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デプロイメント推進部門\情報バリアフリー推進室\3 字幕等助成\04 R03年度\01 公募(周知依頼、報道発表) 【1頭⇒2末】\01 公募(公募依頼、報道発表) 【1頭⇒1中】\02 報道発表・HP更新 【1上⇒1中】\03_HP作成関連\03_変更したリンク先文書\"/>
    </mc:Choice>
  </mc:AlternateContent>
  <xr:revisionPtr revIDLastSave="0" documentId="13_ncr:1_{D29A4E5B-E753-4B3A-BD46-032FD8E63E15}" xr6:coauthVersionLast="45" xr6:coauthVersionMax="45" xr10:uidLastSave="{00000000-0000-0000-0000-000000000000}"/>
  <bookViews>
    <workbookView xWindow="-120" yWindow="-120" windowWidth="29040" windowHeight="16440" xr2:uid="{00000000-000D-0000-FFFF-FFFF00000000}"/>
  </bookViews>
  <sheets>
    <sheet name="様式4-1" sheetId="9" r:id="rId1"/>
    <sheet name="記入要綱（様式4-1）" sheetId="4" r:id="rId2"/>
  </sheets>
  <definedNames>
    <definedName name="_xlnm._FilterDatabase" localSheetId="0" hidden="1">'様式4-1'!$B$3:$B$6</definedName>
    <definedName name="_xlnm.Print_Area" localSheetId="1">'記入要綱（様式4-1）'!$A$1:$T$62</definedName>
    <definedName name="_xlnm.Print_Area" localSheetId="0">'様式4-1'!$A$23:$AL$136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18" i="9" l="1"/>
  <c r="Y102" i="9"/>
  <c r="Y58" i="9"/>
  <c r="W134" i="9"/>
  <c r="U134" i="9"/>
  <c r="T134" i="9"/>
  <c r="V133" i="9"/>
  <c r="X133" i="9" s="1"/>
  <c r="Y133" i="9" s="1"/>
  <c r="V132" i="9"/>
  <c r="X132" i="9" s="1"/>
  <c r="Y132" i="9" s="1"/>
  <c r="V131" i="9"/>
  <c r="X131" i="9" s="1"/>
  <c r="Y131" i="9" s="1"/>
  <c r="V130" i="9"/>
  <c r="X130" i="9" s="1"/>
  <c r="Y130" i="9" s="1"/>
  <c r="V129" i="9"/>
  <c r="X129" i="9" s="1"/>
  <c r="Y129" i="9" s="1"/>
  <c r="V128" i="9"/>
  <c r="X128" i="9" s="1"/>
  <c r="Y128" i="9" s="1"/>
  <c r="V127" i="9"/>
  <c r="X127" i="9" s="1"/>
  <c r="Y127" i="9" s="1"/>
  <c r="V126" i="9"/>
  <c r="X126" i="9" s="1"/>
  <c r="Y126" i="9" s="1"/>
  <c r="V125" i="9"/>
  <c r="X125" i="9" s="1"/>
  <c r="Y125" i="9" s="1"/>
  <c r="V124" i="9"/>
  <c r="X124" i="9" s="1"/>
  <c r="Y124" i="9" s="1"/>
  <c r="V123" i="9"/>
  <c r="X123" i="9" s="1"/>
  <c r="Y123" i="9" s="1"/>
  <c r="V122" i="9"/>
  <c r="X122" i="9" s="1"/>
  <c r="Y122" i="9" s="1"/>
  <c r="V121" i="9"/>
  <c r="X121" i="9" s="1"/>
  <c r="Y121" i="9" s="1"/>
  <c r="V120" i="9"/>
  <c r="X120" i="9" s="1"/>
  <c r="Y120" i="9" s="1"/>
  <c r="V119" i="9"/>
  <c r="X119" i="9" s="1"/>
  <c r="Y119" i="9" s="1"/>
  <c r="V118" i="9"/>
  <c r="X118" i="9" s="1"/>
  <c r="V117" i="9"/>
  <c r="X117" i="9" s="1"/>
  <c r="Y117" i="9" s="1"/>
  <c r="V116" i="9"/>
  <c r="X116" i="9" s="1"/>
  <c r="Y116" i="9" s="1"/>
  <c r="V115" i="9"/>
  <c r="X115" i="9" s="1"/>
  <c r="Y115" i="9" s="1"/>
  <c r="V114" i="9"/>
  <c r="X114" i="9" s="1"/>
  <c r="Y114" i="9" s="1"/>
  <c r="V113" i="9"/>
  <c r="X113" i="9" s="1"/>
  <c r="Y113" i="9" s="1"/>
  <c r="V112" i="9"/>
  <c r="X112" i="9" s="1"/>
  <c r="Y112" i="9" s="1"/>
  <c r="V111" i="9"/>
  <c r="X111" i="9" s="1"/>
  <c r="Y111" i="9" s="1"/>
  <c r="V110" i="9"/>
  <c r="X110" i="9" s="1"/>
  <c r="Y110" i="9" s="1"/>
  <c r="V109" i="9"/>
  <c r="X109" i="9" s="1"/>
  <c r="Y109" i="9" s="1"/>
  <c r="V108" i="9"/>
  <c r="X108" i="9" s="1"/>
  <c r="Y108" i="9" s="1"/>
  <c r="V107" i="9"/>
  <c r="X107" i="9" s="1"/>
  <c r="Y107" i="9" s="1"/>
  <c r="V106" i="9"/>
  <c r="X106" i="9" s="1"/>
  <c r="Y106" i="9" s="1"/>
  <c r="V105" i="9"/>
  <c r="X105" i="9" s="1"/>
  <c r="Y105" i="9" s="1"/>
  <c r="V104" i="9"/>
  <c r="X104" i="9" s="1"/>
  <c r="Y104" i="9" s="1"/>
  <c r="V103" i="9"/>
  <c r="X103" i="9" s="1"/>
  <c r="Y103" i="9" s="1"/>
  <c r="V102" i="9"/>
  <c r="X102" i="9" s="1"/>
  <c r="V101" i="9"/>
  <c r="X101" i="9" s="1"/>
  <c r="Y101" i="9" s="1"/>
  <c r="V100" i="9"/>
  <c r="X100" i="9" s="1"/>
  <c r="Y100" i="9" s="1"/>
  <c r="V99" i="9"/>
  <c r="X99" i="9" s="1"/>
  <c r="Y99" i="9" s="1"/>
  <c r="V98" i="9"/>
  <c r="X98" i="9" s="1"/>
  <c r="Y98" i="9" s="1"/>
  <c r="V97" i="9"/>
  <c r="X97" i="9" s="1"/>
  <c r="Y97" i="9" s="1"/>
  <c r="V96" i="9"/>
  <c r="X96" i="9" s="1"/>
  <c r="Y96" i="9" s="1"/>
  <c r="V95" i="9"/>
  <c r="X95" i="9" s="1"/>
  <c r="Y95" i="9" s="1"/>
  <c r="V94" i="9"/>
  <c r="X94" i="9" s="1"/>
  <c r="Y94" i="9" s="1"/>
  <c r="V93" i="9"/>
  <c r="X93" i="9" s="1"/>
  <c r="Y93" i="9" s="1"/>
  <c r="V92" i="9"/>
  <c r="X92" i="9" s="1"/>
  <c r="Y92" i="9" s="1"/>
  <c r="V91" i="9"/>
  <c r="X91" i="9" s="1"/>
  <c r="Y91" i="9" s="1"/>
  <c r="V90" i="9"/>
  <c r="X90" i="9" s="1"/>
  <c r="Y90" i="9" s="1"/>
  <c r="V89" i="9"/>
  <c r="X89" i="9" s="1"/>
  <c r="Y89" i="9" s="1"/>
  <c r="V88" i="9"/>
  <c r="X88" i="9" s="1"/>
  <c r="Y88" i="9" s="1"/>
  <c r="V87" i="9"/>
  <c r="X87" i="9" s="1"/>
  <c r="Y87" i="9" s="1"/>
  <c r="V86" i="9"/>
  <c r="X86" i="9" s="1"/>
  <c r="Y86" i="9" s="1"/>
  <c r="V85" i="9"/>
  <c r="X85" i="9" s="1"/>
  <c r="Y85" i="9" s="1"/>
  <c r="V84" i="9"/>
  <c r="X84" i="9" s="1"/>
  <c r="Y84" i="9" s="1"/>
  <c r="V83" i="9"/>
  <c r="X83" i="9" s="1"/>
  <c r="Y83" i="9" s="1"/>
  <c r="V82" i="9"/>
  <c r="X82" i="9" s="1"/>
  <c r="Y82" i="9" s="1"/>
  <c r="V81" i="9"/>
  <c r="X81" i="9" s="1"/>
  <c r="Y81" i="9" s="1"/>
  <c r="V80" i="9"/>
  <c r="X80" i="9" s="1"/>
  <c r="Y80" i="9" s="1"/>
  <c r="V79" i="9"/>
  <c r="X79" i="9" s="1"/>
  <c r="Y79" i="9" s="1"/>
  <c r="V78" i="9"/>
  <c r="X78" i="9" s="1"/>
  <c r="Y78" i="9" s="1"/>
  <c r="V77" i="9"/>
  <c r="X77" i="9" s="1"/>
  <c r="Y77" i="9" s="1"/>
  <c r="V76" i="9"/>
  <c r="X76" i="9" s="1"/>
  <c r="Y76" i="9" s="1"/>
  <c r="V75" i="9"/>
  <c r="X75" i="9" s="1"/>
  <c r="Y75" i="9" s="1"/>
  <c r="V74" i="9"/>
  <c r="X74" i="9" s="1"/>
  <c r="Y74" i="9" s="1"/>
  <c r="V73" i="9"/>
  <c r="X73" i="9" s="1"/>
  <c r="Y73" i="9" s="1"/>
  <c r="V72" i="9"/>
  <c r="X72" i="9" s="1"/>
  <c r="Y72" i="9" s="1"/>
  <c r="V71" i="9"/>
  <c r="X71" i="9" s="1"/>
  <c r="Y71" i="9" s="1"/>
  <c r="V70" i="9"/>
  <c r="X70" i="9" s="1"/>
  <c r="Y70" i="9" s="1"/>
  <c r="V69" i="9"/>
  <c r="X69" i="9" s="1"/>
  <c r="Y69" i="9" s="1"/>
  <c r="V68" i="9"/>
  <c r="X68" i="9" s="1"/>
  <c r="Y68" i="9" s="1"/>
  <c r="V67" i="9"/>
  <c r="X67" i="9" s="1"/>
  <c r="Y67" i="9" s="1"/>
  <c r="V66" i="9"/>
  <c r="X66" i="9" s="1"/>
  <c r="Y66" i="9" s="1"/>
  <c r="V65" i="9"/>
  <c r="X65" i="9" s="1"/>
  <c r="Y65" i="9" s="1"/>
  <c r="V64" i="9"/>
  <c r="X64" i="9" s="1"/>
  <c r="Y64" i="9" s="1"/>
  <c r="V63" i="9"/>
  <c r="X63" i="9" s="1"/>
  <c r="Y63" i="9" s="1"/>
  <c r="V62" i="9"/>
  <c r="X62" i="9" s="1"/>
  <c r="Y62" i="9" s="1"/>
  <c r="V61" i="9"/>
  <c r="X61" i="9" s="1"/>
  <c r="Y61" i="9" s="1"/>
  <c r="V60" i="9"/>
  <c r="X60" i="9" s="1"/>
  <c r="Y60" i="9" s="1"/>
  <c r="V59" i="9"/>
  <c r="X59" i="9" s="1"/>
  <c r="Y59" i="9" s="1"/>
  <c r="V58" i="9"/>
  <c r="X58" i="9" s="1"/>
  <c r="V57" i="9"/>
  <c r="X57" i="9" s="1"/>
  <c r="Y57" i="9" s="1"/>
  <c r="V56" i="9"/>
  <c r="X56" i="9" s="1"/>
  <c r="Y56" i="9" s="1"/>
  <c r="V55" i="9"/>
  <c r="X55" i="9" s="1"/>
  <c r="Y55" i="9" s="1"/>
  <c r="V54" i="9"/>
  <c r="X54" i="9" s="1"/>
  <c r="Y54" i="9" s="1"/>
  <c r="V53" i="9"/>
  <c r="X53" i="9" s="1"/>
  <c r="Y53" i="9" s="1"/>
  <c r="V52" i="9"/>
  <c r="X52" i="9" s="1"/>
  <c r="Y52" i="9" s="1"/>
  <c r="V51" i="9"/>
  <c r="X51" i="9" s="1"/>
  <c r="Y51" i="9" s="1"/>
  <c r="V50" i="9"/>
  <c r="X50" i="9" s="1"/>
  <c r="Y50" i="9" s="1"/>
  <c r="V49" i="9"/>
  <c r="X49" i="9" s="1"/>
  <c r="Y49" i="9" s="1"/>
  <c r="V48" i="9"/>
  <c r="X48" i="9" s="1"/>
  <c r="Y48" i="9" s="1"/>
  <c r="V47" i="9"/>
  <c r="X47" i="9" s="1"/>
  <c r="Y47" i="9" s="1"/>
  <c r="V46" i="9"/>
  <c r="X46" i="9" s="1"/>
  <c r="Y46" i="9" s="1"/>
  <c r="V45" i="9"/>
  <c r="X45" i="9" s="1"/>
  <c r="Y45" i="9" s="1"/>
  <c r="V44" i="9"/>
  <c r="X44" i="9" s="1"/>
  <c r="Y44" i="9" s="1"/>
  <c r="V43" i="9"/>
  <c r="X43" i="9" s="1"/>
  <c r="Y43" i="9" s="1"/>
  <c r="V42" i="9"/>
  <c r="X42" i="9" s="1"/>
  <c r="Y42" i="9" s="1"/>
  <c r="V41" i="9"/>
  <c r="X41" i="9" s="1"/>
  <c r="Y41" i="9" s="1"/>
  <c r="V40" i="9"/>
  <c r="X40" i="9" s="1"/>
  <c r="Y40" i="9" s="1"/>
  <c r="V39" i="9"/>
  <c r="X39" i="9" s="1"/>
  <c r="Y39" i="9" s="1"/>
  <c r="V38" i="9"/>
  <c r="X38" i="9" s="1"/>
  <c r="Y38" i="9" s="1"/>
  <c r="V37" i="9"/>
  <c r="X37" i="9" s="1"/>
  <c r="Y37" i="9" s="1"/>
  <c r="V36" i="9"/>
  <c r="X36" i="9" s="1"/>
  <c r="Y36" i="9" s="1"/>
  <c r="V35" i="9"/>
  <c r="X35" i="9" s="1"/>
  <c r="Y35" i="9" s="1"/>
  <c r="V34" i="9"/>
  <c r="X34" i="9" s="1"/>
  <c r="Y34" i="9" s="1"/>
  <c r="V22" i="9"/>
  <c r="W22" i="9" s="1"/>
  <c r="X22" i="9" s="1"/>
  <c r="Y22" i="9" s="1"/>
  <c r="W21" i="9"/>
  <c r="X21" i="9" s="1"/>
  <c r="Y21" i="9" s="1"/>
  <c r="V20" i="9"/>
  <c r="W20" i="9" s="1"/>
  <c r="V19" i="9"/>
  <c r="X134" i="9" l="1"/>
  <c r="W19" i="9"/>
  <c r="X19" i="9" s="1"/>
  <c r="Y19" i="9" s="1"/>
  <c r="X20" i="9"/>
  <c r="Y20" i="9" s="1"/>
  <c r="Y134" i="9" l="1"/>
  <c r="F34" i="9" l="1"/>
  <c r="S134" i="9"/>
  <c r="AB131" i="9"/>
  <c r="F131" i="9"/>
  <c r="AB133" i="9"/>
  <c r="F133" i="9"/>
  <c r="AB132" i="9"/>
  <c r="F132" i="9"/>
  <c r="AB130" i="9"/>
  <c r="F130" i="9"/>
  <c r="AB129" i="9"/>
  <c r="F129" i="9"/>
  <c r="AB128" i="9"/>
  <c r="F128" i="9"/>
  <c r="AB127" i="9"/>
  <c r="F127" i="9"/>
  <c r="AB126" i="9"/>
  <c r="F126" i="9"/>
  <c r="AB125" i="9"/>
  <c r="F125" i="9"/>
  <c r="AB124" i="9"/>
  <c r="F124" i="9"/>
  <c r="AB123" i="9"/>
  <c r="F123" i="9"/>
  <c r="AB122" i="9"/>
  <c r="F122" i="9"/>
  <c r="AB121" i="9"/>
  <c r="F121" i="9"/>
  <c r="AB120" i="9"/>
  <c r="F120" i="9"/>
  <c r="AB119" i="9"/>
  <c r="F119" i="9"/>
  <c r="AB118" i="9"/>
  <c r="F118" i="9"/>
  <c r="AB117" i="9"/>
  <c r="F117" i="9"/>
  <c r="AB116" i="9"/>
  <c r="F116" i="9"/>
  <c r="AB115" i="9"/>
  <c r="F115" i="9"/>
  <c r="AB114" i="9"/>
  <c r="F114" i="9"/>
  <c r="AB113" i="9"/>
  <c r="F113" i="9"/>
  <c r="AB112" i="9"/>
  <c r="F112" i="9"/>
  <c r="AB111" i="9"/>
  <c r="F111" i="9"/>
  <c r="AB110" i="9"/>
  <c r="F110" i="9"/>
  <c r="AB109" i="9"/>
  <c r="F109" i="9"/>
  <c r="AB108" i="9"/>
  <c r="F108" i="9"/>
  <c r="AB107" i="9"/>
  <c r="F107" i="9"/>
  <c r="AB106" i="9"/>
  <c r="F106" i="9"/>
  <c r="AB105" i="9"/>
  <c r="F105" i="9"/>
  <c r="AB104" i="9"/>
  <c r="F104" i="9"/>
  <c r="AB103" i="9"/>
  <c r="F103" i="9"/>
  <c r="AB102" i="9"/>
  <c r="F102" i="9"/>
  <c r="AB101" i="9"/>
  <c r="F101" i="9"/>
  <c r="AB100" i="9"/>
  <c r="F100" i="9"/>
  <c r="AB99" i="9"/>
  <c r="F99" i="9"/>
  <c r="AB98" i="9"/>
  <c r="F98" i="9"/>
  <c r="AB97" i="9"/>
  <c r="F97" i="9"/>
  <c r="AB96" i="9"/>
  <c r="F96" i="9"/>
  <c r="AB95" i="9"/>
  <c r="F95" i="9"/>
  <c r="AB94" i="9"/>
  <c r="F94" i="9"/>
  <c r="AB93" i="9"/>
  <c r="F93" i="9"/>
  <c r="AB92" i="9"/>
  <c r="F92" i="9"/>
  <c r="AB91" i="9"/>
  <c r="F91" i="9"/>
  <c r="AB90" i="9"/>
  <c r="F90" i="9"/>
  <c r="AB89" i="9"/>
  <c r="F89" i="9"/>
  <c r="AB88" i="9"/>
  <c r="F88" i="9"/>
  <c r="AB87" i="9"/>
  <c r="F87" i="9"/>
  <c r="AB86" i="9"/>
  <c r="F86" i="9"/>
  <c r="AB85" i="9"/>
  <c r="F85" i="9"/>
  <c r="AB84" i="9"/>
  <c r="F84" i="9"/>
  <c r="AB83" i="9"/>
  <c r="F83" i="9"/>
  <c r="AB82" i="9"/>
  <c r="F82" i="9"/>
  <c r="AB81" i="9"/>
  <c r="F81" i="9"/>
  <c r="AB80" i="9"/>
  <c r="F80" i="9"/>
  <c r="AB79" i="9"/>
  <c r="F79" i="9"/>
  <c r="AB78" i="9"/>
  <c r="F78" i="9"/>
  <c r="AB77" i="9"/>
  <c r="F77" i="9"/>
  <c r="AB76" i="9"/>
  <c r="F76" i="9"/>
  <c r="AB75" i="9"/>
  <c r="F75" i="9"/>
  <c r="AB74" i="9"/>
  <c r="F74" i="9"/>
  <c r="AB73" i="9"/>
  <c r="F73" i="9"/>
  <c r="AB72" i="9"/>
  <c r="F72" i="9"/>
  <c r="AB71" i="9"/>
  <c r="F71" i="9"/>
  <c r="AB70" i="9"/>
  <c r="F70" i="9"/>
  <c r="AB69" i="9"/>
  <c r="F69" i="9"/>
  <c r="AB68" i="9"/>
  <c r="F68" i="9"/>
  <c r="AB67" i="9"/>
  <c r="F67" i="9"/>
  <c r="AB66" i="9"/>
  <c r="F66" i="9"/>
  <c r="AB65" i="9"/>
  <c r="F65" i="9"/>
  <c r="AB64" i="9"/>
  <c r="F64" i="9"/>
  <c r="F22"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AB63" i="9"/>
  <c r="AB62" i="9"/>
  <c r="AB61" i="9"/>
  <c r="AB60" i="9"/>
  <c r="AB59" i="9"/>
  <c r="AB58" i="9"/>
  <c r="AB57" i="9"/>
  <c r="AB56" i="9"/>
  <c r="AA56" i="9" s="1"/>
  <c r="AB55" i="9"/>
  <c r="AB54" i="9"/>
  <c r="AB53" i="9"/>
  <c r="AB52" i="9"/>
  <c r="AA52" i="9" s="1"/>
  <c r="AB51" i="9"/>
  <c r="AB50" i="9"/>
  <c r="AB49" i="9"/>
  <c r="AB48" i="9"/>
  <c r="AB47" i="9"/>
  <c r="AB46" i="9"/>
  <c r="AB45" i="9"/>
  <c r="AB44" i="9"/>
  <c r="AB43" i="9"/>
  <c r="AB42" i="9"/>
  <c r="AB41" i="9"/>
  <c r="AB40" i="9"/>
  <c r="AB39" i="9"/>
  <c r="AB38" i="9"/>
  <c r="AB37" i="9"/>
  <c r="AB36" i="9"/>
  <c r="AA36" i="9" s="1"/>
  <c r="AB35" i="9"/>
  <c r="AB34" i="9"/>
  <c r="AL28" i="9"/>
  <c r="AB22" i="9"/>
  <c r="Z40" i="9" l="1"/>
  <c r="AA40" i="9"/>
  <c r="Z48" i="9"/>
  <c r="AA48" i="9"/>
  <c r="Z37" i="9"/>
  <c r="AA37" i="9"/>
  <c r="Z41" i="9"/>
  <c r="AA41" i="9"/>
  <c r="Z45" i="9"/>
  <c r="AA45" i="9"/>
  <c r="Z49" i="9"/>
  <c r="AA49" i="9"/>
  <c r="Z53" i="9"/>
  <c r="AA53" i="9"/>
  <c r="Z57" i="9"/>
  <c r="AA57" i="9"/>
  <c r="Z61" i="9"/>
  <c r="AA61" i="9"/>
  <c r="Z65" i="9"/>
  <c r="AA65" i="9"/>
  <c r="Z67" i="9"/>
  <c r="AA67" i="9"/>
  <c r="Z69" i="9"/>
  <c r="AA69" i="9"/>
  <c r="Z71" i="9"/>
  <c r="AA71" i="9"/>
  <c r="Z73" i="9"/>
  <c r="AA73" i="9"/>
  <c r="Z75" i="9"/>
  <c r="AA75" i="9"/>
  <c r="Z77" i="9"/>
  <c r="AA77" i="9"/>
  <c r="Z79" i="9"/>
  <c r="AA79" i="9"/>
  <c r="Z81" i="9"/>
  <c r="AA81" i="9"/>
  <c r="Z83" i="9"/>
  <c r="AA83" i="9"/>
  <c r="Z85" i="9"/>
  <c r="AA85" i="9"/>
  <c r="Z87" i="9"/>
  <c r="AA87" i="9"/>
  <c r="Z89" i="9"/>
  <c r="AA89" i="9"/>
  <c r="Z91" i="9"/>
  <c r="AA91" i="9"/>
  <c r="Z93" i="9"/>
  <c r="AA93" i="9"/>
  <c r="Z95" i="9"/>
  <c r="AA95" i="9"/>
  <c r="Z97" i="9"/>
  <c r="AA97" i="9"/>
  <c r="Z99" i="9"/>
  <c r="AA99" i="9"/>
  <c r="Z101" i="9"/>
  <c r="AA101" i="9"/>
  <c r="Z103" i="9"/>
  <c r="AA103" i="9"/>
  <c r="Z105" i="9"/>
  <c r="AA105" i="9"/>
  <c r="Z107" i="9"/>
  <c r="AA107" i="9"/>
  <c r="Z109" i="9"/>
  <c r="AA109" i="9"/>
  <c r="Z111" i="9"/>
  <c r="AA111" i="9"/>
  <c r="Z113" i="9"/>
  <c r="AA113" i="9"/>
  <c r="Z115" i="9"/>
  <c r="AA115" i="9"/>
  <c r="Z117" i="9"/>
  <c r="AA117" i="9"/>
  <c r="Z119" i="9"/>
  <c r="AA119" i="9"/>
  <c r="Z121" i="9"/>
  <c r="AA121" i="9"/>
  <c r="Z123" i="9"/>
  <c r="AA123" i="9"/>
  <c r="Z125" i="9"/>
  <c r="AA125" i="9"/>
  <c r="Z127" i="9"/>
  <c r="AA127" i="9"/>
  <c r="Z129" i="9"/>
  <c r="AA129" i="9"/>
  <c r="Z132" i="9"/>
  <c r="AA132" i="9"/>
  <c r="Z131" i="9"/>
  <c r="AA131" i="9"/>
  <c r="Z60" i="9"/>
  <c r="AA60" i="9"/>
  <c r="Z34" i="9"/>
  <c r="AA34" i="9"/>
  <c r="Z46" i="9"/>
  <c r="AA46" i="9"/>
  <c r="Z62" i="9"/>
  <c r="AA62" i="9"/>
  <c r="Z44" i="9"/>
  <c r="AA44" i="9"/>
  <c r="Z38" i="9"/>
  <c r="AA38" i="9"/>
  <c r="Z42" i="9"/>
  <c r="AA42" i="9"/>
  <c r="Z50" i="9"/>
  <c r="AA50" i="9"/>
  <c r="Z54" i="9"/>
  <c r="AA54" i="9"/>
  <c r="Z58" i="9"/>
  <c r="AA58" i="9"/>
  <c r="Z35" i="9"/>
  <c r="AA35" i="9"/>
  <c r="Z39" i="9"/>
  <c r="AA39" i="9"/>
  <c r="Z43" i="9"/>
  <c r="AA43" i="9"/>
  <c r="Z47" i="9"/>
  <c r="AA47" i="9"/>
  <c r="Z51" i="9"/>
  <c r="AA51" i="9"/>
  <c r="Z55" i="9"/>
  <c r="AA55" i="9"/>
  <c r="Z59" i="9"/>
  <c r="AA59" i="9"/>
  <c r="Z63" i="9"/>
  <c r="AA63" i="9"/>
  <c r="Z64" i="9"/>
  <c r="AA64" i="9"/>
  <c r="Z66" i="9"/>
  <c r="AA66" i="9"/>
  <c r="Z68" i="9"/>
  <c r="AA68" i="9"/>
  <c r="Z70" i="9"/>
  <c r="AA70" i="9"/>
  <c r="Z72" i="9"/>
  <c r="AA72" i="9"/>
  <c r="Z74" i="9"/>
  <c r="AA74" i="9"/>
  <c r="Z76" i="9"/>
  <c r="AA76" i="9"/>
  <c r="Z78" i="9"/>
  <c r="AA78" i="9"/>
  <c r="Z80" i="9"/>
  <c r="AA80" i="9"/>
  <c r="Z82" i="9"/>
  <c r="AA82" i="9"/>
  <c r="Z84" i="9"/>
  <c r="AA84" i="9"/>
  <c r="Z86" i="9"/>
  <c r="AA86" i="9"/>
  <c r="Z88" i="9"/>
  <c r="AA88" i="9"/>
  <c r="Z90" i="9"/>
  <c r="AA90" i="9"/>
  <c r="Z92" i="9"/>
  <c r="AA92" i="9"/>
  <c r="Z94" i="9"/>
  <c r="AA94" i="9"/>
  <c r="Z96" i="9"/>
  <c r="AA96" i="9"/>
  <c r="Z98" i="9"/>
  <c r="AA98" i="9"/>
  <c r="Z100" i="9"/>
  <c r="AA100" i="9"/>
  <c r="Z102" i="9"/>
  <c r="AA102" i="9"/>
  <c r="Z104" i="9"/>
  <c r="AA104" i="9"/>
  <c r="Z106" i="9"/>
  <c r="AA106" i="9"/>
  <c r="Z108" i="9"/>
  <c r="AA108" i="9"/>
  <c r="Z110" i="9"/>
  <c r="AA110" i="9"/>
  <c r="Z112" i="9"/>
  <c r="AA112" i="9"/>
  <c r="Z114" i="9"/>
  <c r="AA114" i="9"/>
  <c r="Z116" i="9"/>
  <c r="AA116" i="9"/>
  <c r="Z118" i="9"/>
  <c r="AA118" i="9"/>
  <c r="Z120" i="9"/>
  <c r="AA120" i="9"/>
  <c r="Z122" i="9"/>
  <c r="AA122" i="9"/>
  <c r="Z124" i="9"/>
  <c r="AA124" i="9"/>
  <c r="Z126" i="9"/>
  <c r="AA126" i="9"/>
  <c r="Z128" i="9"/>
  <c r="AA128" i="9"/>
  <c r="Z130" i="9"/>
  <c r="AA130" i="9"/>
  <c r="Z133" i="9"/>
  <c r="AA133" i="9"/>
  <c r="Z36" i="9"/>
  <c r="Z52" i="9"/>
  <c r="Z56" i="9"/>
  <c r="AA22" i="9"/>
  <c r="Z22" i="9"/>
  <c r="Z134" i="9" l="1"/>
  <c r="AA25" i="9" s="1"/>
  <c r="AA134" i="9"/>
  <c r="AA2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平川 秀樹</author>
    <author>支援パソコン</author>
  </authors>
  <commentList>
    <comment ref="B2" authorId="0" shapeId="0" xr:uid="{8568766A-B119-4689-B6FC-174F0FCD90B8}">
      <text>
        <r>
          <rPr>
            <sz val="11"/>
            <color indexed="81"/>
            <rFont val="メイリオ"/>
            <family val="3"/>
            <charset val="128"/>
          </rPr>
          <t>このシートに適用できる様式シートチェッカーの最低バージョン（数値）</t>
        </r>
      </text>
    </comment>
    <comment ref="D2" authorId="0" shapeId="0" xr:uid="{6134D526-D91D-42A3-9C92-7B8369395FFA}">
      <text>
        <r>
          <rPr>
            <b/>
            <sz val="11"/>
            <color indexed="12"/>
            <rFont val="メイリオ"/>
            <family val="3"/>
            <charset val="128"/>
          </rPr>
          <t>状況調査シートチェック時</t>
        </r>
        <r>
          <rPr>
            <sz val="11"/>
            <color indexed="81"/>
            <rFont val="メイリオ"/>
            <family val="3"/>
            <charset val="128"/>
          </rPr>
          <t>に、</t>
        </r>
        <r>
          <rPr>
            <b/>
            <sz val="11"/>
            <color indexed="10"/>
            <rFont val="メイリオ"/>
            <family val="3"/>
            <charset val="128"/>
          </rPr>
          <t>全体の</t>
        </r>
        <r>
          <rPr>
            <b/>
            <sz val="11"/>
            <color indexed="20"/>
            <rFont val="メイリオ"/>
            <family val="3"/>
            <charset val="128"/>
          </rPr>
          <t>「予算総額」</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F2" authorId="0" shapeId="0" xr:uid="{AE526DEA-C890-4B09-B243-10D0C9594967}">
      <text>
        <r>
          <rPr>
            <b/>
            <sz val="11"/>
            <color indexed="12"/>
            <rFont val="メイリオ"/>
            <family val="3"/>
            <charset val="128"/>
          </rPr>
          <t>状況調査シートチェック時</t>
        </r>
        <r>
          <rPr>
            <sz val="11"/>
            <color indexed="81"/>
            <rFont val="メイリオ"/>
            <family val="3"/>
            <charset val="128"/>
          </rPr>
          <t>に、</t>
        </r>
        <r>
          <rPr>
            <b/>
            <sz val="11"/>
            <color indexed="10"/>
            <rFont val="メイリオ"/>
            <family val="3"/>
            <charset val="128"/>
          </rPr>
          <t>全体の</t>
        </r>
        <r>
          <rPr>
            <b/>
            <sz val="11"/>
            <color indexed="20"/>
            <rFont val="メイリオ"/>
            <family val="3"/>
            <charset val="128"/>
          </rPr>
          <t>「本数」</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H2" authorId="0" shapeId="0" xr:uid="{64F97595-FC7B-4018-8D7A-84F68AD38C3E}">
      <text>
        <r>
          <rPr>
            <b/>
            <sz val="11"/>
            <color indexed="12"/>
            <rFont val="メイリオ"/>
            <family val="3"/>
            <charset val="128"/>
          </rPr>
          <t>状況調査シートチェック時</t>
        </r>
        <r>
          <rPr>
            <sz val="11"/>
            <color indexed="81"/>
            <rFont val="メイリオ"/>
            <family val="3"/>
            <charset val="128"/>
          </rPr>
          <t>に、</t>
        </r>
        <r>
          <rPr>
            <b/>
            <sz val="11"/>
            <color indexed="20"/>
            <rFont val="メイリオ"/>
            <family val="3"/>
            <charset val="128"/>
          </rPr>
          <t>「上期実績本数」</t>
        </r>
        <r>
          <rPr>
            <b/>
            <sz val="11"/>
            <color indexed="10"/>
            <rFont val="メイリオ"/>
            <family val="3"/>
            <charset val="128"/>
          </rPr>
          <t>でOKをユーザが出した数字</t>
        </r>
        <r>
          <rPr>
            <sz val="11"/>
            <color indexed="81"/>
            <rFont val="メイリオ"/>
            <family val="3"/>
            <charset val="128"/>
          </rPr>
          <t>を記憶する。
ここと同じ数字なら、再度の問い合わせは行わない。</t>
        </r>
      </text>
    </comment>
    <comment ref="C30" authorId="0" shapeId="0" xr:uid="{F6A33198-84AC-4F9B-9E70-F3989AB778F8}">
      <text>
        <r>
          <rPr>
            <b/>
            <sz val="11"/>
            <color indexed="12"/>
            <rFont val="メイリオ"/>
            <family val="3"/>
            <charset val="128"/>
          </rPr>
          <t>「＊」にすると</t>
        </r>
        <r>
          <rPr>
            <sz val="11"/>
            <color indexed="81"/>
            <rFont val="メイリオ"/>
            <family val="3"/>
            <charset val="128"/>
          </rPr>
          <t>様式シートチェッカーは、</t>
        </r>
        <r>
          <rPr>
            <b/>
            <sz val="11"/>
            <color indexed="12"/>
            <rFont val="メイリオ"/>
            <family val="3"/>
            <charset val="128"/>
          </rPr>
          <t>「注意」はつけなくなります。</t>
        </r>
        <r>
          <rPr>
            <sz val="11"/>
            <color indexed="81"/>
            <rFont val="メイリオ"/>
            <family val="3"/>
            <charset val="128"/>
          </rPr>
          <t xml:space="preserve">
「提出版」シートでは空にリセットされます。</t>
        </r>
      </text>
    </comment>
    <comment ref="H30" authorId="1" shapeId="0" xr:uid="{3F82B007-0CA5-4B0C-8293-F8DBA621B37C}">
      <text>
        <r>
          <rPr>
            <sz val="11"/>
            <color indexed="10"/>
            <rFont val="メイリオ"/>
            <family val="3"/>
            <charset val="128"/>
          </rPr>
          <t>「なし」の場合</t>
        </r>
        <r>
          <rPr>
            <sz val="11"/>
            <color indexed="81"/>
            <rFont val="メイリオ"/>
            <family val="3"/>
            <charset val="128"/>
          </rPr>
          <t>には、</t>
        </r>
        <r>
          <rPr>
            <sz val="11"/>
            <color indexed="10"/>
            <rFont val="メイリオ"/>
            <family val="3"/>
            <charset val="128"/>
          </rPr>
          <t>実績額の内訳についての表または、資料を作成・提出</t>
        </r>
        <r>
          <rPr>
            <sz val="11"/>
            <color indexed="81"/>
            <rFont val="メイリオ"/>
            <family val="3"/>
            <charset val="128"/>
          </rPr>
          <t xml:space="preserve">してください。
</t>
        </r>
        <r>
          <rPr>
            <sz val="11"/>
            <color indexed="12"/>
            <rFont val="メイリオ"/>
            <family val="3"/>
            <charset val="128"/>
          </rPr>
          <t>「内制」の番組</t>
        </r>
        <r>
          <rPr>
            <sz val="11"/>
            <color indexed="81"/>
            <rFont val="メイリオ"/>
            <family val="3"/>
            <charset val="128"/>
          </rPr>
          <t>の場合は、制作単価算出の根拠となる</t>
        </r>
        <r>
          <rPr>
            <sz val="11"/>
            <color indexed="12"/>
            <rFont val="メイリオ"/>
            <family val="3"/>
            <charset val="128"/>
          </rPr>
          <t>「制作単価表」を作成</t>
        </r>
        <r>
          <rPr>
            <sz val="11"/>
            <color indexed="81"/>
            <rFont val="メイリオ"/>
            <family val="3"/>
            <charset val="128"/>
          </rPr>
          <t>下さい。</t>
        </r>
      </text>
    </comment>
    <comment ref="J30" authorId="0" shapeId="0" xr:uid="{19B0040C-A6DA-4178-B802-4C3506A94EB7}">
      <text>
        <r>
          <rPr>
            <b/>
            <sz val="11"/>
            <color indexed="81"/>
            <rFont val="MS P ゴシック"/>
            <family val="3"/>
            <charset val="128"/>
          </rPr>
          <t>記載内容・記載形式と例</t>
        </r>
        <r>
          <rPr>
            <sz val="10"/>
            <color indexed="81"/>
            <rFont val="MS P ゴシック"/>
            <family val="3"/>
            <charset val="128"/>
          </rPr>
          <t xml:space="preserve">
①日       ex.「</t>
        </r>
        <r>
          <rPr>
            <b/>
            <sz val="10"/>
            <color indexed="39"/>
            <rFont val="MS P ゴシック"/>
            <family val="3"/>
            <charset val="128"/>
          </rPr>
          <t>12/5</t>
        </r>
        <r>
          <rPr>
            <sz val="10"/>
            <color indexed="81"/>
            <rFont val="MS P ゴシック"/>
            <family val="3"/>
            <charset val="128"/>
          </rPr>
          <t>」　
②日の範囲 ex.「</t>
        </r>
        <r>
          <rPr>
            <b/>
            <sz val="10"/>
            <color indexed="39"/>
            <rFont val="MS P ゴシック"/>
            <family val="3"/>
            <charset val="128"/>
          </rPr>
          <t>12/5～12/19</t>
        </r>
        <r>
          <rPr>
            <sz val="10"/>
            <color indexed="81"/>
            <rFont val="MS P ゴシック"/>
            <family val="3"/>
            <charset val="128"/>
          </rPr>
          <t>」,「</t>
        </r>
        <r>
          <rPr>
            <b/>
            <sz val="10"/>
            <color indexed="39"/>
            <rFont val="MS P ゴシック"/>
            <family val="3"/>
            <charset val="128"/>
          </rPr>
          <t>12/5～19</t>
        </r>
        <r>
          <rPr>
            <sz val="10"/>
            <color indexed="81"/>
            <rFont val="MS P ゴシック"/>
            <family val="3"/>
            <charset val="128"/>
          </rPr>
          <t>」　
③日の列挙 ex.「</t>
        </r>
        <r>
          <rPr>
            <b/>
            <sz val="10"/>
            <color indexed="39"/>
            <rFont val="MS P ゴシック"/>
            <family val="3"/>
            <charset val="128"/>
          </rPr>
          <t>12/5, 12/12, 12/19</t>
        </r>
        <r>
          <rPr>
            <sz val="10"/>
            <color indexed="81"/>
            <rFont val="MS P ゴシック"/>
            <family val="3"/>
            <charset val="128"/>
          </rPr>
          <t>」
④月       ex.「</t>
        </r>
        <r>
          <rPr>
            <b/>
            <sz val="10"/>
            <color indexed="39"/>
            <rFont val="MS P ゴシック"/>
            <family val="3"/>
            <charset val="128"/>
          </rPr>
          <t>5月</t>
        </r>
        <r>
          <rPr>
            <sz val="10"/>
            <color indexed="81"/>
            <rFont val="MS P ゴシック"/>
            <family val="3"/>
            <charset val="128"/>
          </rPr>
          <t>」(5/1から5/31まで)
⑤月の範囲 ex.「</t>
        </r>
        <r>
          <rPr>
            <b/>
            <sz val="10"/>
            <color indexed="39"/>
            <rFont val="MS P ゴシック"/>
            <family val="3"/>
            <charset val="128"/>
          </rPr>
          <t>8月～10月</t>
        </r>
        <r>
          <rPr>
            <sz val="10"/>
            <color indexed="81"/>
            <rFont val="MS P ゴシック"/>
            <family val="3"/>
            <charset val="128"/>
          </rPr>
          <t>」,「</t>
        </r>
        <r>
          <rPr>
            <b/>
            <sz val="10"/>
            <color indexed="39"/>
            <rFont val="MS P ゴシック"/>
            <family val="3"/>
            <charset val="128"/>
          </rPr>
          <t>8～10月</t>
        </r>
        <r>
          <rPr>
            <sz val="10"/>
            <color indexed="81"/>
            <rFont val="MS P ゴシック"/>
            <family val="3"/>
            <charset val="128"/>
          </rPr>
          <t>」
⑥月の列挙 ex.「</t>
        </r>
        <r>
          <rPr>
            <b/>
            <sz val="10"/>
            <color indexed="39"/>
            <rFont val="MS P ゴシック"/>
            <family val="3"/>
            <charset val="128"/>
          </rPr>
          <t>8月, 12月, 3月</t>
        </r>
        <r>
          <rPr>
            <sz val="10"/>
            <color indexed="81"/>
            <rFont val="MS P ゴシック"/>
            <family val="3"/>
            <charset val="128"/>
          </rPr>
          <t>」
⑦期間を表す以下の語
　「</t>
        </r>
        <r>
          <rPr>
            <b/>
            <sz val="10"/>
            <color indexed="39"/>
            <rFont val="MS P ゴシック"/>
            <family val="3"/>
            <charset val="128"/>
          </rPr>
          <t>通年</t>
        </r>
        <r>
          <rPr>
            <sz val="10"/>
            <color indexed="81"/>
            <rFont val="MS P ゴシック"/>
            <family val="3"/>
            <charset val="128"/>
          </rPr>
          <t>」　：「4月-3月」と同じ。
　「</t>
        </r>
        <r>
          <rPr>
            <b/>
            <sz val="10"/>
            <color indexed="39"/>
            <rFont val="MS P ゴシック"/>
            <family val="3"/>
            <charset val="128"/>
          </rPr>
          <t>上期</t>
        </r>
        <r>
          <rPr>
            <sz val="10"/>
            <color indexed="81"/>
            <rFont val="MS P ゴシック"/>
            <family val="3"/>
            <charset val="128"/>
          </rPr>
          <t>」　：「4月-9月」と同じ。
  「</t>
        </r>
        <r>
          <rPr>
            <b/>
            <sz val="10"/>
            <color indexed="39"/>
            <rFont val="MS P ゴシック"/>
            <family val="3"/>
            <charset val="128"/>
          </rPr>
          <t>下期</t>
        </r>
        <r>
          <rPr>
            <sz val="10"/>
            <color indexed="81"/>
            <rFont val="MS P ゴシック"/>
            <family val="3"/>
            <charset val="128"/>
          </rPr>
          <t>」　：「10月-3月」と同じ。
　「</t>
        </r>
        <r>
          <rPr>
            <b/>
            <sz val="10"/>
            <color indexed="12"/>
            <rFont val="MS P ゴシック"/>
            <family val="3"/>
            <charset val="128"/>
          </rPr>
          <t>1Q</t>
        </r>
        <r>
          <rPr>
            <sz val="10"/>
            <color indexed="81"/>
            <rFont val="MS P ゴシック"/>
            <family val="3"/>
            <charset val="128"/>
          </rPr>
          <t>」　　：「4月-6月」と同じ。
　「</t>
        </r>
        <r>
          <rPr>
            <b/>
            <sz val="10"/>
            <color indexed="12"/>
            <rFont val="MS P ゴシック"/>
            <family val="3"/>
            <charset val="128"/>
          </rPr>
          <t>2Q</t>
        </r>
        <r>
          <rPr>
            <sz val="10"/>
            <color indexed="81"/>
            <rFont val="MS P ゴシック"/>
            <family val="3"/>
            <charset val="128"/>
          </rPr>
          <t>」,「</t>
        </r>
        <r>
          <rPr>
            <b/>
            <sz val="10"/>
            <color indexed="12"/>
            <rFont val="MS P ゴシック"/>
            <family val="3"/>
            <charset val="128"/>
          </rPr>
          <t>3Q</t>
        </r>
        <r>
          <rPr>
            <sz val="10"/>
            <color indexed="81"/>
            <rFont val="MS P ゴシック"/>
            <family val="3"/>
            <charset val="128"/>
          </rPr>
          <t>」,「</t>
        </r>
        <r>
          <rPr>
            <b/>
            <sz val="10"/>
            <color indexed="12"/>
            <rFont val="MS P ゴシック"/>
            <family val="3"/>
            <charset val="128"/>
          </rPr>
          <t>4Q</t>
        </r>
        <r>
          <rPr>
            <sz val="10"/>
            <color indexed="81"/>
            <rFont val="MS P ゴシック"/>
            <family val="3"/>
            <charset val="128"/>
          </rPr>
          <t>」も同様。
⑧「</t>
        </r>
        <r>
          <rPr>
            <b/>
            <sz val="10"/>
            <color indexed="39"/>
            <rFont val="MS P ゴシック"/>
            <family val="3"/>
            <charset val="128"/>
          </rPr>
          <t>不定期</t>
        </r>
        <r>
          <rPr>
            <sz val="10"/>
            <color indexed="81"/>
            <rFont val="MS P ゴシック"/>
            <family val="3"/>
            <charset val="128"/>
          </rPr>
          <t>」： 放送時期は不定期で未定。
⑨「</t>
        </r>
        <r>
          <rPr>
            <b/>
            <sz val="10"/>
            <color indexed="39"/>
            <rFont val="MS P ゴシック"/>
            <family val="3"/>
            <charset val="128"/>
          </rPr>
          <t>未定</t>
        </r>
        <r>
          <rPr>
            <sz val="10"/>
            <color indexed="81"/>
            <rFont val="MS P ゴシック"/>
            <family val="3"/>
            <charset val="128"/>
          </rPr>
          <t>」　： 時期は未定の意味。</t>
        </r>
        <r>
          <rPr>
            <sz val="9"/>
            <color indexed="81"/>
            <rFont val="MS P ゴシック"/>
            <family val="3"/>
            <charset val="128"/>
          </rPr>
          <t xml:space="preserve">
</t>
        </r>
      </text>
    </comment>
    <comment ref="L30" authorId="0" shapeId="0" xr:uid="{F764A4EF-5921-4473-B16B-01DA8FE472D5}">
      <text>
        <r>
          <rPr>
            <b/>
            <sz val="11"/>
            <color indexed="81"/>
            <rFont val="MS P ゴシック"/>
            <family val="3"/>
            <charset val="128"/>
          </rPr>
          <t>記載内容・記載形式と例</t>
        </r>
        <r>
          <rPr>
            <sz val="10"/>
            <color indexed="81"/>
            <rFont val="MS P ゴシック"/>
            <family val="3"/>
            <charset val="128"/>
          </rPr>
          <t xml:space="preserve">
①時間範囲       ex.「</t>
        </r>
        <r>
          <rPr>
            <b/>
            <sz val="10"/>
            <color indexed="39"/>
            <rFont val="MS P ゴシック"/>
            <family val="3"/>
            <charset val="128"/>
          </rPr>
          <t>12:00～13:00</t>
        </r>
        <r>
          <rPr>
            <sz val="10"/>
            <color indexed="81"/>
            <rFont val="MS P ゴシック"/>
            <family val="3"/>
            <charset val="128"/>
          </rPr>
          <t>」　
②時間範囲列挙　 ex.「</t>
        </r>
        <r>
          <rPr>
            <b/>
            <sz val="10"/>
            <color indexed="39"/>
            <rFont val="MS P ゴシック"/>
            <family val="3"/>
            <charset val="128"/>
          </rPr>
          <t>2:00～2:30,3:00～3:30</t>
        </r>
        <r>
          <rPr>
            <sz val="10"/>
            <color indexed="81"/>
            <rFont val="MS P ゴシック"/>
            <family val="3"/>
            <charset val="128"/>
          </rPr>
          <t>」　
  注：時間表現は、</t>
        </r>
        <r>
          <rPr>
            <sz val="10"/>
            <color indexed="12"/>
            <rFont val="MS P ゴシック"/>
            <family val="3"/>
            <charset val="128"/>
          </rPr>
          <t>0:00から29:59までが正規形</t>
        </r>
        <r>
          <rPr>
            <sz val="10"/>
            <color indexed="81"/>
            <rFont val="MS P ゴシック"/>
            <family val="3"/>
            <charset val="128"/>
          </rPr>
          <t>。
　　　それ以上の時間を指定した場合は、非正規形として処理。 
③「</t>
        </r>
        <r>
          <rPr>
            <b/>
            <sz val="10"/>
            <color indexed="39"/>
            <rFont val="MS P ゴシック"/>
            <family val="3"/>
            <charset val="128"/>
          </rPr>
          <t>不定</t>
        </r>
        <r>
          <rPr>
            <sz val="10"/>
            <color indexed="81"/>
            <rFont val="MS P ゴシック"/>
            <family val="3"/>
            <charset val="128"/>
          </rPr>
          <t>」　： 放送時間は不定。
④「</t>
        </r>
        <r>
          <rPr>
            <b/>
            <sz val="10"/>
            <color indexed="39"/>
            <rFont val="MS P ゴシック"/>
            <family val="3"/>
            <charset val="128"/>
          </rPr>
          <t>未定</t>
        </r>
        <r>
          <rPr>
            <sz val="10"/>
            <color indexed="81"/>
            <rFont val="MS P ゴシック"/>
            <family val="3"/>
            <charset val="128"/>
          </rPr>
          <t>」　： 放送時間は現時点で未定。</t>
        </r>
        <r>
          <rPr>
            <sz val="9"/>
            <color indexed="81"/>
            <rFont val="MS P ゴシック"/>
            <family val="3"/>
            <charset val="128"/>
          </rPr>
          <t xml:space="preserve">
</t>
        </r>
      </text>
    </comment>
    <comment ref="X31" authorId="0" shapeId="0" xr:uid="{68ADA290-530B-4F93-BFF1-6AF52F95A903}">
      <text>
        <r>
          <rPr>
            <b/>
            <sz val="14"/>
            <color indexed="81"/>
            <rFont val="Meiryo UI"/>
            <family val="3"/>
            <charset val="128"/>
          </rPr>
          <t xml:space="preserve">現時点での年間放送予定本数
</t>
        </r>
        <r>
          <rPr>
            <b/>
            <sz val="14"/>
            <color indexed="12"/>
            <rFont val="Meiryo UI"/>
            <family val="3"/>
            <charset val="128"/>
          </rPr>
          <t>実績＋見込みの合計本数</t>
        </r>
        <r>
          <rPr>
            <b/>
            <sz val="14"/>
            <color indexed="81"/>
            <rFont val="Meiryo UI"/>
            <family val="3"/>
            <charset val="128"/>
          </rPr>
          <t>になります。</t>
        </r>
      </text>
    </comment>
  </commentList>
</comments>
</file>

<file path=xl/sharedStrings.xml><?xml version="1.0" encoding="utf-8"?>
<sst xmlns="http://schemas.openxmlformats.org/spreadsheetml/2006/main" count="203" uniqueCount="177">
  <si>
    <t>助成金交付申請書（様式第1-1）</t>
    <rPh sb="0" eb="3">
      <t>ジョセイキン</t>
    </rPh>
    <rPh sb="3" eb="5">
      <t>コウフ</t>
    </rPh>
    <rPh sb="5" eb="7">
      <t>シンセイ</t>
    </rPh>
    <rPh sb="7" eb="8">
      <t>ショ</t>
    </rPh>
    <rPh sb="9" eb="11">
      <t>ヨウシキ</t>
    </rPh>
    <rPh sb="11" eb="12">
      <t>ダイ</t>
    </rPh>
    <phoneticPr fontId="4"/>
  </si>
  <si>
    <t>字幕</t>
    <rPh sb="0" eb="2">
      <t>ジマク</t>
    </rPh>
    <phoneticPr fontId="4"/>
  </si>
  <si>
    <t>1/2</t>
    <phoneticPr fontId="4"/>
  </si>
  <si>
    <t>計画変更申承認請書(様式第4-1）</t>
    <rPh sb="0" eb="2">
      <t>ケイカク</t>
    </rPh>
    <rPh sb="2" eb="4">
      <t>ヘンコウ</t>
    </rPh>
    <rPh sb="4" eb="5">
      <t>サル</t>
    </rPh>
    <rPh sb="5" eb="7">
      <t>ショウニン</t>
    </rPh>
    <rPh sb="7" eb="8">
      <t>ショウ</t>
    </rPh>
    <rPh sb="8" eb="9">
      <t>ショ</t>
    </rPh>
    <rPh sb="10" eb="12">
      <t>ヨウシキ</t>
    </rPh>
    <rPh sb="12" eb="13">
      <t>ダイ</t>
    </rPh>
    <phoneticPr fontId="4"/>
  </si>
  <si>
    <t>生字幕</t>
    <rPh sb="0" eb="1">
      <t>ナマ</t>
    </rPh>
    <rPh sb="1" eb="3">
      <t>ジマク</t>
    </rPh>
    <phoneticPr fontId="4"/>
  </si>
  <si>
    <t>1/4</t>
    <phoneticPr fontId="4"/>
  </si>
  <si>
    <t>なし</t>
    <phoneticPr fontId="4"/>
  </si>
  <si>
    <t>あり</t>
    <phoneticPr fontId="4"/>
  </si>
  <si>
    <t>状況報告書(様式第5-1）</t>
    <rPh sb="0" eb="2">
      <t>ジョウキョウ</t>
    </rPh>
    <rPh sb="2" eb="4">
      <t>ホウコク</t>
    </rPh>
    <rPh sb="4" eb="5">
      <t>ショ</t>
    </rPh>
    <rPh sb="6" eb="8">
      <t>ヨウシキ</t>
    </rPh>
    <rPh sb="8" eb="9">
      <t>ダイ</t>
    </rPh>
    <phoneticPr fontId="4"/>
  </si>
  <si>
    <t>手話</t>
    <rPh sb="0" eb="2">
      <t>シュワ</t>
    </rPh>
    <phoneticPr fontId="4"/>
  </si>
  <si>
    <t>1/8</t>
    <phoneticPr fontId="4"/>
  </si>
  <si>
    <t>実績報告書(様式第6-1）</t>
    <rPh sb="0" eb="2">
      <t>ジッセキ</t>
    </rPh>
    <rPh sb="2" eb="5">
      <t>ホウコクショ</t>
    </rPh>
    <rPh sb="6" eb="8">
      <t>ヨウシキ</t>
    </rPh>
    <rPh sb="8" eb="9">
      <t>ダイ</t>
    </rPh>
    <phoneticPr fontId="4"/>
  </si>
  <si>
    <t>解説</t>
    <rPh sb="0" eb="2">
      <t>カイセツ</t>
    </rPh>
    <phoneticPr fontId="4"/>
  </si>
  <si>
    <t>その他</t>
    <rPh sb="2" eb="3">
      <t>タ</t>
    </rPh>
    <phoneticPr fontId="4"/>
  </si>
  <si>
    <t>交付決定通知書内訳(様式第2-1）</t>
    <rPh sb="0" eb="2">
      <t>コウフ</t>
    </rPh>
    <rPh sb="2" eb="4">
      <t>ケッテイ</t>
    </rPh>
    <rPh sb="4" eb="6">
      <t>ツウチ</t>
    </rPh>
    <rPh sb="6" eb="7">
      <t>ショ</t>
    </rPh>
    <rPh sb="7" eb="9">
      <t>ウチワケ</t>
    </rPh>
    <rPh sb="10" eb="12">
      <t>ヨウシキ</t>
    </rPh>
    <rPh sb="12" eb="13">
      <t>ダイ</t>
    </rPh>
    <phoneticPr fontId="4"/>
  </si>
  <si>
    <t>計画変更承認通知書</t>
    <rPh sb="0" eb="2">
      <t>ケイカク</t>
    </rPh>
    <rPh sb="2" eb="4">
      <t>ヘンコウ</t>
    </rPh>
    <rPh sb="4" eb="6">
      <t>ショウニン</t>
    </rPh>
    <rPh sb="6" eb="8">
      <t>ツウチ</t>
    </rPh>
    <rPh sb="8" eb="9">
      <t>ショ</t>
    </rPh>
    <phoneticPr fontId="4"/>
  </si>
  <si>
    <t>衛星放送</t>
    <rPh sb="0" eb="2">
      <t>エイセイ</t>
    </rPh>
    <rPh sb="2" eb="4">
      <t>ホウソウ</t>
    </rPh>
    <phoneticPr fontId="4"/>
  </si>
  <si>
    <t>月</t>
    <rPh sb="0" eb="1">
      <t>ゲツ</t>
    </rPh>
    <phoneticPr fontId="4"/>
  </si>
  <si>
    <t>助成金確定通知書</t>
    <rPh sb="0" eb="3">
      <t>ジョセイキン</t>
    </rPh>
    <rPh sb="3" eb="5">
      <t>カクテイ</t>
    </rPh>
    <rPh sb="5" eb="7">
      <t>ツウチ</t>
    </rPh>
    <rPh sb="7" eb="8">
      <t>ショ</t>
    </rPh>
    <phoneticPr fontId="4"/>
  </si>
  <si>
    <t>火</t>
    <rPh sb="0" eb="1">
      <t>ヒ</t>
    </rPh>
    <phoneticPr fontId="4"/>
  </si>
  <si>
    <t>水</t>
    <rPh sb="0" eb="1">
      <t>スイ</t>
    </rPh>
    <phoneticPr fontId="4"/>
  </si>
  <si>
    <t>木</t>
    <rPh sb="0" eb="1">
      <t>モク</t>
    </rPh>
    <phoneticPr fontId="4"/>
  </si>
  <si>
    <t>①助成率</t>
    <rPh sb="1" eb="3">
      <t>ジョセイ</t>
    </rPh>
    <rPh sb="3" eb="4">
      <t>リツ</t>
    </rPh>
    <phoneticPr fontId="4"/>
  </si>
  <si>
    <t>金</t>
    <rPh sb="0" eb="1">
      <t>キン</t>
    </rPh>
    <phoneticPr fontId="4"/>
  </si>
  <si>
    <t>②成率</t>
    <rPh sb="2" eb="3">
      <t>リツ</t>
    </rPh>
    <phoneticPr fontId="4"/>
  </si>
  <si>
    <t>本数増減</t>
    <rPh sb="0" eb="2">
      <t>ホンスウ</t>
    </rPh>
    <rPh sb="2" eb="4">
      <t>ゾウゲン</t>
    </rPh>
    <phoneticPr fontId="4"/>
  </si>
  <si>
    <t>土</t>
    <rPh sb="0" eb="1">
      <t>ド</t>
    </rPh>
    <phoneticPr fontId="4"/>
  </si>
  <si>
    <t>③助成率</t>
    <rPh sb="1" eb="3">
      <t>ジョセイ</t>
    </rPh>
    <rPh sb="3" eb="4">
      <t>リツ</t>
    </rPh>
    <phoneticPr fontId="4"/>
  </si>
  <si>
    <t>番組取止め</t>
    <rPh sb="0" eb="2">
      <t>バングミ</t>
    </rPh>
    <rPh sb="2" eb="4">
      <t>トリヤ</t>
    </rPh>
    <phoneticPr fontId="4"/>
  </si>
  <si>
    <t>日</t>
    <rPh sb="0" eb="1">
      <t>ニチ</t>
    </rPh>
    <phoneticPr fontId="4"/>
  </si>
  <si>
    <t>追加新番組等</t>
    <rPh sb="0" eb="2">
      <t>ツイカ</t>
    </rPh>
    <rPh sb="2" eb="5">
      <t>シンバングミ</t>
    </rPh>
    <rPh sb="5" eb="6">
      <t>トウ</t>
    </rPh>
    <phoneticPr fontId="4"/>
  </si>
  <si>
    <t>月～金</t>
    <rPh sb="0" eb="1">
      <t>ゲツ</t>
    </rPh>
    <rPh sb="2" eb="3">
      <t>キン</t>
    </rPh>
    <phoneticPr fontId="4"/>
  </si>
  <si>
    <t>時間増減</t>
    <rPh sb="0" eb="2">
      <t>ジカン</t>
    </rPh>
    <rPh sb="2" eb="4">
      <t>ゾウゲン</t>
    </rPh>
    <phoneticPr fontId="4"/>
  </si>
  <si>
    <t>月～土</t>
    <rPh sb="0" eb="1">
      <t>ゲツ</t>
    </rPh>
    <rPh sb="2" eb="3">
      <t>ド</t>
    </rPh>
    <phoneticPr fontId="4"/>
  </si>
  <si>
    <t>制作単価</t>
    <rPh sb="0" eb="2">
      <t>セイサク</t>
    </rPh>
    <rPh sb="2" eb="4">
      <t>タンカ</t>
    </rPh>
    <phoneticPr fontId="4"/>
  </si>
  <si>
    <t>毎日</t>
    <rPh sb="0" eb="2">
      <t>マイニチ</t>
    </rPh>
    <phoneticPr fontId="4"/>
  </si>
  <si>
    <t>複合変更</t>
    <rPh sb="0" eb="2">
      <t>フクゴウ</t>
    </rPh>
    <rPh sb="2" eb="4">
      <t>ヘンコウ</t>
    </rPh>
    <phoneticPr fontId="4"/>
  </si>
  <si>
    <t>毎月</t>
    <rPh sb="0" eb="2">
      <t>マイツキ</t>
    </rPh>
    <phoneticPr fontId="4"/>
  </si>
  <si>
    <t>不定期</t>
    <rPh sb="0" eb="3">
      <t>フテイキ</t>
    </rPh>
    <phoneticPr fontId="4"/>
  </si>
  <si>
    <t>未定</t>
    <rPh sb="0" eb="2">
      <t>ミテイ</t>
    </rPh>
    <phoneticPr fontId="4"/>
  </si>
  <si>
    <t>別紙（様式4-1）</t>
    <rPh sb="3" eb="5">
      <t>ヨウシキ</t>
    </rPh>
    <phoneticPr fontId="4"/>
  </si>
  <si>
    <t>区分</t>
    <rPh sb="0" eb="2">
      <t>クブン</t>
    </rPh>
    <phoneticPr fontId="4"/>
  </si>
  <si>
    <t>別　紙　１</t>
    <phoneticPr fontId="4"/>
  </si>
  <si>
    <t>放送事業者名</t>
    <rPh sb="0" eb="2">
      <t>ホウソウ</t>
    </rPh>
    <rPh sb="2" eb="4">
      <t>ジギョウ</t>
    </rPh>
    <rPh sb="4" eb="5">
      <t>シャ</t>
    </rPh>
    <rPh sb="5" eb="6">
      <t>メイ</t>
    </rPh>
    <phoneticPr fontId="4"/>
  </si>
  <si>
    <t>局種</t>
    <rPh sb="0" eb="1">
      <t>キョク</t>
    </rPh>
    <rPh sb="1" eb="2">
      <t>シュ</t>
    </rPh>
    <phoneticPr fontId="4"/>
  </si>
  <si>
    <t>←選択入力</t>
    <rPh sb="1" eb="3">
      <t>センタク</t>
    </rPh>
    <rPh sb="3" eb="5">
      <t>ニュウリョク</t>
    </rPh>
    <phoneticPr fontId="4"/>
  </si>
  <si>
    <t>番組コード
（NICTで付与）</t>
    <rPh sb="0" eb="2">
      <t>バングミ</t>
    </rPh>
    <rPh sb="12" eb="14">
      <t>フヨ</t>
    </rPh>
    <phoneticPr fontId="4"/>
  </si>
  <si>
    <t>変更の区分</t>
    <rPh sb="0" eb="2">
      <t>ヘンコウ</t>
    </rPh>
    <rPh sb="3" eb="5">
      <t>クブン</t>
    </rPh>
    <phoneticPr fontId="4"/>
  </si>
  <si>
    <t>番組種別</t>
    <rPh sb="0" eb="2">
      <t>バングミ</t>
    </rPh>
    <rPh sb="2" eb="4">
      <t>シュベツ</t>
    </rPh>
    <phoneticPr fontId="4"/>
  </si>
  <si>
    <t>助成率</t>
    <rPh sb="0" eb="2">
      <t>ジョセイ</t>
    </rPh>
    <rPh sb="2" eb="3">
      <t>リツ</t>
    </rPh>
    <phoneticPr fontId="4"/>
  </si>
  <si>
    <t>年齢制限付</t>
    <rPh sb="0" eb="2">
      <t>ネンレイ</t>
    </rPh>
    <rPh sb="2" eb="4">
      <t>セイゲン</t>
    </rPh>
    <rPh sb="4" eb="5">
      <t>ツキ</t>
    </rPh>
    <phoneticPr fontId="4"/>
  </si>
  <si>
    <t>制作単価表の有無</t>
    <rPh sb="0" eb="2">
      <t>セイサク</t>
    </rPh>
    <rPh sb="2" eb="4">
      <t>タンカ</t>
    </rPh>
    <rPh sb="4" eb="5">
      <t>ヒョウ</t>
    </rPh>
    <rPh sb="6" eb="8">
      <t>ウム</t>
    </rPh>
    <phoneticPr fontId="4"/>
  </si>
  <si>
    <t>放送番組名</t>
    <rPh sb="0" eb="2">
      <t>ホウソウ</t>
    </rPh>
    <rPh sb="2" eb="4">
      <t>バングミ</t>
    </rPh>
    <rPh sb="4" eb="5">
      <t>メイ</t>
    </rPh>
    <phoneticPr fontId="4"/>
  </si>
  <si>
    <t>放送期間</t>
    <phoneticPr fontId="4"/>
  </si>
  <si>
    <t>放送時間</t>
    <rPh sb="0" eb="2">
      <t>ホウソウ</t>
    </rPh>
    <phoneticPr fontId="4"/>
  </si>
  <si>
    <t>申請本数</t>
  </si>
  <si>
    <t>制作単価
（番組１本あたり）</t>
    <rPh sb="0" eb="2">
      <t>セイサク</t>
    </rPh>
    <rPh sb="2" eb="4">
      <t>タンカ</t>
    </rPh>
    <rPh sb="6" eb="8">
      <t>バングミ</t>
    </rPh>
    <rPh sb="9" eb="10">
      <t>ホン</t>
    </rPh>
    <phoneticPr fontId="4"/>
  </si>
  <si>
    <t>単　　　価　　　内　　　訳</t>
    <rPh sb="0" eb="1">
      <t>タン</t>
    </rPh>
    <rPh sb="4" eb="5">
      <t>アタイ</t>
    </rPh>
    <rPh sb="8" eb="9">
      <t>ウチ</t>
    </rPh>
    <rPh sb="12" eb="13">
      <t>ヤク</t>
    </rPh>
    <phoneticPr fontId="4"/>
  </si>
  <si>
    <t>備　考
（その他の内容等）</t>
    <rPh sb="7" eb="8">
      <t>タ</t>
    </rPh>
    <rPh sb="9" eb="11">
      <t>ナイヨウ</t>
    </rPh>
    <phoneticPr fontId="4"/>
  </si>
  <si>
    <t>合計</t>
    <rPh sb="0" eb="2">
      <t>ゴウケイ</t>
    </rPh>
    <phoneticPr fontId="4"/>
  </si>
  <si>
    <t>字幕原稿制作費
手話原稿制作費</t>
    <rPh sb="0" eb="2">
      <t>ジマク</t>
    </rPh>
    <rPh sb="2" eb="4">
      <t>ゲンコウ</t>
    </rPh>
    <rPh sb="4" eb="6">
      <t>セイサク</t>
    </rPh>
    <rPh sb="6" eb="7">
      <t>ヒ</t>
    </rPh>
    <rPh sb="8" eb="10">
      <t>シュワ</t>
    </rPh>
    <rPh sb="10" eb="12">
      <t>ゲンコウ</t>
    </rPh>
    <rPh sb="12" eb="15">
      <t>セイサクヒ</t>
    </rPh>
    <phoneticPr fontId="4"/>
  </si>
  <si>
    <t>字幕原稿の入力費</t>
    <rPh sb="0" eb="2">
      <t>ジマク</t>
    </rPh>
    <rPh sb="2" eb="4">
      <t>ゲンコウ</t>
    </rPh>
    <rPh sb="5" eb="7">
      <t>ニュウリョク</t>
    </rPh>
    <rPh sb="7" eb="8">
      <t>ヒ</t>
    </rPh>
    <phoneticPr fontId="4"/>
  </si>
  <si>
    <t>編集費
(試写・修正費等)</t>
    <rPh sb="0" eb="2">
      <t>ヘンシュウ</t>
    </rPh>
    <rPh sb="2" eb="3">
      <t>ヒ</t>
    </rPh>
    <rPh sb="5" eb="7">
      <t>シシャ</t>
    </rPh>
    <rPh sb="8" eb="10">
      <t>シュウセイ</t>
    </rPh>
    <rPh sb="10" eb="11">
      <t>ヒ</t>
    </rPh>
    <rPh sb="11" eb="12">
      <t>トウ</t>
    </rPh>
    <phoneticPr fontId="4"/>
  </si>
  <si>
    <t>放送用FD制作費</t>
    <rPh sb="0" eb="3">
      <t>ホウソウヨウ</t>
    </rPh>
    <rPh sb="5" eb="8">
      <t>セイサクヒ</t>
    </rPh>
    <phoneticPr fontId="4"/>
  </si>
  <si>
    <t>テープ重畳費</t>
    <rPh sb="3" eb="4">
      <t>オモ</t>
    </rPh>
    <rPh sb="4" eb="5">
      <t>タタミ</t>
    </rPh>
    <rPh sb="5" eb="6">
      <t>ヒ</t>
    </rPh>
    <phoneticPr fontId="4"/>
  </si>
  <si>
    <t>機材費
(カメラ、スタジオ費等)</t>
    <rPh sb="0" eb="2">
      <t>キザイ</t>
    </rPh>
    <rPh sb="2" eb="3">
      <t>ヒ</t>
    </rPh>
    <rPh sb="13" eb="14">
      <t>ヒ</t>
    </rPh>
    <rPh sb="14" eb="15">
      <t>トウ</t>
    </rPh>
    <phoneticPr fontId="4"/>
  </si>
  <si>
    <r>
      <t xml:space="preserve">技術費
</t>
    </r>
    <r>
      <rPr>
        <sz val="8"/>
        <rFont val="ＭＳ Ｐゴシック"/>
        <family val="3"/>
        <charset val="128"/>
      </rPr>
      <t>(カメラマン、プロデューサー等労務費)</t>
    </r>
    <rPh sb="0" eb="2">
      <t>ギジュツ</t>
    </rPh>
    <rPh sb="2" eb="3">
      <t>ヒ</t>
    </rPh>
    <rPh sb="18" eb="19">
      <t>トウ</t>
    </rPh>
    <rPh sb="19" eb="22">
      <t>ロウムヒ</t>
    </rPh>
    <phoneticPr fontId="4"/>
  </si>
  <si>
    <t>合　計</t>
    <rPh sb="0" eb="1">
      <t>ゴウ</t>
    </rPh>
    <rPh sb="2" eb="3">
      <t>ケイ</t>
    </rPh>
    <phoneticPr fontId="4"/>
  </si>
  <si>
    <t>記入要領（様式４－１）</t>
    <rPh sb="5" eb="7">
      <t>ヨウシキ</t>
    </rPh>
    <phoneticPr fontId="4"/>
  </si>
  <si>
    <t>1,2：区分</t>
    <rPh sb="4" eb="6">
      <t>クブン</t>
    </rPh>
    <phoneticPr fontId="4"/>
  </si>
  <si>
    <t>助成金交付申請書、計画変更承認申請書、交付決定通知書、状況報告書及び実績報告書の区分を記載しています。</t>
    <rPh sb="0" eb="3">
      <t>ジョセイキン</t>
    </rPh>
    <rPh sb="3" eb="5">
      <t>コウフ</t>
    </rPh>
    <rPh sb="5" eb="7">
      <t>シンセイ</t>
    </rPh>
    <rPh sb="7" eb="8">
      <t>ショ</t>
    </rPh>
    <rPh sb="9" eb="11">
      <t>ケイカク</t>
    </rPh>
    <rPh sb="11" eb="13">
      <t>ヘンコウ</t>
    </rPh>
    <rPh sb="13" eb="15">
      <t>ショウニン</t>
    </rPh>
    <rPh sb="15" eb="17">
      <t>シンセイ</t>
    </rPh>
    <rPh sb="17" eb="18">
      <t>ショ</t>
    </rPh>
    <rPh sb="19" eb="21">
      <t>コウフ</t>
    </rPh>
    <rPh sb="21" eb="23">
      <t>ケッテイ</t>
    </rPh>
    <rPh sb="23" eb="25">
      <t>ツウチ</t>
    </rPh>
    <rPh sb="25" eb="26">
      <t>ショ</t>
    </rPh>
    <rPh sb="27" eb="29">
      <t>ジョウキョウ</t>
    </rPh>
    <rPh sb="29" eb="31">
      <t>ホウコク</t>
    </rPh>
    <rPh sb="31" eb="32">
      <t>ショ</t>
    </rPh>
    <rPh sb="32" eb="33">
      <t>オヨ</t>
    </rPh>
    <rPh sb="40" eb="42">
      <t>クブン</t>
    </rPh>
    <rPh sb="43" eb="45">
      <t>キサイ</t>
    </rPh>
    <phoneticPr fontId="4"/>
  </si>
  <si>
    <t>3,4：放送事業社名</t>
    <rPh sb="4" eb="6">
      <t>ホウソウ</t>
    </rPh>
    <rPh sb="6" eb="8">
      <t>ジギョウ</t>
    </rPh>
    <rPh sb="8" eb="10">
      <t>シャメイ</t>
    </rPh>
    <phoneticPr fontId="4"/>
  </si>
  <si>
    <t>４のセルに直接、社名を入力してください。表右上枠外にも自動表示されます。</t>
    <rPh sb="5" eb="7">
      <t>チョクセツ</t>
    </rPh>
    <rPh sb="8" eb="10">
      <t>シャメイ</t>
    </rPh>
    <rPh sb="11" eb="13">
      <t>ニュウリョク</t>
    </rPh>
    <rPh sb="20" eb="21">
      <t>ヒョウ</t>
    </rPh>
    <rPh sb="21" eb="23">
      <t>ミギウエ</t>
    </rPh>
    <rPh sb="23" eb="25">
      <t>ワクガイ</t>
    </rPh>
    <rPh sb="27" eb="29">
      <t>ジドウ</t>
    </rPh>
    <rPh sb="29" eb="31">
      <t>ヒョウジ</t>
    </rPh>
    <phoneticPr fontId="4"/>
  </si>
  <si>
    <t>5,6：局種</t>
    <rPh sb="4" eb="5">
      <t>キョク</t>
    </rPh>
    <rPh sb="5" eb="6">
      <t>シュ</t>
    </rPh>
    <phoneticPr fontId="4"/>
  </si>
  <si>
    <t>６のセルにキー局、準キー局等の局種の分類を選択入力してください。</t>
    <rPh sb="7" eb="8">
      <t>キョク</t>
    </rPh>
    <rPh sb="9" eb="10">
      <t>ジュン</t>
    </rPh>
    <rPh sb="12" eb="13">
      <t>キョク</t>
    </rPh>
    <rPh sb="13" eb="14">
      <t>トウ</t>
    </rPh>
    <rPh sb="15" eb="16">
      <t>キョク</t>
    </rPh>
    <rPh sb="16" eb="17">
      <t>シュ</t>
    </rPh>
    <rPh sb="18" eb="20">
      <t>ブンルイ</t>
    </rPh>
    <rPh sb="21" eb="23">
      <t>センタク</t>
    </rPh>
    <rPh sb="23" eb="25">
      <t>ニュウリョク</t>
    </rPh>
    <phoneticPr fontId="4"/>
  </si>
  <si>
    <t>キー局：関東広域圏の放送事業者</t>
    <rPh sb="2" eb="3">
      <t>キョク</t>
    </rPh>
    <rPh sb="4" eb="6">
      <t>カントウ</t>
    </rPh>
    <rPh sb="6" eb="9">
      <t>コウイキケン</t>
    </rPh>
    <rPh sb="10" eb="12">
      <t>ホウソウ</t>
    </rPh>
    <rPh sb="12" eb="15">
      <t>ジギョウシャ</t>
    </rPh>
    <phoneticPr fontId="4"/>
  </si>
  <si>
    <t>準キー局：近畿広域圏の放送事業者</t>
    <rPh sb="0" eb="1">
      <t>ジュン</t>
    </rPh>
    <rPh sb="3" eb="4">
      <t>キョク</t>
    </rPh>
    <rPh sb="5" eb="7">
      <t>キンキ</t>
    </rPh>
    <rPh sb="7" eb="10">
      <t>コウイキケン</t>
    </rPh>
    <rPh sb="11" eb="13">
      <t>ホウソウ</t>
    </rPh>
    <rPh sb="13" eb="16">
      <t>ジギョウシャ</t>
    </rPh>
    <phoneticPr fontId="4"/>
  </si>
  <si>
    <t>在名広域局：中京広域圏の放送事業者</t>
    <rPh sb="0" eb="1">
      <t>ザイ</t>
    </rPh>
    <rPh sb="1" eb="2">
      <t>ナ</t>
    </rPh>
    <rPh sb="2" eb="4">
      <t>コウイキ</t>
    </rPh>
    <rPh sb="4" eb="5">
      <t>キョク</t>
    </rPh>
    <rPh sb="6" eb="8">
      <t>チュウキョウ</t>
    </rPh>
    <rPh sb="8" eb="10">
      <t>コウイキ</t>
    </rPh>
    <rPh sb="10" eb="11">
      <t>ケン</t>
    </rPh>
    <rPh sb="12" eb="14">
      <t>ホウソウ</t>
    </rPh>
    <rPh sb="14" eb="17">
      <t>ジギョウシャ</t>
    </rPh>
    <phoneticPr fontId="4"/>
  </si>
  <si>
    <t>ローカル局</t>
    <rPh sb="4" eb="5">
      <t>キョク</t>
    </rPh>
    <phoneticPr fontId="4"/>
  </si>
  <si>
    <t>ＣＡＴＶ</t>
    <phoneticPr fontId="4"/>
  </si>
  <si>
    <t>7：番組ｺｰﾄﾞ</t>
    <rPh sb="2" eb="4">
      <t>バングミ</t>
    </rPh>
    <phoneticPr fontId="4"/>
  </si>
  <si>
    <t>8：変更区分</t>
    <rPh sb="2" eb="4">
      <t>ヘンコウ</t>
    </rPh>
    <rPh sb="4" eb="6">
      <t>クブン</t>
    </rPh>
    <phoneticPr fontId="4"/>
  </si>
  <si>
    <t>助成対象経費の額に変更を伴う事項を選択入力してください。（番組名や放送時間の変更など、助成金額に影響のない軽微な変更の場合は記入不要です）　</t>
    <rPh sb="0" eb="2">
      <t>ジョセイ</t>
    </rPh>
    <rPh sb="2" eb="4">
      <t>タイショウ</t>
    </rPh>
    <rPh sb="4" eb="6">
      <t>ケイヒ</t>
    </rPh>
    <rPh sb="7" eb="8">
      <t>ガク</t>
    </rPh>
    <rPh sb="9" eb="11">
      <t>ヘンコウ</t>
    </rPh>
    <rPh sb="12" eb="13">
      <t>トモナ</t>
    </rPh>
    <rPh sb="14" eb="16">
      <t>ジコウ</t>
    </rPh>
    <rPh sb="17" eb="19">
      <t>センタク</t>
    </rPh>
    <rPh sb="19" eb="21">
      <t>ニュウリョク</t>
    </rPh>
    <rPh sb="43" eb="45">
      <t>ジョセイ</t>
    </rPh>
    <phoneticPr fontId="4"/>
  </si>
  <si>
    <t>本数増減：19の申請本数に変更がある場合</t>
    <rPh sb="8" eb="10">
      <t>シンセイ</t>
    </rPh>
    <rPh sb="10" eb="12">
      <t>ホンスウ</t>
    </rPh>
    <rPh sb="13" eb="15">
      <t>ヘンコウ</t>
    </rPh>
    <rPh sb="18" eb="20">
      <t>バアイ</t>
    </rPh>
    <phoneticPr fontId="4"/>
  </si>
  <si>
    <t>番組取止め：申請した番組の制作が取止めになった場合</t>
    <rPh sb="0" eb="2">
      <t>バングミ</t>
    </rPh>
    <rPh sb="2" eb="3">
      <t>ト</t>
    </rPh>
    <rPh sb="3" eb="4">
      <t>ヤ</t>
    </rPh>
    <rPh sb="6" eb="8">
      <t>シンセイ</t>
    </rPh>
    <rPh sb="10" eb="12">
      <t>バングミ</t>
    </rPh>
    <rPh sb="13" eb="15">
      <t>セイサク</t>
    </rPh>
    <rPh sb="16" eb="18">
      <t>トリヤ</t>
    </rPh>
    <rPh sb="23" eb="25">
      <t>バアイ</t>
    </rPh>
    <phoneticPr fontId="4"/>
  </si>
  <si>
    <t>追加新番組等：助成申請する番組が新たに増えた場合</t>
    <rPh sb="0" eb="2">
      <t>ツイカ</t>
    </rPh>
    <rPh sb="2" eb="5">
      <t>シンバングミ</t>
    </rPh>
    <rPh sb="5" eb="6">
      <t>ナド</t>
    </rPh>
    <rPh sb="7" eb="9">
      <t>ジョセイ</t>
    </rPh>
    <rPh sb="9" eb="11">
      <t>シンセイ</t>
    </rPh>
    <rPh sb="13" eb="15">
      <t>バングミ</t>
    </rPh>
    <rPh sb="19" eb="20">
      <t>フ</t>
    </rPh>
    <rPh sb="22" eb="24">
      <t>バアイ</t>
    </rPh>
    <phoneticPr fontId="4"/>
  </si>
  <si>
    <t>時間増減：17の時間（分）に変更がある場合</t>
    <rPh sb="0" eb="2">
      <t>ジカン</t>
    </rPh>
    <rPh sb="2" eb="4">
      <t>ゾウゲン</t>
    </rPh>
    <rPh sb="8" eb="10">
      <t>ジカン</t>
    </rPh>
    <rPh sb="11" eb="12">
      <t>フン</t>
    </rPh>
    <rPh sb="14" eb="16">
      <t>ヘンコウ</t>
    </rPh>
    <rPh sb="19" eb="21">
      <t>バアイ</t>
    </rPh>
    <phoneticPr fontId="4"/>
  </si>
  <si>
    <t>制作単価：18の制作単価に変更がある場合</t>
    <rPh sb="0" eb="2">
      <t>セイサク</t>
    </rPh>
    <rPh sb="2" eb="4">
      <t>タンカ</t>
    </rPh>
    <rPh sb="8" eb="10">
      <t>セイサク</t>
    </rPh>
    <rPh sb="10" eb="12">
      <t>タンカ</t>
    </rPh>
    <rPh sb="13" eb="15">
      <t>ヘンコウ</t>
    </rPh>
    <rPh sb="18" eb="20">
      <t>バアイ</t>
    </rPh>
    <phoneticPr fontId="4"/>
  </si>
  <si>
    <t>複合変更：上記の変更事項が複数ある場合</t>
    <rPh sb="0" eb="2">
      <t>フクゴウ</t>
    </rPh>
    <rPh sb="2" eb="4">
      <t>ヘンコウ</t>
    </rPh>
    <rPh sb="5" eb="7">
      <t>ジョウキ</t>
    </rPh>
    <rPh sb="8" eb="10">
      <t>ヘンコウ</t>
    </rPh>
    <rPh sb="10" eb="12">
      <t>ジコウ</t>
    </rPh>
    <rPh sb="13" eb="15">
      <t>フクスウ</t>
    </rPh>
    <rPh sb="17" eb="19">
      <t>バアイ</t>
    </rPh>
    <phoneticPr fontId="4"/>
  </si>
  <si>
    <t>その他：上記以外の変更事項の場合</t>
    <rPh sb="2" eb="3">
      <t>タ</t>
    </rPh>
    <rPh sb="4" eb="6">
      <t>ジョウキ</t>
    </rPh>
    <rPh sb="6" eb="8">
      <t>イガイ</t>
    </rPh>
    <rPh sb="9" eb="11">
      <t>ヘンコウ</t>
    </rPh>
    <rPh sb="11" eb="13">
      <t>ジコウ</t>
    </rPh>
    <rPh sb="14" eb="16">
      <t>バアイ</t>
    </rPh>
    <phoneticPr fontId="4"/>
  </si>
  <si>
    <t>9：番組種別</t>
    <rPh sb="2" eb="4">
      <t>バングミ</t>
    </rPh>
    <rPh sb="4" eb="6">
      <t>シュベツ</t>
    </rPh>
    <phoneticPr fontId="4"/>
  </si>
  <si>
    <t>字幕・生字幕・解説・手話の種別を選択入力してください。</t>
    <rPh sb="0" eb="2">
      <t>ジマク</t>
    </rPh>
    <rPh sb="3" eb="4">
      <t>ナマ</t>
    </rPh>
    <rPh sb="4" eb="6">
      <t>ジマク</t>
    </rPh>
    <rPh sb="7" eb="9">
      <t>カイセツ</t>
    </rPh>
    <rPh sb="10" eb="12">
      <t>シュワ</t>
    </rPh>
    <rPh sb="13" eb="15">
      <t>シュベツ</t>
    </rPh>
    <rPh sb="16" eb="18">
      <t>センタク</t>
    </rPh>
    <rPh sb="18" eb="20">
      <t>ニュウリョク</t>
    </rPh>
    <phoneticPr fontId="4"/>
  </si>
  <si>
    <t>10：助成率</t>
    <rPh sb="3" eb="5">
      <t>ジョセイ</t>
    </rPh>
    <rPh sb="5" eb="6">
      <t>リツ</t>
    </rPh>
    <phoneticPr fontId="4"/>
  </si>
  <si>
    <t>助成対象経費の上限率です。番組種別、局種により自動的に表示しますので、入力できません。</t>
    <rPh sb="0" eb="2">
      <t>ジョセイ</t>
    </rPh>
    <rPh sb="2" eb="4">
      <t>タイショウ</t>
    </rPh>
    <rPh sb="4" eb="6">
      <t>ケイヒ</t>
    </rPh>
    <rPh sb="7" eb="9">
      <t>ジョウゲン</t>
    </rPh>
    <rPh sb="9" eb="10">
      <t>リツ</t>
    </rPh>
    <rPh sb="13" eb="15">
      <t>バングミ</t>
    </rPh>
    <rPh sb="15" eb="17">
      <t>シュベツ</t>
    </rPh>
    <rPh sb="18" eb="19">
      <t>キョク</t>
    </rPh>
    <rPh sb="19" eb="20">
      <t>シュ</t>
    </rPh>
    <rPh sb="23" eb="25">
      <t>ジドウ</t>
    </rPh>
    <rPh sb="25" eb="26">
      <t>テキ</t>
    </rPh>
    <rPh sb="27" eb="29">
      <t>ヒョウジ</t>
    </rPh>
    <rPh sb="35" eb="37">
      <t>ニュウリョク</t>
    </rPh>
    <phoneticPr fontId="4"/>
  </si>
  <si>
    <t>11：年齢制限付の確認</t>
    <rPh sb="3" eb="5">
      <t>ネンレイ</t>
    </rPh>
    <rPh sb="5" eb="7">
      <t>セイゲン</t>
    </rPh>
    <rPh sb="7" eb="8">
      <t>ツキ</t>
    </rPh>
    <rPh sb="9" eb="11">
      <t>カクニン</t>
    </rPh>
    <phoneticPr fontId="4"/>
  </si>
  <si>
    <t>視聴年齢制限付き番組は、助成対象として認めておらず、そのための確認欄です。「あり」とした場合は助成申請対象から外して下さい。</t>
    <rPh sb="0" eb="2">
      <t>シチョウ</t>
    </rPh>
    <rPh sb="2" eb="4">
      <t>ネンレイ</t>
    </rPh>
    <rPh sb="4" eb="6">
      <t>セイゲン</t>
    </rPh>
    <rPh sb="6" eb="7">
      <t>ツキ</t>
    </rPh>
    <rPh sb="8" eb="10">
      <t>バングミ</t>
    </rPh>
    <rPh sb="12" eb="14">
      <t>ジョセイ</t>
    </rPh>
    <rPh sb="14" eb="16">
      <t>タイショウ</t>
    </rPh>
    <rPh sb="19" eb="20">
      <t>ミト</t>
    </rPh>
    <rPh sb="31" eb="33">
      <t>カクニン</t>
    </rPh>
    <rPh sb="33" eb="34">
      <t>ラン</t>
    </rPh>
    <rPh sb="44" eb="46">
      <t>バアイ</t>
    </rPh>
    <rPh sb="47" eb="49">
      <t>ジョセイ</t>
    </rPh>
    <rPh sb="49" eb="51">
      <t>シンセイ</t>
    </rPh>
    <rPh sb="51" eb="53">
      <t>タイショウ</t>
    </rPh>
    <rPh sb="55" eb="56">
      <t>ハズ</t>
    </rPh>
    <rPh sb="58" eb="59">
      <t>クダ</t>
    </rPh>
    <phoneticPr fontId="4"/>
  </si>
  <si>
    <t>12：制作単価表の有無</t>
    <rPh sb="3" eb="5">
      <t>セイサク</t>
    </rPh>
    <rPh sb="5" eb="7">
      <t>タンカ</t>
    </rPh>
    <rPh sb="7" eb="8">
      <t>ヒョウ</t>
    </rPh>
    <rPh sb="9" eb="11">
      <t>ウム</t>
    </rPh>
    <phoneticPr fontId="4"/>
  </si>
  <si>
    <t>字幕等制作の経費内訳として、発注業者の番組毎の制作単価が判る単価表や見積もり等、または自社内で定めた制作単価表の有無を選択入力してください。なお、「なし」の場合は、様式1-1の「単価内訳」に項目毎の経費を記載してください。</t>
    <rPh sb="0" eb="2">
      <t>ジマク</t>
    </rPh>
    <rPh sb="2" eb="3">
      <t>トウ</t>
    </rPh>
    <rPh sb="3" eb="5">
      <t>セイサク</t>
    </rPh>
    <rPh sb="6" eb="8">
      <t>ケイヒ</t>
    </rPh>
    <rPh sb="8" eb="10">
      <t>ウチワケ</t>
    </rPh>
    <rPh sb="14" eb="16">
      <t>ハッチュウ</t>
    </rPh>
    <rPh sb="16" eb="18">
      <t>ギョウシャ</t>
    </rPh>
    <rPh sb="19" eb="21">
      <t>バングミ</t>
    </rPh>
    <rPh sb="21" eb="22">
      <t>ゴト</t>
    </rPh>
    <rPh sb="23" eb="25">
      <t>セイサク</t>
    </rPh>
    <rPh sb="25" eb="27">
      <t>タンカ</t>
    </rPh>
    <rPh sb="28" eb="29">
      <t>ワカ</t>
    </rPh>
    <rPh sb="30" eb="32">
      <t>タンカ</t>
    </rPh>
    <rPh sb="32" eb="33">
      <t>ヒョウ</t>
    </rPh>
    <rPh sb="34" eb="36">
      <t>ミツ</t>
    </rPh>
    <rPh sb="38" eb="39">
      <t>ナド</t>
    </rPh>
    <rPh sb="43" eb="45">
      <t>ジシャ</t>
    </rPh>
    <rPh sb="45" eb="46">
      <t>ナイ</t>
    </rPh>
    <rPh sb="47" eb="48">
      <t>サダ</t>
    </rPh>
    <rPh sb="50" eb="52">
      <t>セイサク</t>
    </rPh>
    <rPh sb="52" eb="54">
      <t>タンカ</t>
    </rPh>
    <rPh sb="54" eb="55">
      <t>ヒョウ</t>
    </rPh>
    <rPh sb="56" eb="58">
      <t>ウム</t>
    </rPh>
    <rPh sb="59" eb="61">
      <t>センタク</t>
    </rPh>
    <rPh sb="61" eb="63">
      <t>ニュウリョク</t>
    </rPh>
    <rPh sb="78" eb="80">
      <t>バアイ</t>
    </rPh>
    <rPh sb="82" eb="84">
      <t>ヨウシキ</t>
    </rPh>
    <rPh sb="89" eb="91">
      <t>タンカ</t>
    </rPh>
    <rPh sb="91" eb="93">
      <t>ウチワケ</t>
    </rPh>
    <rPh sb="95" eb="97">
      <t>コウモク</t>
    </rPh>
    <rPh sb="97" eb="98">
      <t>ゴト</t>
    </rPh>
    <rPh sb="99" eb="101">
      <t>ケイヒ</t>
    </rPh>
    <rPh sb="102" eb="104">
      <t>キサイ</t>
    </rPh>
    <phoneticPr fontId="4"/>
  </si>
  <si>
    <t>13：放送番組名</t>
    <rPh sb="3" eb="5">
      <t>ホウソウ</t>
    </rPh>
    <rPh sb="5" eb="7">
      <t>バングミ</t>
    </rPh>
    <rPh sb="7" eb="8">
      <t>メイ</t>
    </rPh>
    <phoneticPr fontId="4"/>
  </si>
  <si>
    <t>番組名の記入欄です。「未定」「仮」でも結構です。事業終了後の実績報告時に同一の番組であると分かる名称・仮称を記載してください。４～９月に放送した番組については、証憑書類（請求書、納品書等）と照合しますので、出来るだけ証憑上の番組名に合わせてください。</t>
    <rPh sb="0" eb="2">
      <t>バングミ</t>
    </rPh>
    <rPh sb="2" eb="3">
      <t>メイ</t>
    </rPh>
    <rPh sb="4" eb="6">
      <t>キニュウ</t>
    </rPh>
    <rPh sb="6" eb="7">
      <t>ラン</t>
    </rPh>
    <rPh sb="11" eb="13">
      <t>ミテイ</t>
    </rPh>
    <rPh sb="15" eb="16">
      <t>カリ</t>
    </rPh>
    <rPh sb="19" eb="21">
      <t>ケッコウ</t>
    </rPh>
    <rPh sb="80" eb="82">
      <t>ショウヒョウ</t>
    </rPh>
    <rPh sb="82" eb="84">
      <t>ショルイ</t>
    </rPh>
    <rPh sb="85" eb="88">
      <t>セイキュウショ</t>
    </rPh>
    <rPh sb="89" eb="92">
      <t>ノウヒンショ</t>
    </rPh>
    <rPh sb="92" eb="93">
      <t>ナド</t>
    </rPh>
    <rPh sb="95" eb="97">
      <t>ショウゴウ</t>
    </rPh>
    <rPh sb="103" eb="105">
      <t>デキ</t>
    </rPh>
    <rPh sb="108" eb="110">
      <t>ショウヒョウ</t>
    </rPh>
    <rPh sb="110" eb="111">
      <t>ジョウ</t>
    </rPh>
    <rPh sb="112" eb="114">
      <t>バングミ</t>
    </rPh>
    <rPh sb="114" eb="115">
      <t>メイ</t>
    </rPh>
    <rPh sb="116" eb="117">
      <t>ア</t>
    </rPh>
    <phoneticPr fontId="4"/>
  </si>
  <si>
    <t>14：放送期間</t>
    <rPh sb="3" eb="5">
      <t>ホウソウ</t>
    </rPh>
    <rPh sb="5" eb="7">
      <t>キカン</t>
    </rPh>
    <phoneticPr fontId="4"/>
  </si>
  <si>
    <t>多少不確実な予定でも結構です。４～９月分に関しては実績値を記入ねがいます。</t>
    <rPh sb="0" eb="2">
      <t>タショウ</t>
    </rPh>
    <rPh sb="2" eb="5">
      <t>フカクジツ</t>
    </rPh>
    <rPh sb="6" eb="8">
      <t>ヨテイ</t>
    </rPh>
    <rPh sb="10" eb="12">
      <t>ケッコウ</t>
    </rPh>
    <rPh sb="18" eb="19">
      <t>ツキ</t>
    </rPh>
    <rPh sb="19" eb="20">
      <t>ブン</t>
    </rPh>
    <rPh sb="21" eb="22">
      <t>カン</t>
    </rPh>
    <rPh sb="25" eb="27">
      <t>ジッセキ</t>
    </rPh>
    <rPh sb="27" eb="28">
      <t>チ</t>
    </rPh>
    <rPh sb="29" eb="31">
      <t>キニュウ</t>
    </rPh>
    <phoneticPr fontId="4"/>
  </si>
  <si>
    <t>15：放送曜日</t>
    <rPh sb="3" eb="5">
      <t>ホウソウ</t>
    </rPh>
    <rPh sb="5" eb="7">
      <t>ヨウビ</t>
    </rPh>
    <phoneticPr fontId="4"/>
  </si>
  <si>
    <t>該当する曜日を選択入力してください。</t>
    <rPh sb="0" eb="2">
      <t>ガイトウ</t>
    </rPh>
    <rPh sb="4" eb="6">
      <t>ヨウビ</t>
    </rPh>
    <rPh sb="7" eb="9">
      <t>センタク</t>
    </rPh>
    <rPh sb="9" eb="11">
      <t>ニュウリョク</t>
    </rPh>
    <phoneticPr fontId="4"/>
  </si>
  <si>
    <t>16：放送時間</t>
    <rPh sb="3" eb="5">
      <t>ホウソウ</t>
    </rPh>
    <rPh sb="5" eb="7">
      <t>ジカン</t>
    </rPh>
    <phoneticPr fontId="4"/>
  </si>
  <si>
    <t>番組の開始と終了時間を記入してください。</t>
    <rPh sb="0" eb="2">
      <t>バングミ</t>
    </rPh>
    <rPh sb="3" eb="5">
      <t>カイシ</t>
    </rPh>
    <rPh sb="6" eb="8">
      <t>シュウリョウ</t>
    </rPh>
    <rPh sb="8" eb="10">
      <t>ジカン</t>
    </rPh>
    <rPh sb="11" eb="13">
      <t>キニュウ</t>
    </rPh>
    <phoneticPr fontId="4"/>
  </si>
  <si>
    <t>17：時間（分）</t>
    <rPh sb="3" eb="5">
      <t>ジカン</t>
    </rPh>
    <rPh sb="6" eb="7">
      <t>フン</t>
    </rPh>
    <phoneticPr fontId="4"/>
  </si>
  <si>
    <t>番組全体の放送時間ではなく、字幕等を付与する時間(分)を記入してください。</t>
    <rPh sb="0" eb="2">
      <t>バングミ</t>
    </rPh>
    <rPh sb="2" eb="4">
      <t>ゼンタイ</t>
    </rPh>
    <rPh sb="5" eb="7">
      <t>ホウソウ</t>
    </rPh>
    <rPh sb="7" eb="9">
      <t>ジカン</t>
    </rPh>
    <rPh sb="14" eb="16">
      <t>ジマク</t>
    </rPh>
    <rPh sb="16" eb="17">
      <t>トウ</t>
    </rPh>
    <rPh sb="18" eb="20">
      <t>フヨ</t>
    </rPh>
    <rPh sb="22" eb="24">
      <t>ジカン</t>
    </rPh>
    <rPh sb="25" eb="26">
      <t>フン</t>
    </rPh>
    <rPh sb="28" eb="30">
      <t>キニュウ</t>
    </rPh>
    <phoneticPr fontId="4"/>
  </si>
  <si>
    <t>18：制作単価</t>
    <rPh sb="3" eb="5">
      <t>セイサク</t>
    </rPh>
    <rPh sb="5" eb="7">
      <t>タンカ</t>
    </rPh>
    <phoneticPr fontId="4"/>
  </si>
  <si>
    <t>制作に係る一本あたりの額。自動計算になっています。入力できません。（23以降：経費内訳を記載してください。）</t>
    <rPh sb="0" eb="2">
      <t>セイサク</t>
    </rPh>
    <rPh sb="3" eb="4">
      <t>カカ</t>
    </rPh>
    <rPh sb="5" eb="7">
      <t>イッポン</t>
    </rPh>
    <rPh sb="11" eb="12">
      <t>ガク</t>
    </rPh>
    <rPh sb="36" eb="38">
      <t>イコウ</t>
    </rPh>
    <rPh sb="39" eb="41">
      <t>ケイヒ</t>
    </rPh>
    <rPh sb="41" eb="43">
      <t>ウチワケ</t>
    </rPh>
    <rPh sb="44" eb="46">
      <t>キサイ</t>
    </rPh>
    <phoneticPr fontId="4"/>
  </si>
  <si>
    <t>19：申請本数</t>
    <rPh sb="3" eb="5">
      <t>シンセイ</t>
    </rPh>
    <rPh sb="5" eb="7">
      <t>ホンスウ</t>
    </rPh>
    <phoneticPr fontId="4"/>
  </si>
  <si>
    <t>申請当初の番組総本数です。入力できません。</t>
    <rPh sb="0" eb="2">
      <t>シンセイ</t>
    </rPh>
    <rPh sb="2" eb="4">
      <t>トウショ</t>
    </rPh>
    <rPh sb="5" eb="7">
      <t>バングミ</t>
    </rPh>
    <rPh sb="7" eb="8">
      <t>ソウ</t>
    </rPh>
    <rPh sb="8" eb="10">
      <t>ホンスウ</t>
    </rPh>
    <rPh sb="13" eb="15">
      <t>ニュウリョク</t>
    </rPh>
    <phoneticPr fontId="4"/>
  </si>
  <si>
    <t>４～９月の実績および年間をとおして放送する番組の見込み本数を記入してください。</t>
    <rPh sb="3" eb="4">
      <t>ツキ</t>
    </rPh>
    <rPh sb="5" eb="7">
      <t>ジッセキ</t>
    </rPh>
    <rPh sb="17" eb="19">
      <t>ホウソウ</t>
    </rPh>
    <rPh sb="21" eb="23">
      <t>バングミ</t>
    </rPh>
    <rPh sb="24" eb="26">
      <t>ミコ</t>
    </rPh>
    <rPh sb="27" eb="29">
      <t>ホンスウ</t>
    </rPh>
    <rPh sb="30" eb="32">
      <t>キニュウ</t>
    </rPh>
    <phoneticPr fontId="4"/>
  </si>
  <si>
    <t>大幅な見込み本数の増は、全体の助成率を下げるので注意願います。</t>
    <rPh sb="0" eb="2">
      <t>オオハバ</t>
    </rPh>
    <rPh sb="3" eb="5">
      <t>ミコ</t>
    </rPh>
    <rPh sb="6" eb="8">
      <t>ホンスウ</t>
    </rPh>
    <rPh sb="12" eb="14">
      <t>ゼンタイ</t>
    </rPh>
    <rPh sb="15" eb="17">
      <t>ジョセイ</t>
    </rPh>
    <rPh sb="17" eb="18">
      <t>リツ</t>
    </rPh>
    <rPh sb="19" eb="20">
      <t>サ</t>
    </rPh>
    <rPh sb="24" eb="26">
      <t>チュウイ</t>
    </rPh>
    <rPh sb="26" eb="27">
      <t>ネガ</t>
    </rPh>
    <phoneticPr fontId="4"/>
  </si>
  <si>
    <t>10の助成率と21の制作総額に基づいて算出される助成限度額です。自動計算になっています。入力できません。</t>
    <rPh sb="3" eb="5">
      <t>ジョセイ</t>
    </rPh>
    <rPh sb="5" eb="6">
      <t>リツ</t>
    </rPh>
    <rPh sb="10" eb="12">
      <t>セイサク</t>
    </rPh>
    <rPh sb="12" eb="14">
      <t>ソウガク</t>
    </rPh>
    <rPh sb="15" eb="16">
      <t>モト</t>
    </rPh>
    <rPh sb="19" eb="21">
      <t>サンシュツ</t>
    </rPh>
    <rPh sb="24" eb="26">
      <t>ジョセイ</t>
    </rPh>
    <rPh sb="26" eb="28">
      <t>ゲンド</t>
    </rPh>
    <rPh sb="28" eb="29">
      <t>ガク</t>
    </rPh>
    <rPh sb="32" eb="34">
      <t>ジドウ</t>
    </rPh>
    <rPh sb="34" eb="36">
      <t>ケイサン</t>
    </rPh>
    <rPh sb="44" eb="46">
      <t>ニュウリョク</t>
    </rPh>
    <phoneticPr fontId="4"/>
  </si>
  <si>
    <t>制作に係る総額（制作単価ｘ変更後の全放送見込み本数）。自動計算になっています。入力できません。</t>
    <rPh sb="0" eb="2">
      <t>セイサク</t>
    </rPh>
    <rPh sb="3" eb="4">
      <t>カカ</t>
    </rPh>
    <rPh sb="5" eb="7">
      <t>ソウガク</t>
    </rPh>
    <rPh sb="8" eb="10">
      <t>セイサク</t>
    </rPh>
    <rPh sb="10" eb="12">
      <t>タンカ</t>
    </rPh>
    <rPh sb="13" eb="15">
      <t>ヘンコウ</t>
    </rPh>
    <rPh sb="15" eb="16">
      <t>ゴ</t>
    </rPh>
    <rPh sb="17" eb="18">
      <t>ゼン</t>
    </rPh>
    <rPh sb="18" eb="20">
      <t>ホウソウ</t>
    </rPh>
    <rPh sb="20" eb="22">
      <t>ミコ</t>
    </rPh>
    <rPh sb="23" eb="25">
      <t>ホンスウ</t>
    </rPh>
    <rPh sb="27" eb="29">
      <t>ジドウ</t>
    </rPh>
    <rPh sb="29" eb="31">
      <t>ケイサン</t>
    </rPh>
    <rPh sb="39" eb="41">
      <t>ニュウリョク</t>
    </rPh>
    <phoneticPr fontId="4"/>
  </si>
  <si>
    <t>自社制作の場合は、単価内訳の経費項目毎に金額を記入してください。外部業者に発注している場合は、経費項目毎に金額を分割する必要はありません。</t>
    <rPh sb="0" eb="2">
      <t>ジシャ</t>
    </rPh>
    <rPh sb="2" eb="4">
      <t>セイサク</t>
    </rPh>
    <rPh sb="5" eb="7">
      <t>バアイ</t>
    </rPh>
    <rPh sb="9" eb="11">
      <t>タンカ</t>
    </rPh>
    <rPh sb="11" eb="13">
      <t>ウチワケ</t>
    </rPh>
    <rPh sb="14" eb="16">
      <t>ケイヒ</t>
    </rPh>
    <rPh sb="16" eb="18">
      <t>コウモク</t>
    </rPh>
    <rPh sb="18" eb="19">
      <t>ゴト</t>
    </rPh>
    <rPh sb="20" eb="22">
      <t>キンガク</t>
    </rPh>
    <rPh sb="23" eb="25">
      <t>キニュウ</t>
    </rPh>
    <rPh sb="32" eb="34">
      <t>ガイブ</t>
    </rPh>
    <rPh sb="34" eb="36">
      <t>ギョウシャ</t>
    </rPh>
    <rPh sb="37" eb="39">
      <t>ハッチュウ</t>
    </rPh>
    <rPh sb="43" eb="45">
      <t>バアイ</t>
    </rPh>
    <rPh sb="47" eb="49">
      <t>ケイヒ</t>
    </rPh>
    <rPh sb="49" eb="51">
      <t>コウモク</t>
    </rPh>
    <rPh sb="51" eb="52">
      <t>ゴト</t>
    </rPh>
    <rPh sb="53" eb="55">
      <t>キンガク</t>
    </rPh>
    <rPh sb="56" eb="58">
      <t>ブンカツ</t>
    </rPh>
    <rPh sb="60" eb="62">
      <t>ヒツヨウ</t>
    </rPh>
    <phoneticPr fontId="4"/>
  </si>
  <si>
    <t>助成に係る特記事項などがあれば記載してください。</t>
    <rPh sb="0" eb="2">
      <t>ジョセイ</t>
    </rPh>
    <rPh sb="3" eb="4">
      <t>カカワ</t>
    </rPh>
    <rPh sb="5" eb="7">
      <t>トッキ</t>
    </rPh>
    <rPh sb="7" eb="9">
      <t>ジコウ</t>
    </rPh>
    <rPh sb="15" eb="17">
      <t>キサイ</t>
    </rPh>
    <phoneticPr fontId="4"/>
  </si>
  <si>
    <t>の項目は助成金の金額算出に影響しますので、確実に入力お願いします。</t>
    <rPh sb="1" eb="3">
      <t>コウモク</t>
    </rPh>
    <rPh sb="4" eb="7">
      <t>ジョセイキン</t>
    </rPh>
    <rPh sb="8" eb="10">
      <t>キンガク</t>
    </rPh>
    <rPh sb="10" eb="12">
      <t>サンシュツ</t>
    </rPh>
    <rPh sb="13" eb="15">
      <t>エイキョウ</t>
    </rPh>
    <rPh sb="21" eb="23">
      <t>カクジツ</t>
    </rPh>
    <rPh sb="24" eb="26">
      <t>ニュウリョク</t>
    </rPh>
    <rPh sb="27" eb="28">
      <t>ネガ</t>
    </rPh>
    <phoneticPr fontId="4"/>
  </si>
  <si>
    <t>色の部分には記入しないようにお願いします。</t>
    <rPh sb="0" eb="21">
      <t>イロ</t>
    </rPh>
    <phoneticPr fontId="4"/>
  </si>
  <si>
    <t>計画変更承認申請書(様式4-1）</t>
    <phoneticPr fontId="4"/>
  </si>
  <si>
    <t>制作総額
（補助事業に
要した経費）</t>
    <rPh sb="0" eb="2">
      <t>セイサク</t>
    </rPh>
    <rPh sb="2" eb="4">
      <t>ソウガク</t>
    </rPh>
    <rPh sb="6" eb="8">
      <t>ホジョ</t>
    </rPh>
    <rPh sb="8" eb="10">
      <t>ジギョウ</t>
    </rPh>
    <rPh sb="12" eb="13">
      <t>ヨウ</t>
    </rPh>
    <rPh sb="15" eb="17">
      <t>ケイヒ</t>
    </rPh>
    <phoneticPr fontId="4"/>
  </si>
  <si>
    <t>助成対象経費</t>
    <phoneticPr fontId="4"/>
  </si>
  <si>
    <t>計画</t>
    <rPh sb="0" eb="2">
      <t>ケイカク</t>
    </rPh>
    <phoneticPr fontId="4"/>
  </si>
  <si>
    <t>見直し</t>
    <rPh sb="0" eb="2">
      <t>ミナオ</t>
    </rPh>
    <phoneticPr fontId="4"/>
  </si>
  <si>
    <t>時間（分）</t>
    <rPh sb="3" eb="4">
      <t>フン</t>
    </rPh>
    <phoneticPr fontId="4"/>
  </si>
  <si>
    <t>助成申請額</t>
    <rPh sb="0" eb="2">
      <t>ジョセイ</t>
    </rPh>
    <rPh sb="2" eb="4">
      <t>シンセイ</t>
    </rPh>
    <rPh sb="4" eb="5">
      <t>ガク</t>
    </rPh>
    <phoneticPr fontId="4"/>
  </si>
  <si>
    <t>放送曜日
・
インタバル</t>
    <rPh sb="0" eb="2">
      <t>ホウソウ</t>
    </rPh>
    <rPh sb="2" eb="4">
      <t>ヨウビ</t>
    </rPh>
    <phoneticPr fontId="4"/>
  </si>
  <si>
    <t>キー局</t>
  </si>
  <si>
    <t>在名広域局</t>
  </si>
  <si>
    <t>衛星放送局</t>
  </si>
  <si>
    <t>ケーブル局</t>
  </si>
  <si>
    <t>申請時
制作単価</t>
    <rPh sb="0" eb="3">
      <t>シンセイジ</t>
    </rPh>
    <phoneticPr fontId="4"/>
  </si>
  <si>
    <t>準キー局</t>
    <rPh sb="0" eb="1">
      <t>ジュン</t>
    </rPh>
    <rPh sb="3" eb="4">
      <t>キョク</t>
    </rPh>
    <phoneticPr fontId="1"/>
  </si>
  <si>
    <t>ローカル局</t>
    <rPh sb="4" eb="5">
      <t>キョク</t>
    </rPh>
    <phoneticPr fontId="1"/>
  </si>
  <si>
    <t>その他</t>
    <rPh sb="2" eb="3">
      <t>タ</t>
    </rPh>
    <phoneticPr fontId="1"/>
  </si>
  <si>
    <t>手話通訳者／解説
番組ナレーター人件費</t>
    <rPh sb="0" eb="2">
      <t>シュワ</t>
    </rPh>
    <rPh sb="2" eb="4">
      <t>ツウヤク</t>
    </rPh>
    <rPh sb="4" eb="5">
      <t>シャ</t>
    </rPh>
    <rPh sb="6" eb="8">
      <t>カイセツ</t>
    </rPh>
    <rPh sb="16" eb="19">
      <t>ジンケンヒ</t>
    </rPh>
    <phoneticPr fontId="1"/>
  </si>
  <si>
    <t>作成担当（１）</t>
    <rPh sb="0" eb="2">
      <t>サクセイ</t>
    </rPh>
    <rPh sb="2" eb="4">
      <t>タントウ</t>
    </rPh>
    <phoneticPr fontId="4"/>
  </si>
  <si>
    <t>作成担当（２）</t>
    <rPh sb="0" eb="2">
      <t>サクセイ</t>
    </rPh>
    <rPh sb="2" eb="4">
      <t>タントウ</t>
    </rPh>
    <phoneticPr fontId="4"/>
  </si>
  <si>
    <t>作成担当（３）</t>
    <rPh sb="0" eb="2">
      <t>サクセイ</t>
    </rPh>
    <rPh sb="2" eb="4">
      <t>タントウ</t>
    </rPh>
    <phoneticPr fontId="4"/>
  </si>
  <si>
    <t>作成担当（４）</t>
    <rPh sb="0" eb="2">
      <t>サクセイ</t>
    </rPh>
    <rPh sb="2" eb="4">
      <t>タントウ</t>
    </rPh>
    <phoneticPr fontId="4"/>
  </si>
  <si>
    <t>作成担当セル（M～P列）の選択候補リスト</t>
    <rPh sb="0" eb="2">
      <t>サクセイ</t>
    </rPh>
    <rPh sb="2" eb="4">
      <t>タントウ</t>
    </rPh>
    <rPh sb="10" eb="11">
      <t>レツ</t>
    </rPh>
    <rPh sb="13" eb="15">
      <t>センタク</t>
    </rPh>
    <rPh sb="15" eb="17">
      <t>コウホ</t>
    </rPh>
    <phoneticPr fontId="4"/>
  </si>
  <si>
    <t>未指定１</t>
    <rPh sb="0" eb="3">
      <t>ミシテイ</t>
    </rPh>
    <phoneticPr fontId="4"/>
  </si>
  <si>
    <t>未指定２</t>
    <rPh sb="0" eb="3">
      <t>ミシテイ</t>
    </rPh>
    <phoneticPr fontId="4"/>
  </si>
  <si>
    <t>未指定３</t>
    <rPh sb="0" eb="3">
      <t>ミシテイ</t>
    </rPh>
    <phoneticPr fontId="4"/>
  </si>
  <si>
    <t>未指定４</t>
    <rPh sb="0" eb="3">
      <t>ミシテイ</t>
    </rPh>
    <phoneticPr fontId="4"/>
  </si>
  <si>
    <t>未指定５</t>
    <rPh sb="0" eb="3">
      <t>ミシテイ</t>
    </rPh>
    <phoneticPr fontId="4"/>
  </si>
  <si>
    <t>未指定６</t>
    <rPh sb="0" eb="3">
      <t>ミシテイ</t>
    </rPh>
    <phoneticPr fontId="4"/>
  </si>
  <si>
    <t>内制</t>
    <rPh sb="0" eb="1">
      <t>ウチ</t>
    </rPh>
    <rPh sb="1" eb="2">
      <t>セイ</t>
    </rPh>
    <phoneticPr fontId="4"/>
  </si>
  <si>
    <t>個人</t>
    <rPh sb="0" eb="2">
      <t>コジン</t>
    </rPh>
    <phoneticPr fontId="4"/>
  </si>
  <si>
    <t>確定済マ｜ク</t>
    <rPh sb="0" eb="2">
      <t>カクテイ</t>
    </rPh>
    <rPh sb="2" eb="3">
      <t>スミ</t>
    </rPh>
    <phoneticPr fontId="25"/>
  </si>
  <si>
    <t>様式４－１の記入要綱</t>
    <rPh sb="0" eb="2">
      <t>ヨウシキ</t>
    </rPh>
    <rPh sb="8" eb="10">
      <t>ヨウコウ</t>
    </rPh>
    <phoneticPr fontId="4"/>
  </si>
  <si>
    <t>番組ｺｰﾄﾞは当機構で付けますので、入力できません。</t>
    <rPh sb="7" eb="8">
      <t>トウ</t>
    </rPh>
    <rPh sb="8" eb="10">
      <t>キコウ</t>
    </rPh>
    <rPh sb="11" eb="12">
      <t>ツ</t>
    </rPh>
    <rPh sb="18" eb="20">
      <t>ニュウリョク</t>
    </rPh>
    <phoneticPr fontId="4"/>
  </si>
  <si>
    <t>自動計算になっています。入力できません。</t>
    <rPh sb="0" eb="2">
      <t>ジドウ</t>
    </rPh>
    <rPh sb="2" eb="4">
      <t>ケイサン</t>
    </rPh>
    <rPh sb="12" eb="14">
      <t>ニュウリョク</t>
    </rPh>
    <phoneticPr fontId="4"/>
  </si>
  <si>
    <t>22：制作総額</t>
    <phoneticPr fontId="4"/>
  </si>
  <si>
    <t>23：助成申請額</t>
    <rPh sb="3" eb="5">
      <t>ジョセイ</t>
    </rPh>
    <rPh sb="5" eb="7">
      <t>シンセイ</t>
    </rPh>
    <rPh sb="7" eb="8">
      <t>ガク</t>
    </rPh>
    <phoneticPr fontId="4"/>
  </si>
  <si>
    <t>24：制作単価</t>
    <rPh sb="3" eb="5">
      <t>セイサク</t>
    </rPh>
    <rPh sb="5" eb="7">
      <t>タンカ</t>
    </rPh>
    <phoneticPr fontId="4"/>
  </si>
  <si>
    <t>25～33：単価内訳</t>
    <rPh sb="6" eb="8">
      <t>タンカ</t>
    </rPh>
    <rPh sb="8" eb="10">
      <t>ウチワケ</t>
    </rPh>
    <phoneticPr fontId="4"/>
  </si>
  <si>
    <t>34：その他</t>
    <rPh sb="5" eb="6">
      <t>タ</t>
    </rPh>
    <phoneticPr fontId="4"/>
  </si>
  <si>
    <t>証書Ｇ</t>
    <phoneticPr fontId="30"/>
  </si>
  <si>
    <t>自動算出メモ</t>
    <phoneticPr fontId="30"/>
  </si>
  <si>
    <t>※「未指定1」～「個人」に外注業者名など適宜登録下さい。</t>
    <rPh sb="2" eb="3">
      <t>ミ</t>
    </rPh>
    <rPh sb="3" eb="5">
      <t>シテイ</t>
    </rPh>
    <rPh sb="9" eb="11">
      <t>コジン</t>
    </rPh>
    <rPh sb="13" eb="15">
      <t>ガイチュウ</t>
    </rPh>
    <rPh sb="15" eb="17">
      <t>ギョウシャ</t>
    </rPh>
    <rPh sb="17" eb="18">
      <t>ナ</t>
    </rPh>
    <rPh sb="20" eb="22">
      <t>テキギ</t>
    </rPh>
    <rPh sb="22" eb="24">
      <t>トウロク</t>
    </rPh>
    <rPh sb="24" eb="25">
      <t>クダ</t>
    </rPh>
    <phoneticPr fontId="4"/>
  </si>
  <si>
    <t>補助事業に
要した経費</t>
    <rPh sb="0" eb="2">
      <t>ホジョ</t>
    </rPh>
    <rPh sb="2" eb="4">
      <t>ジギョウ</t>
    </rPh>
    <rPh sb="6" eb="7">
      <t>ヨウ</t>
    </rPh>
    <rPh sb="9" eb="11">
      <t>ケイヒ</t>
    </rPh>
    <phoneticPr fontId="4"/>
  </si>
  <si>
    <t>22-1</t>
    <phoneticPr fontId="30"/>
  </si>
  <si>
    <t>22-2</t>
    <phoneticPr fontId="30"/>
  </si>
  <si>
    <t>22-3</t>
    <phoneticPr fontId="30"/>
  </si>
  <si>
    <t>22-4</t>
    <phoneticPr fontId="30"/>
  </si>
  <si>
    <t>①変更事項</t>
    <rPh sb="1" eb="3">
      <t>ヘンコウ</t>
    </rPh>
    <rPh sb="3" eb="5">
      <t>ジコウ</t>
    </rPh>
    <phoneticPr fontId="4"/>
  </si>
  <si>
    <t>1Q
実績本数</t>
    <rPh sb="3" eb="5">
      <t>ジッセキ</t>
    </rPh>
    <rPh sb="5" eb="7">
      <t>ホンスウ</t>
    </rPh>
    <phoneticPr fontId="4"/>
  </si>
  <si>
    <t>2Q
実績本数</t>
    <rPh sb="3" eb="5">
      <t>ジッセキ</t>
    </rPh>
    <rPh sb="5" eb="7">
      <t>ホンスウ</t>
    </rPh>
    <phoneticPr fontId="4"/>
  </si>
  <si>
    <t>上期実績
本数</t>
    <rPh sb="0" eb="1">
      <t>ウエ</t>
    </rPh>
    <rPh sb="1" eb="2">
      <t>キ</t>
    </rPh>
    <rPh sb="2" eb="4">
      <t>ジッセキ</t>
    </rPh>
    <phoneticPr fontId="4"/>
  </si>
  <si>
    <t>下期見込本数</t>
    <rPh sb="0" eb="2">
      <t>シモキ</t>
    </rPh>
    <rPh sb="2" eb="4">
      <t>ミコミ</t>
    </rPh>
    <rPh sb="4" eb="6">
      <t>ホンスウ</t>
    </rPh>
    <phoneticPr fontId="4"/>
  </si>
  <si>
    <t>変更後の全放送見込み本数
（通年）</t>
    <rPh sb="14" eb="16">
      <t>ツウネン</t>
    </rPh>
    <phoneticPr fontId="4"/>
  </si>
  <si>
    <t>20：上期実績本数、
　　下期見込本数</t>
    <rPh sb="3" eb="5">
      <t>カミキ</t>
    </rPh>
    <rPh sb="5" eb="7">
      <t>ジッセキ</t>
    </rPh>
    <rPh sb="7" eb="9">
      <t>ホンスウ</t>
    </rPh>
    <rPh sb="13" eb="15">
      <t>シモキ</t>
    </rPh>
    <rPh sb="15" eb="17">
      <t>ミコミ</t>
    </rPh>
    <rPh sb="17" eb="19">
      <t>ホンスウ</t>
    </rPh>
    <phoneticPr fontId="4"/>
  </si>
  <si>
    <t>変更による増減番組本数</t>
    <phoneticPr fontId="4"/>
  </si>
  <si>
    <t>21：変更後の全放送見込み本数
　　変更による増減番組本数</t>
    <rPh sb="18" eb="20">
      <t>ヘンコウ</t>
    </rPh>
    <rPh sb="23" eb="25">
      <t>ゾウゲン</t>
    </rPh>
    <rPh sb="25" eb="27">
      <t>バングミ</t>
    </rPh>
    <rPh sb="27" eb="29">
      <t>ホンスウ</t>
    </rPh>
    <phoneticPr fontId="4"/>
  </si>
  <si>
    <t>変更による全放送見込本数および変更により本数が年間をとおして増減した本数。20の上期実績本数・下期見込本数の入力で自動計算します。入力できません。</t>
    <rPh sb="0" eb="2">
      <t>ヘンコウ</t>
    </rPh>
    <rPh sb="5" eb="6">
      <t>ゼン</t>
    </rPh>
    <rPh sb="6" eb="8">
      <t>ホウソウ</t>
    </rPh>
    <rPh sb="8" eb="10">
      <t>ミコミ</t>
    </rPh>
    <rPh sb="10" eb="12">
      <t>ホンスウ</t>
    </rPh>
    <rPh sb="15" eb="17">
      <t>ヘンコウ</t>
    </rPh>
    <rPh sb="20" eb="22">
      <t>ホンスウ</t>
    </rPh>
    <rPh sb="23" eb="25">
      <t>ネンカン</t>
    </rPh>
    <rPh sb="30" eb="32">
      <t>ゾウゲン</t>
    </rPh>
    <rPh sb="34" eb="36">
      <t>ホンスウ</t>
    </rPh>
    <rPh sb="40" eb="42">
      <t>カミキ</t>
    </rPh>
    <rPh sb="42" eb="44">
      <t>ジッセキ</t>
    </rPh>
    <rPh sb="44" eb="46">
      <t>ホンスウ</t>
    </rPh>
    <rPh sb="47" eb="49">
      <t>シモキ</t>
    </rPh>
    <rPh sb="49" eb="51">
      <t>ミコミ</t>
    </rPh>
    <rPh sb="51" eb="53">
      <t>ホンスウ</t>
    </rPh>
    <rPh sb="54" eb="56">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</si>
</sst>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0_ ;[Red]\-#,##0\ "/>
    <numFmt numFmtId="179" formatCode="0.00_ ;[Red]\-0.00\ "/>
  </numFmts>
  <fonts count="44">
    <font>
      <sz val="11"/>
      <name val="ＭＳ Ｐゴシック"/>
      <family val="3"/>
      <charset val="128"/>
    </font>
    <font>
      <sz val="11"/>
      <color theme="1"/>
      <name val="ＭＳ Ｐゴシック"/>
      <family val="2"/>
      <charset val="128"/>
      <scheme val="minor"/>
    </font>
    <font>
      <sz val="11"/>
      <color indexed="10"/>
      <name val="ＭＳ Ｐゴシック"/>
      <family val="3"/>
      <charset val="128"/>
    </font>
    <font>
      <sz val="11"/>
      <name val="ＭＳ Ｐゴシック"/>
      <family val="3"/>
      <charset val="128"/>
    </font>
    <font>
      <sz val="6"/>
      <name val="ＭＳ Ｐゴシック"/>
      <family val="3"/>
      <charset val="128"/>
    </font>
    <font>
      <sz val="11"/>
      <color indexed="23"/>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20"/>
      <name val="ＭＳ Ｐゴシック"/>
      <family val="3"/>
      <charset val="128"/>
    </font>
    <font>
      <b/>
      <sz val="11"/>
      <name val="ＭＳ Ｐゴシック"/>
      <family val="3"/>
      <charset val="128"/>
    </font>
    <font>
      <sz val="28"/>
      <name val="ＭＳ Ｐゴシック"/>
      <family val="3"/>
      <charset val="128"/>
    </font>
    <font>
      <sz val="10"/>
      <color indexed="23"/>
      <name val="ＭＳ Ｐゴシック"/>
      <family val="3"/>
      <charset val="128"/>
    </font>
    <font>
      <b/>
      <sz val="18"/>
      <name val="ＭＳ Ｐゴシック"/>
      <family val="3"/>
      <charset val="128"/>
    </font>
    <font>
      <strike/>
      <sz val="11"/>
      <color indexed="10"/>
      <name val="ＭＳ Ｐゴシック"/>
      <family val="3"/>
      <charset val="128"/>
    </font>
    <font>
      <sz val="18"/>
      <name val="ＭＳ Ｐゴシック"/>
      <family val="3"/>
      <charset val="128"/>
    </font>
    <font>
      <sz val="8"/>
      <name val="ＭＳ Ｐゴシック"/>
      <family val="3"/>
      <charset val="128"/>
    </font>
    <font>
      <b/>
      <sz val="12"/>
      <name val="ＭＳ 明朝"/>
      <family val="1"/>
      <charset val="128"/>
    </font>
    <font>
      <sz val="11"/>
      <name val="ＭＳ 明朝"/>
      <family val="1"/>
      <charset val="128"/>
    </font>
    <font>
      <sz val="10.5"/>
      <name val="ＭＳ 明朝"/>
      <family val="1"/>
      <charset val="128"/>
    </font>
    <font>
      <b/>
      <sz val="10"/>
      <name val="ＭＳ 明朝"/>
      <family val="1"/>
      <charset val="128"/>
    </font>
    <font>
      <sz val="10"/>
      <name val="ＭＳ 明朝"/>
      <family val="1"/>
      <charset val="128"/>
    </font>
    <font>
      <sz val="11"/>
      <color theme="1"/>
      <name val="ＭＳ Ｐゴシック"/>
      <family val="3"/>
      <charset val="128"/>
      <scheme val="minor"/>
    </font>
    <font>
      <sz val="10"/>
      <color theme="2" tint="-0.499984740745262"/>
      <name val="ＭＳ Ｐゴシック"/>
      <family val="3"/>
      <charset val="128"/>
    </font>
    <font>
      <sz val="11"/>
      <color theme="2" tint="-0.499984740745262"/>
      <name val="ＭＳ Ｐゴシック"/>
      <family val="3"/>
      <charset val="128"/>
    </font>
    <font>
      <sz val="12"/>
      <color rgb="FFFF0000"/>
      <name val="ＭＳ Ｐゴシック"/>
      <family val="3"/>
      <charset val="128"/>
    </font>
    <font>
      <sz val="11"/>
      <name val="ＭＳ Ｐゴシック"/>
      <family val="3"/>
      <charset val="128"/>
      <scheme val="minor"/>
    </font>
    <font>
      <sz val="9"/>
      <name val="ＭＳ Ｐゴシック"/>
      <family val="3"/>
      <charset val="128"/>
    </font>
    <font>
      <b/>
      <sz val="11"/>
      <color indexed="12"/>
      <name val="メイリオ"/>
      <family val="3"/>
      <charset val="128"/>
    </font>
    <font>
      <sz val="11"/>
      <color indexed="81"/>
      <name val="メイリオ"/>
      <family val="3"/>
      <charset val="128"/>
    </font>
    <font>
      <sz val="6"/>
      <name val="ＭＳ Ｐゴシック"/>
      <family val="2"/>
      <charset val="128"/>
      <scheme val="minor"/>
    </font>
    <font>
      <b/>
      <sz val="11"/>
      <color indexed="81"/>
      <name val="MS P ゴシック"/>
      <family val="3"/>
      <charset val="128"/>
    </font>
    <font>
      <sz val="10"/>
      <color indexed="81"/>
      <name val="MS P ゴシック"/>
      <family val="3"/>
      <charset val="128"/>
    </font>
    <font>
      <b/>
      <sz val="10"/>
      <color indexed="39"/>
      <name val="MS P ゴシック"/>
      <family val="3"/>
      <charset val="128"/>
    </font>
    <font>
      <b/>
      <sz val="10"/>
      <color indexed="12"/>
      <name val="MS P ゴシック"/>
      <family val="3"/>
      <charset val="128"/>
    </font>
    <font>
      <sz val="9"/>
      <color indexed="81"/>
      <name val="MS P ゴシック"/>
      <family val="3"/>
      <charset val="128"/>
    </font>
    <font>
      <sz val="10"/>
      <color indexed="12"/>
      <name val="MS P ゴシック"/>
      <family val="3"/>
      <charset val="128"/>
    </font>
    <font>
      <sz val="11"/>
      <color indexed="10"/>
      <name val="メイリオ"/>
      <family val="3"/>
      <charset val="128"/>
    </font>
    <font>
      <sz val="11"/>
      <color indexed="12"/>
      <name val="メイリオ"/>
      <family val="3"/>
      <charset val="128"/>
    </font>
    <font>
      <b/>
      <sz val="11"/>
      <color indexed="10"/>
      <name val="メイリオ"/>
      <family val="3"/>
      <charset val="128"/>
    </font>
    <font>
      <b/>
      <sz val="11"/>
      <color indexed="20"/>
      <name val="メイリオ"/>
      <family val="3"/>
      <charset val="128"/>
    </font>
    <font>
      <sz val="10"/>
      <name val="ＭＳ Ｐゴシック"/>
      <family val="3"/>
      <charset val="128"/>
    </font>
    <font>
      <b/>
      <sz val="14"/>
      <color indexed="81"/>
      <name val="Meiryo UI"/>
      <family val="3"/>
      <charset val="128"/>
    </font>
    <font>
      <b/>
      <sz val="14"/>
      <color indexed="12"/>
      <name val="Meiryo UI"/>
      <family val="3"/>
      <charset val="128"/>
    </font>
  </fonts>
  <fills count="1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
      <patternFill patternType="solid">
        <fgColor rgb="FFCC99FF"/>
        <bgColor indexed="64"/>
      </patternFill>
    </fill>
    <fill>
      <patternFill patternType="solid">
        <fgColor rgb="FFCCFFCC"/>
        <bgColor indexed="64"/>
      </patternFill>
    </fill>
    <fill>
      <patternFill patternType="solid">
        <fgColor indexed="26"/>
        <bgColor indexed="64"/>
      </patternFill>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s>
  <cellStyleXfs count="9">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0" fontId="22" fillId="0" borderId="0">
      <alignment vertical="center"/>
    </xf>
    <xf numFmtId="0" fontId="3" fillId="0" borderId="0"/>
    <xf numFmtId="0" fontId="3" fillId="0" borderId="0"/>
    <xf numFmtId="0" fontId="3" fillId="0" borderId="0"/>
    <xf numFmtId="38" fontId="3" fillId="0" borderId="0" applyFont="0" applyFill="0" applyBorder="0" applyAlignment="0" applyProtection="0"/>
  </cellStyleXfs>
  <cellXfs count="281">
    <xf numFmtId="0" fontId="0" fillId="0" borderId="0" xfId="0"/>
    <xf numFmtId="0" fontId="18" fillId="0" borderId="0" xfId="0" applyFont="1"/>
    <xf numFmtId="0" fontId="19" fillId="0" borderId="0" xfId="0" applyFont="1" applyAlignment="1">
      <alignment horizontal="center"/>
    </xf>
    <xf numFmtId="0" fontId="19" fillId="0" borderId="0" xfId="0" applyFont="1" applyAlignment="1">
      <alignment horizontal="justify"/>
    </xf>
    <xf numFmtId="0" fontId="20" fillId="0" borderId="0" xfId="0" applyFont="1" applyAlignment="1">
      <alignment vertical="center"/>
    </xf>
    <xf numFmtId="0" fontId="21" fillId="0" borderId="1" xfId="0" applyFont="1" applyBorder="1" applyAlignment="1">
      <alignment vertical="center" wrapText="1"/>
    </xf>
    <xf numFmtId="0" fontId="21" fillId="0" borderId="6" xfId="0" applyFont="1" applyBorder="1" applyAlignment="1">
      <alignment vertical="center"/>
    </xf>
    <xf numFmtId="0" fontId="21" fillId="7" borderId="1" xfId="0" applyFont="1" applyFill="1" applyBorder="1" applyAlignment="1">
      <alignment vertical="center" wrapText="1"/>
    </xf>
    <xf numFmtId="0" fontId="21" fillId="0" borderId="13" xfId="0" applyFont="1" applyBorder="1" applyAlignment="1">
      <alignment vertical="center"/>
    </xf>
    <xf numFmtId="20" fontId="21" fillId="9" borderId="1" xfId="0" applyNumberFormat="1" applyFont="1" applyFill="1" applyBorder="1" applyAlignment="1">
      <alignment vertical="center" wrapText="1"/>
    </xf>
    <xf numFmtId="0" fontId="21" fillId="9" borderId="1" xfId="0" applyFont="1" applyFill="1" applyBorder="1" applyAlignment="1">
      <alignment vertical="center" wrapText="1"/>
    </xf>
    <xf numFmtId="0" fontId="21" fillId="0" borderId="0" xfId="0" applyFont="1" applyAlignment="1">
      <alignment vertical="center" wrapText="1"/>
    </xf>
    <xf numFmtId="0" fontId="21" fillId="9" borderId="1" xfId="0" applyFont="1" applyFill="1" applyBorder="1" applyAlignment="1">
      <alignment vertical="center"/>
    </xf>
    <xf numFmtId="0" fontId="21" fillId="0" borderId="0" xfId="0" applyFont="1" applyAlignment="1">
      <alignment vertical="center"/>
    </xf>
    <xf numFmtId="0" fontId="18" fillId="0" borderId="0" xfId="0" applyFont="1" applyAlignment="1">
      <alignment vertical="center"/>
    </xf>
    <xf numFmtId="12" fontId="2" fillId="0" borderId="1" xfId="6" applyNumberFormat="1" applyFont="1" applyFill="1" applyBorder="1" applyAlignment="1" applyProtection="1">
      <alignment horizontal="center" vertical="center"/>
      <protection hidden="1"/>
    </xf>
    <xf numFmtId="176" fontId="3" fillId="0" borderId="1" xfId="6" applyNumberFormat="1" applyFont="1" applyFill="1" applyBorder="1" applyAlignment="1" applyProtection="1">
      <alignment horizontal="center" vertical="center"/>
      <protection locked="0"/>
    </xf>
    <xf numFmtId="49" fontId="3" fillId="0" borderId="1" xfId="6" applyNumberFormat="1" applyFill="1" applyBorder="1" applyAlignment="1" applyProtection="1">
      <alignment horizontal="center" vertical="center" shrinkToFit="1"/>
      <protection locked="0"/>
    </xf>
    <xf numFmtId="49" fontId="3" fillId="0" borderId="6" xfId="6" applyNumberFormat="1" applyFont="1" applyFill="1" applyBorder="1" applyAlignment="1" applyProtection="1">
      <alignment horizontal="center" vertical="center"/>
      <protection locked="0"/>
    </xf>
    <xf numFmtId="49" fontId="3" fillId="0" borderId="1" xfId="6" applyNumberFormat="1" applyFont="1" applyFill="1" applyBorder="1" applyAlignment="1" applyProtection="1">
      <alignment horizontal="center" vertical="center"/>
      <protection locked="0"/>
    </xf>
    <xf numFmtId="176" fontId="5" fillId="0" borderId="0" xfId="6" applyNumberFormat="1" applyFont="1" applyFill="1" applyAlignment="1">
      <alignment vertical="center"/>
    </xf>
    <xf numFmtId="176" fontId="3" fillId="0" borderId="0" xfId="6" applyNumberFormat="1" applyAlignment="1">
      <alignment vertical="center"/>
    </xf>
    <xf numFmtId="176" fontId="3" fillId="0" borderId="0" xfId="6" applyNumberFormat="1" applyAlignment="1">
      <alignment horizontal="center" vertical="center"/>
    </xf>
    <xf numFmtId="176" fontId="3" fillId="0" borderId="0" xfId="6" applyNumberFormat="1" applyFont="1" applyFill="1" applyBorder="1" applyAlignment="1" applyProtection="1">
      <alignment vertical="center"/>
      <protection hidden="1"/>
    </xf>
    <xf numFmtId="176" fontId="3" fillId="0" borderId="1" xfId="6" applyNumberFormat="1" applyBorder="1" applyAlignment="1">
      <alignment vertical="center"/>
    </xf>
    <xf numFmtId="176" fontId="3" fillId="0" borderId="1" xfId="6" applyNumberFormat="1" applyBorder="1" applyAlignment="1">
      <alignment horizontal="center" vertical="center"/>
    </xf>
    <xf numFmtId="176" fontId="3" fillId="0" borderId="1" xfId="6" quotePrefix="1" applyNumberFormat="1" applyBorder="1" applyAlignment="1">
      <alignment horizontal="center" vertical="center"/>
    </xf>
    <xf numFmtId="176" fontId="2" fillId="0" borderId="1" xfId="6" applyNumberFormat="1" applyFont="1" applyBorder="1" applyAlignment="1">
      <alignment horizontal="center" vertical="center"/>
    </xf>
    <xf numFmtId="176" fontId="3" fillId="0" borderId="1" xfId="6" applyNumberFormat="1" applyFill="1" applyBorder="1" applyAlignment="1">
      <alignment vertical="center"/>
    </xf>
    <xf numFmtId="176" fontId="3" fillId="0" borderId="2" xfId="6" applyNumberFormat="1" applyBorder="1" applyAlignment="1">
      <alignment horizontal="center" vertical="center"/>
    </xf>
    <xf numFmtId="10" fontId="3" fillId="0" borderId="0" xfId="6" applyNumberFormat="1" applyAlignment="1">
      <alignment horizontal="center" vertical="center" shrinkToFit="1"/>
    </xf>
    <xf numFmtId="10" fontId="3" fillId="0" borderId="0" xfId="6" applyNumberFormat="1" applyFill="1" applyAlignment="1" applyProtection="1">
      <alignment horizontal="center" vertical="center" shrinkToFit="1"/>
      <protection locked="0"/>
    </xf>
    <xf numFmtId="176" fontId="5" fillId="0" borderId="0" xfId="6" applyNumberFormat="1" applyFont="1" applyAlignment="1">
      <alignment horizontal="center" vertical="center"/>
    </xf>
    <xf numFmtId="176" fontId="5" fillId="0" borderId="0" xfId="6" applyNumberFormat="1" applyFont="1" applyAlignment="1">
      <alignment vertical="center"/>
    </xf>
    <xf numFmtId="176" fontId="3" fillId="0" borderId="0" xfId="6" applyNumberFormat="1" applyFont="1" applyFill="1" applyBorder="1" applyAlignment="1">
      <alignment vertical="center"/>
    </xf>
    <xf numFmtId="176" fontId="5" fillId="0" borderId="0" xfId="6" applyNumberFormat="1" applyFont="1" applyFill="1" applyBorder="1" applyAlignment="1">
      <alignment horizontal="center" vertical="center"/>
    </xf>
    <xf numFmtId="176" fontId="6" fillId="0" borderId="0" xfId="6" applyNumberFormat="1" applyFont="1" applyFill="1" applyBorder="1" applyAlignment="1">
      <alignment horizontal="right" vertical="center"/>
    </xf>
    <xf numFmtId="176" fontId="3" fillId="0" borderId="0" xfId="6" applyNumberFormat="1" applyFill="1" applyAlignment="1">
      <alignment vertical="center"/>
    </xf>
    <xf numFmtId="176" fontId="3" fillId="0" borderId="1" xfId="6" applyNumberFormat="1" applyFill="1" applyBorder="1" applyAlignment="1" applyProtection="1">
      <alignment vertical="center"/>
      <protection locked="0"/>
    </xf>
    <xf numFmtId="176" fontId="7" fillId="0" borderId="0" xfId="6" applyNumberFormat="1" applyFont="1" applyAlignment="1">
      <alignment vertical="center"/>
    </xf>
    <xf numFmtId="176" fontId="7" fillId="0" borderId="0" xfId="6" applyNumberFormat="1" applyFont="1" applyAlignment="1">
      <alignment horizontal="center" vertical="center"/>
    </xf>
    <xf numFmtId="176" fontId="23" fillId="0" borderId="16" xfId="6" applyNumberFormat="1" applyFont="1" applyBorder="1" applyAlignment="1">
      <alignment horizontal="center" vertical="center"/>
    </xf>
    <xf numFmtId="176" fontId="5" fillId="0" borderId="20" xfId="6" applyNumberFormat="1" applyFont="1" applyBorder="1" applyAlignment="1">
      <alignment horizontal="center" vertical="center"/>
    </xf>
    <xf numFmtId="176" fontId="24" fillId="0" borderId="0" xfId="6" applyNumberFormat="1" applyFont="1" applyFill="1" applyBorder="1" applyAlignment="1">
      <alignment horizontal="center" vertical="center"/>
    </xf>
    <xf numFmtId="176" fontId="8" fillId="2" borderId="4" xfId="6" applyNumberFormat="1" applyFont="1" applyFill="1" applyBorder="1" applyAlignment="1">
      <alignment horizontal="center" vertical="center"/>
    </xf>
    <xf numFmtId="176" fontId="11" fillId="0" borderId="0" xfId="6" applyNumberFormat="1" applyFont="1" applyAlignment="1">
      <alignment vertical="center"/>
    </xf>
    <xf numFmtId="176" fontId="12" fillId="0" borderId="21" xfId="6" applyNumberFormat="1" applyFont="1" applyFill="1" applyBorder="1" applyAlignment="1">
      <alignment horizontal="center" vertical="center"/>
    </xf>
    <xf numFmtId="176" fontId="2" fillId="0" borderId="0" xfId="6" applyNumberFormat="1" applyFont="1" applyAlignment="1">
      <alignment vertical="center"/>
    </xf>
    <xf numFmtId="176" fontId="3" fillId="7" borderId="1" xfId="6" applyNumberFormat="1" applyFont="1" applyFill="1" applyBorder="1" applyAlignment="1" applyProtection="1">
      <alignment vertical="center"/>
    </xf>
    <xf numFmtId="176" fontId="14" fillId="0" borderId="0" xfId="6" applyNumberFormat="1" applyFont="1" applyFill="1" applyAlignment="1">
      <alignment vertical="center"/>
    </xf>
    <xf numFmtId="176" fontId="3" fillId="0" borderId="0" xfId="6" applyNumberFormat="1" applyFill="1" applyAlignment="1">
      <alignment horizontal="right" vertical="center"/>
    </xf>
    <xf numFmtId="0" fontId="8" fillId="3" borderId="0" xfId="6" applyNumberFormat="1" applyFont="1" applyFill="1" applyAlignment="1">
      <alignment horizontal="center" vertical="center" shrinkToFit="1"/>
    </xf>
    <xf numFmtId="177" fontId="12" fillId="0" borderId="0" xfId="6" applyNumberFormat="1" applyFont="1" applyFill="1" applyAlignment="1">
      <alignment vertical="center"/>
    </xf>
    <xf numFmtId="177" fontId="23" fillId="0" borderId="2" xfId="6" applyNumberFormat="1" applyFont="1" applyFill="1" applyBorder="1" applyAlignment="1">
      <alignment horizontal="center" vertical="center"/>
    </xf>
    <xf numFmtId="177" fontId="23" fillId="0" borderId="33" xfId="6" applyNumberFormat="1" applyFont="1" applyFill="1" applyBorder="1" applyAlignment="1">
      <alignment horizontal="center" vertical="center"/>
    </xf>
    <xf numFmtId="177" fontId="23" fillId="0" borderId="1" xfId="6" applyNumberFormat="1" applyFont="1" applyFill="1" applyBorder="1" applyAlignment="1">
      <alignment horizontal="center" vertical="center"/>
    </xf>
    <xf numFmtId="176" fontId="3" fillId="0" borderId="0" xfId="6" applyNumberFormat="1" applyAlignment="1">
      <alignment vertical="center" wrapText="1"/>
    </xf>
    <xf numFmtId="176" fontId="5" fillId="0" borderId="0" xfId="6" applyNumberFormat="1" applyFont="1" applyBorder="1" applyAlignment="1">
      <alignment horizontal="center" vertical="center" wrapText="1"/>
    </xf>
    <xf numFmtId="176" fontId="3" fillId="8" borderId="2" xfId="6" applyNumberFormat="1" applyFill="1" applyBorder="1" applyAlignment="1">
      <alignment horizontal="center" vertical="center"/>
    </xf>
    <xf numFmtId="176" fontId="3" fillId="0" borderId="1" xfId="6" applyNumberFormat="1" applyBorder="1" applyAlignment="1" applyProtection="1">
      <alignment vertical="center"/>
      <protection locked="0"/>
    </xf>
    <xf numFmtId="176" fontId="3" fillId="0" borderId="2" xfId="6" applyNumberFormat="1" applyBorder="1" applyAlignment="1" applyProtection="1">
      <alignment horizontal="center" vertical="center"/>
      <protection locked="0"/>
    </xf>
    <xf numFmtId="176" fontId="3" fillId="0" borderId="2" xfId="6" applyNumberFormat="1" applyBorder="1" applyAlignment="1" applyProtection="1">
      <alignment vertical="center"/>
      <protection locked="0"/>
    </xf>
    <xf numFmtId="176" fontId="3" fillId="0" borderId="6" xfId="6" applyNumberFormat="1" applyBorder="1" applyAlignment="1" applyProtection="1">
      <alignment horizontal="center" vertical="center"/>
      <protection locked="0"/>
    </xf>
    <xf numFmtId="176" fontId="5" fillId="0" borderId="0" xfId="6" applyNumberFormat="1" applyFont="1" applyAlignment="1">
      <alignment horizontal="center" vertical="center" shrinkToFit="1"/>
    </xf>
    <xf numFmtId="176" fontId="3" fillId="0" borderId="1" xfId="6" applyNumberFormat="1" applyFont="1" applyBorder="1" applyAlignment="1">
      <alignment horizontal="center" vertical="center"/>
    </xf>
    <xf numFmtId="176" fontId="3" fillId="0" borderId="1" xfId="6" applyNumberFormat="1" applyFont="1" applyBorder="1" applyAlignment="1" applyProtection="1">
      <alignment horizontal="center" vertical="center"/>
      <protection locked="0"/>
    </xf>
    <xf numFmtId="176" fontId="3" fillId="0" borderId="6" xfId="6" applyNumberFormat="1" applyFont="1" applyBorder="1" applyAlignment="1" applyProtection="1">
      <alignment horizontal="center" vertical="center"/>
      <protection locked="0"/>
    </xf>
    <xf numFmtId="177" fontId="3" fillId="0" borderId="1" xfId="6" applyNumberFormat="1" applyFont="1" applyBorder="1" applyAlignment="1" applyProtection="1">
      <alignment horizontal="center" vertical="center"/>
      <protection hidden="1"/>
    </xf>
    <xf numFmtId="176" fontId="24" fillId="0" borderId="6" xfId="6" applyNumberFormat="1" applyFont="1" applyBorder="1" applyAlignment="1">
      <alignment horizontal="center" vertical="center"/>
    </xf>
    <xf numFmtId="176" fontId="24" fillId="0" borderId="1" xfId="6" applyNumberFormat="1" applyFont="1" applyBorder="1" applyAlignment="1">
      <alignment horizontal="center" vertical="center"/>
    </xf>
    <xf numFmtId="176" fontId="5" fillId="0" borderId="0" xfId="6" applyNumberFormat="1" applyFont="1" applyAlignment="1">
      <alignment vertical="center" shrinkToFit="1"/>
    </xf>
    <xf numFmtId="176" fontId="3" fillId="0" borderId="0" xfId="6" applyNumberFormat="1" applyFont="1" applyAlignment="1">
      <alignment vertical="center"/>
    </xf>
    <xf numFmtId="176" fontId="3" fillId="0" borderId="0" xfId="6" applyNumberFormat="1" applyFont="1" applyAlignment="1" applyProtection="1">
      <alignment vertical="center"/>
      <protection locked="0"/>
    </xf>
    <xf numFmtId="176" fontId="3" fillId="0" borderId="0" xfId="6" applyNumberFormat="1" applyFont="1" applyAlignment="1" applyProtection="1">
      <alignment horizontal="center" vertical="center"/>
      <protection locked="0"/>
    </xf>
    <xf numFmtId="176" fontId="5" fillId="0" borderId="0" xfId="6" applyNumberFormat="1" applyFont="1" applyBorder="1" applyAlignment="1">
      <alignment horizontal="center" vertical="center"/>
    </xf>
    <xf numFmtId="49" fontId="3" fillId="0" borderId="1" xfId="6" applyNumberFormat="1" applyFont="1" applyFill="1" applyBorder="1" applyAlignment="1" applyProtection="1">
      <alignment horizontal="center" vertical="center" shrinkToFit="1"/>
      <protection locked="0"/>
    </xf>
    <xf numFmtId="49" fontId="3" fillId="0" borderId="1" xfId="6" applyNumberFormat="1" applyFont="1" applyFill="1" applyBorder="1" applyAlignment="1">
      <alignment horizontal="center" vertical="center" shrinkToFit="1"/>
    </xf>
    <xf numFmtId="49" fontId="27" fillId="0" borderId="1" xfId="6" applyNumberFormat="1" applyFont="1" applyFill="1" applyBorder="1" applyAlignment="1" applyProtection="1">
      <alignment horizontal="center" vertical="top" wrapText="1"/>
      <protection locked="0"/>
    </xf>
    <xf numFmtId="177" fontId="23" fillId="0" borderId="57" xfId="6" applyNumberFormat="1" applyFont="1" applyFill="1" applyBorder="1" applyAlignment="1">
      <alignment horizontal="center" vertical="center"/>
    </xf>
    <xf numFmtId="49" fontId="27" fillId="0" borderId="14" xfId="6" applyNumberFormat="1" applyFont="1" applyFill="1" applyBorder="1" applyAlignment="1" applyProtection="1">
      <alignment horizontal="center" vertical="top" wrapText="1"/>
      <protection locked="0"/>
    </xf>
    <xf numFmtId="49" fontId="27" fillId="0" borderId="36" xfId="6" applyNumberFormat="1" applyFont="1" applyFill="1" applyBorder="1" applyAlignment="1" applyProtection="1">
      <alignment horizontal="center" vertical="top" wrapText="1"/>
      <protection locked="0"/>
    </xf>
    <xf numFmtId="49" fontId="27" fillId="0" borderId="0" xfId="6" applyNumberFormat="1" applyFont="1" applyFill="1" applyBorder="1" applyAlignment="1" applyProtection="1">
      <alignment horizontal="center" vertical="top" wrapText="1"/>
      <protection locked="0"/>
    </xf>
    <xf numFmtId="177" fontId="27" fillId="0" borderId="0" xfId="6" applyNumberFormat="1" applyFont="1" applyBorder="1" applyAlignment="1" applyProtection="1">
      <alignment vertical="center" wrapText="1"/>
      <protection hidden="1"/>
    </xf>
    <xf numFmtId="177" fontId="3" fillId="0" borderId="0" xfId="6" applyNumberFormat="1" applyFont="1" applyBorder="1" applyAlignment="1" applyProtection="1">
      <alignment horizontal="center" vertical="center"/>
      <protection hidden="1"/>
    </xf>
    <xf numFmtId="176" fontId="3" fillId="0" borderId="0" xfId="6" applyNumberFormat="1" applyFont="1" applyBorder="1" applyAlignment="1">
      <alignment vertical="center"/>
    </xf>
    <xf numFmtId="176" fontId="3" fillId="6" borderId="1" xfId="6" applyNumberFormat="1" applyFill="1" applyBorder="1" applyAlignment="1">
      <alignment horizontal="center" vertical="center"/>
    </xf>
    <xf numFmtId="176" fontId="3" fillId="0" borderId="1" xfId="6" applyNumberFormat="1" applyBorder="1" applyAlignment="1" applyProtection="1">
      <alignment horizontal="center" vertical="center"/>
      <protection locked="0"/>
    </xf>
    <xf numFmtId="49" fontId="26" fillId="11" borderId="1" xfId="6" applyNumberFormat="1" applyFont="1" applyFill="1" applyBorder="1" applyAlignment="1" applyProtection="1">
      <alignment vertical="center" shrinkToFit="1"/>
      <protection hidden="1"/>
    </xf>
    <xf numFmtId="49" fontId="3" fillId="0" borderId="1" xfId="6" applyNumberFormat="1" applyFont="1" applyFill="1" applyBorder="1" applyAlignment="1" applyProtection="1">
      <alignment horizontal="center" vertical="center" shrinkToFit="1"/>
      <protection locked="0" hidden="1"/>
    </xf>
    <xf numFmtId="49" fontId="2" fillId="0" borderId="1" xfId="6" applyNumberFormat="1" applyFont="1" applyFill="1" applyBorder="1" applyAlignment="1" applyProtection="1">
      <alignment horizontal="center" vertical="center" shrinkToFit="1"/>
      <protection locked="0" hidden="1"/>
    </xf>
    <xf numFmtId="49" fontId="3" fillId="7" borderId="1" xfId="6" applyNumberFormat="1" applyFont="1" applyFill="1" applyBorder="1" applyAlignment="1" applyProtection="1">
      <alignment vertical="center" shrinkToFit="1"/>
      <protection hidden="1"/>
    </xf>
    <xf numFmtId="49" fontId="3" fillId="0" borderId="1" xfId="6" applyNumberFormat="1" applyFont="1" applyFill="1" applyBorder="1" applyAlignment="1">
      <alignment horizontal="center" vertical="center"/>
    </xf>
    <xf numFmtId="49" fontId="3" fillId="0" borderId="6" xfId="6" applyNumberFormat="1" applyFont="1" applyFill="1" applyBorder="1" applyAlignment="1">
      <alignment horizontal="center" vertical="center"/>
    </xf>
    <xf numFmtId="49" fontId="3" fillId="0" borderId="6" xfId="6" applyNumberFormat="1" applyFont="1" applyFill="1" applyBorder="1" applyAlignment="1" applyProtection="1">
      <alignment horizontal="center" vertical="center" wrapText="1"/>
      <protection locked="0"/>
    </xf>
    <xf numFmtId="49" fontId="3" fillId="0" borderId="1" xfId="6" applyNumberFormat="1" applyFill="1" applyBorder="1" applyAlignment="1" applyProtection="1">
      <alignment vertical="center"/>
      <protection locked="0"/>
    </xf>
    <xf numFmtId="38" fontId="3" fillId="0" borderId="1" xfId="6" applyNumberFormat="1" applyFont="1" applyFill="1" applyBorder="1" applyAlignment="1" applyProtection="1">
      <alignment horizontal="center" vertical="center" shrinkToFit="1"/>
      <protection locked="0" hidden="1"/>
    </xf>
    <xf numFmtId="179" fontId="3" fillId="12" borderId="0" xfId="6" applyNumberFormat="1" applyFill="1" applyAlignment="1">
      <alignment vertical="center"/>
    </xf>
    <xf numFmtId="176" fontId="0" fillId="0" borderId="1" xfId="7" applyNumberFormat="1" applyFont="1" applyFill="1" applyBorder="1" applyAlignment="1" applyProtection="1">
      <alignment horizontal="center" vertical="center" shrinkToFit="1"/>
      <protection locked="0"/>
    </xf>
    <xf numFmtId="176" fontId="2" fillId="7" borderId="1" xfId="6" applyNumberFormat="1" applyFont="1" applyFill="1" applyBorder="1" applyAlignment="1" applyProtection="1">
      <alignment vertical="center" shrinkToFit="1"/>
    </xf>
    <xf numFmtId="176" fontId="7" fillId="7" borderId="1" xfId="6" applyNumberFormat="1" applyFont="1" applyFill="1" applyBorder="1" applyAlignment="1" applyProtection="1">
      <alignment vertical="center" shrinkToFit="1"/>
    </xf>
    <xf numFmtId="178" fontId="3" fillId="7" borderId="1" xfId="8" applyNumberFormat="1" applyFont="1" applyFill="1" applyBorder="1" applyAlignment="1" applyProtection="1">
      <alignment vertical="center" shrinkToFit="1"/>
      <protection hidden="1"/>
    </xf>
    <xf numFmtId="176" fontId="3" fillId="7" borderId="1" xfId="8" applyNumberFormat="1" applyFont="1" applyFill="1" applyBorder="1" applyAlignment="1" applyProtection="1">
      <alignment vertical="center" shrinkToFit="1"/>
      <protection hidden="1"/>
    </xf>
    <xf numFmtId="176" fontId="3" fillId="7" borderId="8" xfId="6" applyNumberFormat="1" applyFont="1" applyFill="1" applyBorder="1" applyAlignment="1" applyProtection="1">
      <alignment vertical="center" shrinkToFit="1"/>
      <protection hidden="1"/>
    </xf>
    <xf numFmtId="177" fontId="7" fillId="0" borderId="9" xfId="6" applyNumberFormat="1" applyFont="1" applyFill="1" applyBorder="1" applyAlignment="1" applyProtection="1">
      <alignment vertical="center" shrinkToFit="1"/>
      <protection locked="0"/>
    </xf>
    <xf numFmtId="177" fontId="7" fillId="0" borderId="10" xfId="8" applyNumberFormat="1" applyFont="1" applyFill="1" applyBorder="1" applyAlignment="1" applyProtection="1">
      <alignment vertical="center" shrinkToFit="1"/>
      <protection locked="0"/>
    </xf>
    <xf numFmtId="177" fontId="7" fillId="0" borderId="11" xfId="8" applyNumberFormat="1" applyFont="1" applyFill="1" applyBorder="1" applyAlignment="1" applyProtection="1">
      <alignment vertical="center" shrinkToFit="1"/>
      <protection locked="0"/>
    </xf>
    <xf numFmtId="177" fontId="7" fillId="0" borderId="12" xfId="8" applyNumberFormat="1" applyFont="1" applyFill="1" applyBorder="1" applyAlignment="1" applyProtection="1">
      <alignment vertical="center" shrinkToFit="1"/>
      <protection locked="0"/>
    </xf>
    <xf numFmtId="176" fontId="6" fillId="0" borderId="22" xfId="6" applyNumberFormat="1" applyFont="1" applyBorder="1" applyAlignment="1">
      <alignment horizontal="right" vertical="center" shrinkToFit="1"/>
    </xf>
    <xf numFmtId="176" fontId="3" fillId="0" borderId="14" xfId="6" applyNumberFormat="1" applyFont="1" applyFill="1" applyBorder="1" applyAlignment="1" applyProtection="1">
      <alignment horizontal="center" vertical="center" shrinkToFit="1"/>
      <protection locked="0"/>
    </xf>
    <xf numFmtId="49" fontId="27" fillId="0" borderId="14" xfId="6" applyNumberFormat="1" applyFont="1" applyFill="1" applyBorder="1" applyAlignment="1" applyProtection="1">
      <alignment horizontal="center" vertical="top" shrinkToFit="1"/>
      <protection locked="0"/>
    </xf>
    <xf numFmtId="177" fontId="3" fillId="0" borderId="2" xfId="6" applyNumberFormat="1" applyBorder="1" applyAlignment="1" applyProtection="1">
      <alignment vertical="center" shrinkToFit="1"/>
      <protection hidden="1"/>
    </xf>
    <xf numFmtId="176" fontId="2" fillId="0" borderId="1" xfId="6" applyNumberFormat="1" applyFont="1" applyFill="1" applyBorder="1" applyAlignment="1" applyProtection="1">
      <alignment vertical="center" shrinkToFit="1"/>
    </xf>
    <xf numFmtId="176" fontId="10" fillId="8" borderId="1" xfId="8" applyNumberFormat="1" applyFont="1" applyFill="1" applyBorder="1" applyAlignment="1" applyProtection="1">
      <alignment vertical="center" shrinkToFit="1"/>
      <protection hidden="1"/>
    </xf>
    <xf numFmtId="176" fontId="3" fillId="0" borderId="8" xfId="6" applyNumberFormat="1" applyFont="1" applyFill="1" applyBorder="1" applyAlignment="1" applyProtection="1">
      <alignment vertical="center" shrinkToFit="1"/>
      <protection hidden="1"/>
    </xf>
    <xf numFmtId="176" fontId="3" fillId="7" borderId="1" xfId="6" applyNumberFormat="1" applyFill="1" applyBorder="1" applyAlignment="1">
      <alignment vertical="center"/>
    </xf>
    <xf numFmtId="176" fontId="41" fillId="0" borderId="0" xfId="6" applyNumberFormat="1" applyFont="1" applyAlignment="1">
      <alignment horizontal="left" vertical="center"/>
    </xf>
    <xf numFmtId="38" fontId="3" fillId="9" borderId="1" xfId="6" applyNumberFormat="1" applyFill="1" applyBorder="1" applyAlignment="1">
      <alignment horizontal="center" vertical="center" wrapText="1"/>
    </xf>
    <xf numFmtId="176" fontId="0" fillId="5" borderId="30" xfId="6" applyNumberFormat="1" applyFont="1" applyFill="1" applyBorder="1" applyAlignment="1">
      <alignment horizontal="center" vertical="center" wrapText="1"/>
    </xf>
    <xf numFmtId="176" fontId="3" fillId="5" borderId="31" xfId="6" applyNumberFormat="1" applyFill="1" applyBorder="1" applyAlignment="1">
      <alignment horizontal="center" vertical="center" wrapText="1"/>
    </xf>
    <xf numFmtId="176" fontId="3" fillId="5" borderId="2" xfId="6" applyNumberFormat="1" applyFill="1" applyBorder="1" applyAlignment="1">
      <alignment horizontal="center" vertical="center" wrapText="1"/>
    </xf>
    <xf numFmtId="176" fontId="3" fillId="6" borderId="30" xfId="6" applyNumberFormat="1" applyFill="1" applyBorder="1" applyAlignment="1">
      <alignment horizontal="center" vertical="center" wrapText="1"/>
    </xf>
    <xf numFmtId="176" fontId="3" fillId="6" borderId="31" xfId="6" applyNumberFormat="1" applyFill="1" applyBorder="1" applyAlignment="1">
      <alignment horizontal="center" vertical="center" wrapText="1"/>
    </xf>
    <xf numFmtId="176" fontId="3" fillId="6" borderId="2" xfId="6" applyNumberFormat="1" applyFill="1" applyBorder="1" applyAlignment="1">
      <alignment horizontal="center" vertical="center" wrapText="1"/>
    </xf>
    <xf numFmtId="176" fontId="3" fillId="6" borderId="56" xfId="6" applyNumberFormat="1" applyFill="1" applyBorder="1" applyAlignment="1" applyProtection="1">
      <alignment horizontal="center" vertical="center" wrapText="1"/>
      <protection locked="0"/>
    </xf>
    <xf numFmtId="176" fontId="3" fillId="6" borderId="53" xfId="6" applyNumberFormat="1" applyFill="1" applyBorder="1" applyAlignment="1" applyProtection="1">
      <alignment horizontal="center" vertical="center" wrapText="1"/>
      <protection locked="0"/>
    </xf>
    <xf numFmtId="176" fontId="3" fillId="6" borderId="55" xfId="6" applyNumberFormat="1" applyFill="1" applyBorder="1" applyAlignment="1" applyProtection="1">
      <alignment horizontal="center" vertical="center" wrapText="1"/>
      <protection locked="0"/>
    </xf>
    <xf numFmtId="176" fontId="3" fillId="6" borderId="52" xfId="6" applyNumberFormat="1" applyFill="1" applyBorder="1" applyAlignment="1" applyProtection="1">
      <alignment horizontal="center" vertical="center" wrapText="1"/>
      <protection locked="0"/>
    </xf>
    <xf numFmtId="176" fontId="3" fillId="6" borderId="55" xfId="6" applyNumberFormat="1" applyFill="1" applyBorder="1" applyAlignment="1" applyProtection="1">
      <alignment horizontal="center" vertical="center"/>
      <protection locked="0"/>
    </xf>
    <xf numFmtId="176" fontId="3" fillId="6" borderId="52" xfId="6" applyNumberFormat="1" applyFill="1" applyBorder="1" applyAlignment="1" applyProtection="1">
      <alignment horizontal="center" vertical="center"/>
      <protection locked="0"/>
    </xf>
    <xf numFmtId="176" fontId="3" fillId="5" borderId="1" xfId="6" applyNumberFormat="1" applyFill="1" applyBorder="1" applyAlignment="1">
      <alignment horizontal="center" vertical="center" wrapText="1"/>
    </xf>
    <xf numFmtId="176" fontId="3" fillId="5" borderId="34" xfId="6" applyNumberFormat="1" applyFill="1" applyBorder="1" applyAlignment="1">
      <alignment horizontal="center" vertical="center" wrapText="1"/>
    </xf>
    <xf numFmtId="0" fontId="3" fillId="0" borderId="7" xfId="6" applyBorder="1" applyAlignment="1">
      <alignment horizontal="center" vertical="center" wrapText="1"/>
    </xf>
    <xf numFmtId="176" fontId="3" fillId="6" borderId="54" xfId="6" applyNumberFormat="1" applyFill="1" applyBorder="1" applyAlignment="1" applyProtection="1">
      <alignment horizontal="center" vertical="center" wrapText="1"/>
      <protection locked="0"/>
    </xf>
    <xf numFmtId="0" fontId="3" fillId="0" borderId="51" xfId="6" applyBorder="1" applyAlignment="1">
      <alignment horizontal="center" vertical="center" wrapText="1"/>
    </xf>
    <xf numFmtId="176" fontId="3" fillId="5" borderId="30" xfId="6" applyNumberFormat="1" applyFill="1" applyBorder="1" applyAlignment="1">
      <alignment horizontal="center" vertical="center" wrapText="1"/>
    </xf>
    <xf numFmtId="0" fontId="3" fillId="0" borderId="35" xfId="6" applyBorder="1" applyAlignment="1">
      <alignment horizontal="center" vertical="center" wrapText="1"/>
    </xf>
    <xf numFmtId="176" fontId="15" fillId="6" borderId="49" xfId="6" applyNumberFormat="1" applyFont="1" applyFill="1" applyBorder="1" applyAlignment="1">
      <alignment horizontal="center" vertical="center" wrapText="1"/>
    </xf>
    <xf numFmtId="0" fontId="3" fillId="0" borderId="36" xfId="6" applyBorder="1" applyAlignment="1">
      <alignment horizontal="center" vertical="center" wrapText="1"/>
    </xf>
    <xf numFmtId="0" fontId="3" fillId="0" borderId="38" xfId="6" applyBorder="1" applyAlignment="1">
      <alignment horizontal="center" vertical="center" wrapText="1"/>
    </xf>
    <xf numFmtId="0" fontId="3" fillId="0" borderId="50" xfId="6" applyBorder="1" applyAlignment="1">
      <alignment horizontal="center" vertical="center" wrapText="1"/>
    </xf>
    <xf numFmtId="0" fontId="3" fillId="0" borderId="0" xfId="6" applyAlignment="1">
      <alignment horizontal="center" vertical="center" wrapText="1"/>
    </xf>
    <xf numFmtId="0" fontId="3" fillId="0" borderId="29" xfId="6" applyBorder="1" applyAlignment="1">
      <alignment horizontal="center" vertical="center" wrapText="1"/>
    </xf>
    <xf numFmtId="0" fontId="0" fillId="9" borderId="1" xfId="0" applyFill="1" applyBorder="1" applyAlignment="1">
      <alignment horizontal="center" vertical="center"/>
    </xf>
    <xf numFmtId="0" fontId="13" fillId="7" borderId="24" xfId="6" applyNumberFormat="1" applyFont="1" applyFill="1" applyBorder="1" applyAlignment="1" applyProtection="1">
      <alignment horizontal="center" vertical="center"/>
    </xf>
    <xf numFmtId="0" fontId="13" fillId="7" borderId="25" xfId="6" applyNumberFormat="1" applyFont="1" applyFill="1" applyBorder="1" applyAlignment="1" applyProtection="1">
      <alignment horizontal="center" vertical="center"/>
    </xf>
    <xf numFmtId="0" fontId="13" fillId="7" borderId="28" xfId="6" applyNumberFormat="1" applyFont="1" applyFill="1" applyBorder="1" applyAlignment="1" applyProtection="1">
      <alignment horizontal="center" vertical="center"/>
    </xf>
    <xf numFmtId="0" fontId="13" fillId="7" borderId="27" xfId="6" applyNumberFormat="1" applyFont="1" applyFill="1" applyBorder="1" applyAlignment="1" applyProtection="1">
      <alignment horizontal="center" vertical="center"/>
    </xf>
    <xf numFmtId="176" fontId="10" fillId="10" borderId="23" xfId="6" applyNumberFormat="1" applyFont="1" applyFill="1" applyBorder="1" applyAlignment="1">
      <alignment horizontal="center" vertical="center"/>
    </xf>
    <xf numFmtId="176" fontId="10" fillId="10" borderId="24" xfId="6" applyNumberFormat="1" applyFont="1" applyFill="1" applyBorder="1" applyAlignment="1">
      <alignment horizontal="center" vertical="center"/>
    </xf>
    <xf numFmtId="176" fontId="10" fillId="10" borderId="43" xfId="6" applyNumberFormat="1" applyFont="1" applyFill="1" applyBorder="1" applyAlignment="1">
      <alignment horizontal="center" vertical="center"/>
    </xf>
    <xf numFmtId="176" fontId="10" fillId="10" borderId="26" xfId="6" applyNumberFormat="1" applyFont="1" applyFill="1" applyBorder="1" applyAlignment="1">
      <alignment horizontal="center" vertical="center"/>
    </xf>
    <xf numFmtId="176" fontId="10" fillId="10" borderId="28" xfId="6" applyNumberFormat="1" applyFont="1" applyFill="1" applyBorder="1" applyAlignment="1">
      <alignment horizontal="center" vertical="center"/>
    </xf>
    <xf numFmtId="176" fontId="10" fillId="10" borderId="44" xfId="6" applyNumberFormat="1" applyFont="1" applyFill="1" applyBorder="1" applyAlignment="1">
      <alignment horizontal="center" vertical="center"/>
    </xf>
    <xf numFmtId="176" fontId="6" fillId="7" borderId="45" xfId="6" applyNumberFormat="1" applyFont="1" applyFill="1" applyBorder="1" applyAlignment="1">
      <alignment horizontal="right" vertical="center" shrinkToFit="1"/>
    </xf>
    <xf numFmtId="176" fontId="6" fillId="7" borderId="47" xfId="6" applyNumberFormat="1" applyFont="1" applyFill="1" applyBorder="1" applyAlignment="1">
      <alignment horizontal="right" vertical="center" shrinkToFit="1"/>
    </xf>
    <xf numFmtId="176" fontId="3" fillId="5" borderId="30" xfId="6" applyNumberFormat="1" applyFill="1" applyBorder="1" applyAlignment="1">
      <alignment horizontal="center" vertical="center" wrapText="1" shrinkToFit="1"/>
    </xf>
    <xf numFmtId="176" fontId="3" fillId="5" borderId="31" xfId="6" applyNumberFormat="1" applyFill="1" applyBorder="1" applyAlignment="1">
      <alignment horizontal="center" vertical="center" wrapText="1" shrinkToFit="1"/>
    </xf>
    <xf numFmtId="176" fontId="3" fillId="5" borderId="2" xfId="6" applyNumberFormat="1" applyFill="1" applyBorder="1" applyAlignment="1">
      <alignment horizontal="center" vertical="center" wrapText="1" shrinkToFit="1"/>
    </xf>
    <xf numFmtId="0" fontId="3" fillId="0" borderId="31" xfId="6" applyBorder="1" applyAlignment="1">
      <alignment horizontal="center" vertical="center" wrapText="1" shrinkToFit="1"/>
    </xf>
    <xf numFmtId="0" fontId="3" fillId="0" borderId="2" xfId="6" applyBorder="1" applyAlignment="1">
      <alignment horizontal="center" vertical="center" wrapText="1" shrinkToFit="1"/>
    </xf>
    <xf numFmtId="176" fontId="0" fillId="5" borderId="30" xfId="6" applyNumberFormat="1" applyFont="1" applyFill="1" applyBorder="1" applyAlignment="1">
      <alignment horizontal="center" vertical="center" wrapText="1" shrinkToFit="1"/>
    </xf>
    <xf numFmtId="176" fontId="3" fillId="5" borderId="31" xfId="6" applyNumberFormat="1" applyFill="1" applyBorder="1" applyAlignment="1">
      <alignment horizontal="center" vertical="center" shrinkToFit="1"/>
    </xf>
    <xf numFmtId="176" fontId="3" fillId="5" borderId="2" xfId="6" applyNumberFormat="1" applyFill="1" applyBorder="1" applyAlignment="1">
      <alignment horizontal="center" vertical="center" shrinkToFit="1"/>
    </xf>
    <xf numFmtId="176" fontId="12" fillId="0" borderId="15" xfId="6" applyNumberFormat="1" applyFont="1" applyBorder="1" applyAlignment="1">
      <alignment horizontal="center" vertical="center"/>
    </xf>
    <xf numFmtId="176" fontId="12" fillId="0" borderId="19" xfId="6" applyNumberFormat="1" applyFont="1" applyBorder="1" applyAlignment="1">
      <alignment horizontal="center" vertical="center"/>
    </xf>
    <xf numFmtId="176" fontId="12" fillId="0" borderId="41" xfId="6" applyNumberFormat="1" applyFont="1" applyBorder="1" applyAlignment="1">
      <alignment horizontal="center" vertical="center"/>
    </xf>
    <xf numFmtId="176" fontId="5" fillId="0" borderId="17" xfId="6" applyNumberFormat="1" applyFont="1" applyBorder="1" applyAlignment="1">
      <alignment horizontal="center" vertical="center"/>
    </xf>
    <xf numFmtId="176" fontId="5" fillId="0" borderId="40" xfId="6" applyNumberFormat="1" applyFont="1" applyBorder="1" applyAlignment="1">
      <alignment horizontal="center" vertical="center"/>
    </xf>
    <xf numFmtId="176" fontId="5" fillId="0" borderId="3" xfId="6" applyNumberFormat="1" applyFont="1" applyBorder="1" applyAlignment="1">
      <alignment horizontal="center" vertical="center"/>
    </xf>
    <xf numFmtId="176" fontId="6" fillId="0" borderId="46" xfId="6" applyNumberFormat="1" applyFont="1" applyBorder="1" applyAlignment="1">
      <alignment vertical="center" shrinkToFit="1"/>
    </xf>
    <xf numFmtId="176" fontId="6" fillId="0" borderId="48" xfId="6" applyNumberFormat="1" applyFont="1" applyBorder="1" applyAlignment="1">
      <alignment vertical="center" shrinkToFit="1"/>
    </xf>
    <xf numFmtId="176" fontId="5" fillId="0" borderId="29" xfId="6" applyNumberFormat="1" applyFont="1" applyBorder="1" applyAlignment="1">
      <alignment horizontal="center" vertical="center" wrapText="1"/>
    </xf>
    <xf numFmtId="176" fontId="3" fillId="5" borderId="32" xfId="6" applyNumberFormat="1" applyFill="1" applyBorder="1" applyAlignment="1">
      <alignment horizontal="center" vertical="center" wrapText="1"/>
    </xf>
    <xf numFmtId="176" fontId="3" fillId="5" borderId="13" xfId="6" applyNumberFormat="1" applyFill="1" applyBorder="1" applyAlignment="1">
      <alignment horizontal="center" vertical="center" wrapText="1"/>
    </xf>
    <xf numFmtId="176" fontId="3" fillId="5" borderId="33" xfId="6" applyNumberFormat="1" applyFill="1" applyBorder="1" applyAlignment="1">
      <alignment horizontal="center" vertical="center" wrapText="1"/>
    </xf>
    <xf numFmtId="176" fontId="8" fillId="3" borderId="5" xfId="6" applyNumberFormat="1" applyFont="1" applyFill="1" applyBorder="1" applyAlignment="1">
      <alignment horizontal="center" vertical="center"/>
    </xf>
    <xf numFmtId="176" fontId="8" fillId="3" borderId="42" xfId="6" applyNumberFormat="1" applyFont="1" applyFill="1" applyBorder="1" applyAlignment="1">
      <alignment horizontal="center" vertical="center"/>
    </xf>
    <xf numFmtId="0" fontId="13" fillId="7" borderId="23" xfId="6" applyNumberFormat="1" applyFont="1" applyFill="1" applyBorder="1" applyAlignment="1" applyProtection="1">
      <alignment horizontal="center" vertical="center"/>
    </xf>
    <xf numFmtId="0" fontId="13" fillId="7" borderId="26" xfId="6" applyNumberFormat="1" applyFont="1" applyFill="1" applyBorder="1" applyAlignment="1" applyProtection="1">
      <alignment horizontal="center" vertical="center"/>
    </xf>
    <xf numFmtId="176" fontId="8" fillId="4" borderId="23" xfId="6" applyNumberFormat="1" applyFont="1" applyFill="1" applyBorder="1" applyAlignment="1">
      <alignment horizontal="center" vertical="center"/>
    </xf>
    <xf numFmtId="176" fontId="3" fillId="4" borderId="25" xfId="6" applyNumberFormat="1" applyFill="1" applyBorder="1" applyAlignment="1">
      <alignment horizontal="center" vertical="center"/>
    </xf>
    <xf numFmtId="176" fontId="3" fillId="4" borderId="26" xfId="6" applyNumberFormat="1" applyFill="1" applyBorder="1" applyAlignment="1">
      <alignment horizontal="center" vertical="center"/>
    </xf>
    <xf numFmtId="176" fontId="3" fillId="4" borderId="27" xfId="6" applyNumberFormat="1" applyFill="1" applyBorder="1" applyAlignment="1">
      <alignment horizontal="center" vertical="center"/>
    </xf>
    <xf numFmtId="176" fontId="3" fillId="7" borderId="1" xfId="6" applyNumberFormat="1" applyFill="1" applyBorder="1" applyAlignment="1">
      <alignment horizontal="right" vertical="center"/>
    </xf>
    <xf numFmtId="176" fontId="3" fillId="7" borderId="1" xfId="6" applyNumberFormat="1" applyFill="1" applyBorder="1" applyAlignment="1">
      <alignment vertical="center"/>
    </xf>
    <xf numFmtId="176" fontId="23" fillId="0" borderId="17" xfId="6" applyNumberFormat="1" applyFont="1" applyBorder="1" applyAlignment="1">
      <alignment horizontal="center" vertical="center"/>
    </xf>
    <xf numFmtId="176" fontId="23" fillId="0" borderId="3" xfId="6" applyNumberFormat="1" applyFont="1" applyBorder="1" applyAlignment="1">
      <alignment horizontal="center" vertical="center"/>
    </xf>
    <xf numFmtId="176" fontId="23" fillId="0" borderId="40" xfId="6" applyNumberFormat="1" applyFont="1" applyBorder="1" applyAlignment="1">
      <alignment horizontal="center" vertical="center"/>
    </xf>
    <xf numFmtId="176" fontId="9" fillId="0" borderId="18" xfId="6" applyNumberFormat="1" applyFont="1" applyBorder="1" applyAlignment="1" applyProtection="1">
      <alignment horizontal="center" vertical="center"/>
      <protection locked="0"/>
    </xf>
    <xf numFmtId="176" fontId="9" fillId="0" borderId="19" xfId="6" applyNumberFormat="1" applyFont="1" applyBorder="1" applyAlignment="1" applyProtection="1">
      <alignment horizontal="center" vertical="center"/>
      <protection locked="0"/>
    </xf>
    <xf numFmtId="176" fontId="9" fillId="0" borderId="20" xfId="6" applyNumberFormat="1" applyFont="1" applyBorder="1" applyAlignment="1" applyProtection="1">
      <alignment horizontal="center" vertical="center"/>
      <protection locked="0"/>
    </xf>
    <xf numFmtId="176" fontId="7" fillId="0" borderId="58" xfId="6" applyNumberFormat="1" applyFont="1" applyBorder="1" applyAlignment="1">
      <alignment horizontal="center" vertical="center" wrapText="1"/>
    </xf>
    <xf numFmtId="176" fontId="7" fillId="0" borderId="0" xfId="6" applyNumberFormat="1" applyFont="1" applyBorder="1" applyAlignment="1">
      <alignment horizontal="center" vertical="center" wrapText="1"/>
    </xf>
    <xf numFmtId="0" fontId="17" fillId="0" borderId="0" xfId="0" applyFont="1" applyAlignment="1">
      <alignment horizontal="center"/>
    </xf>
    <xf numFmtId="0" fontId="21" fillId="0" borderId="30" xfId="0" applyFont="1" applyBorder="1" applyAlignment="1">
      <alignment vertical="center" wrapText="1"/>
    </xf>
    <xf numFmtId="0" fontId="21" fillId="0" borderId="2" xfId="0" applyFont="1" applyBorder="1" applyAlignment="1">
      <alignment vertical="center" wrapText="1"/>
    </xf>
    <xf numFmtId="0" fontId="21" fillId="0" borderId="32" xfId="0" applyFont="1" applyBorder="1" applyAlignment="1">
      <alignment wrapText="1"/>
    </xf>
    <xf numFmtId="0" fontId="21" fillId="0" borderId="36" xfId="0" applyFont="1" applyBorder="1" applyAlignment="1">
      <alignment wrapText="1"/>
    </xf>
    <xf numFmtId="0" fontId="21" fillId="0" borderId="38" xfId="0" applyFont="1" applyBorder="1" applyAlignment="1">
      <alignment wrapText="1"/>
    </xf>
    <xf numFmtId="0" fontId="21" fillId="0" borderId="33" xfId="0" applyFont="1" applyBorder="1" applyAlignment="1">
      <alignment wrapText="1"/>
    </xf>
    <xf numFmtId="0" fontId="21" fillId="0" borderId="37" xfId="0" applyFont="1" applyBorder="1" applyAlignment="1">
      <alignment wrapText="1"/>
    </xf>
    <xf numFmtId="0" fontId="21" fillId="0" borderId="39" xfId="0" applyFont="1" applyBorder="1" applyAlignment="1">
      <alignment wrapText="1"/>
    </xf>
    <xf numFmtId="0" fontId="21" fillId="0" borderId="6" xfId="0" applyFont="1" applyBorder="1" applyAlignment="1">
      <alignment vertical="center"/>
    </xf>
    <xf numFmtId="0" fontId="21" fillId="0" borderId="8" xfId="0" applyFont="1" applyBorder="1" applyAlignment="1">
      <alignment vertical="center"/>
    </xf>
    <xf numFmtId="0" fontId="21" fillId="0" borderId="14" xfId="0" applyFont="1" applyBorder="1" applyAlignment="1">
      <alignment vertical="center"/>
    </xf>
    <xf numFmtId="20" fontId="21" fillId="9" borderId="30" xfId="0" applyNumberFormat="1" applyFont="1" applyFill="1" applyBorder="1" applyAlignment="1">
      <alignment vertical="center" wrapText="1"/>
    </xf>
    <xf numFmtId="20" fontId="21" fillId="9" borderId="31" xfId="0" applyNumberFormat="1" applyFont="1" applyFill="1" applyBorder="1" applyAlignment="1">
      <alignment vertical="center" wrapText="1"/>
    </xf>
    <xf numFmtId="20" fontId="21" fillId="9" borderId="2" xfId="0" applyNumberFormat="1" applyFont="1" applyFill="1" applyBorder="1" applyAlignment="1">
      <alignment vertical="center" wrapText="1"/>
    </xf>
    <xf numFmtId="0" fontId="21" fillId="0" borderId="8" xfId="0" applyFont="1" applyBorder="1"/>
    <xf numFmtId="0" fontId="21" fillId="0" borderId="14" xfId="0" applyFont="1" applyBorder="1"/>
    <xf numFmtId="0" fontId="21" fillId="7" borderId="1" xfId="0" applyFont="1" applyFill="1" applyBorder="1" applyAlignment="1">
      <alignment vertical="center" wrapText="1"/>
    </xf>
    <xf numFmtId="0" fontId="21" fillId="0" borderId="8" xfId="0" applyFont="1" applyBorder="1" applyAlignment="1">
      <alignment horizontal="left" vertical="center" wrapText="1"/>
    </xf>
    <xf numFmtId="0" fontId="21" fillId="0" borderId="14" xfId="0" applyFont="1" applyBorder="1" applyAlignment="1">
      <alignment horizontal="left"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6" xfId="0" applyFont="1" applyBorder="1" applyAlignment="1">
      <alignment vertical="center" wrapText="1"/>
    </xf>
    <xf numFmtId="0" fontId="21" fillId="0" borderId="38" xfId="0" applyFont="1" applyBorder="1" applyAlignment="1">
      <alignment vertical="center" wrapText="1"/>
    </xf>
    <xf numFmtId="0" fontId="21" fillId="0" borderId="13" xfId="0" applyFont="1" applyBorder="1" applyAlignment="1">
      <alignment vertical="center" wrapText="1"/>
    </xf>
    <xf numFmtId="0" fontId="21" fillId="0" borderId="0" xfId="0" applyFont="1" applyBorder="1" applyAlignment="1">
      <alignment vertical="center" wrapText="1"/>
    </xf>
    <xf numFmtId="0" fontId="21" fillId="0" borderId="29" xfId="0" applyFont="1" applyBorder="1" applyAlignment="1">
      <alignment vertical="center" wrapText="1"/>
    </xf>
    <xf numFmtId="0" fontId="21" fillId="0" borderId="0" xfId="0" applyFont="1" applyBorder="1" applyAlignment="1">
      <alignment vertical="center"/>
    </xf>
    <xf numFmtId="0" fontId="21" fillId="0" borderId="29" xfId="0" applyFont="1" applyBorder="1" applyAlignment="1">
      <alignment vertical="center"/>
    </xf>
    <xf numFmtId="0" fontId="21" fillId="0" borderId="37" xfId="0" applyFont="1" applyBorder="1" applyAlignment="1">
      <alignment vertical="center"/>
    </xf>
    <xf numFmtId="0" fontId="21" fillId="0" borderId="39" xfId="0" applyFont="1" applyBorder="1" applyAlignment="1">
      <alignment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14" xfId="0" applyFont="1" applyBorder="1" applyAlignment="1">
      <alignment vertical="center" wrapText="1"/>
    </xf>
    <xf numFmtId="0" fontId="21" fillId="0" borderId="1" xfId="0" applyFont="1" applyBorder="1" applyAlignment="1">
      <alignment vertical="center" wrapText="1"/>
    </xf>
    <xf numFmtId="0" fontId="21" fillId="0" borderId="33" xfId="0" applyFont="1" applyBorder="1" applyAlignment="1">
      <alignment vertical="center" wrapText="1"/>
    </xf>
    <xf numFmtId="0" fontId="21" fillId="0" borderId="37" xfId="0" applyFont="1" applyBorder="1" applyAlignment="1">
      <alignment vertical="center" wrapText="1"/>
    </xf>
    <xf numFmtId="0" fontId="21" fillId="0" borderId="39" xfId="0" applyFont="1" applyBorder="1" applyAlignment="1">
      <alignment vertical="center" wrapText="1"/>
    </xf>
    <xf numFmtId="0" fontId="21" fillId="0" borderId="6" xfId="0" applyFont="1" applyBorder="1"/>
    <xf numFmtId="20" fontId="21" fillId="7" borderId="30" xfId="0" applyNumberFormat="1" applyFont="1" applyFill="1" applyBorder="1" applyAlignment="1">
      <alignment vertical="center" wrapText="1"/>
    </xf>
    <xf numFmtId="20" fontId="21" fillId="7" borderId="2" xfId="0" applyNumberFormat="1" applyFont="1" applyFill="1" applyBorder="1" applyAlignment="1">
      <alignment vertical="center" wrapText="1"/>
    </xf>
    <xf numFmtId="0" fontId="21" fillId="0" borderId="32" xfId="0" applyFont="1" applyBorder="1" applyAlignment="1">
      <alignment horizontal="left" vertical="center" wrapText="1"/>
    </xf>
    <xf numFmtId="0" fontId="21" fillId="0" borderId="36" xfId="0" applyFont="1" applyBorder="1" applyAlignment="1">
      <alignment horizontal="left" vertical="center" wrapText="1"/>
    </xf>
    <xf numFmtId="0" fontId="21" fillId="0" borderId="38" xfId="0" applyFont="1" applyBorder="1" applyAlignment="1">
      <alignment horizontal="left" vertical="center" wrapText="1"/>
    </xf>
    <xf numFmtId="0" fontId="21" fillId="0" borderId="33"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2" xfId="0" applyFont="1" applyFill="1" applyBorder="1" applyAlignment="1">
      <alignment horizontal="left" vertical="center" wrapText="1"/>
    </xf>
    <xf numFmtId="0" fontId="21" fillId="0" borderId="32" xfId="0" applyFont="1" applyBorder="1" applyAlignment="1">
      <alignment vertical="center"/>
    </xf>
    <xf numFmtId="0" fontId="21" fillId="0" borderId="36" xfId="0" applyFont="1" applyBorder="1" applyAlignment="1">
      <alignment vertical="center"/>
    </xf>
    <xf numFmtId="0" fontId="21" fillId="0" borderId="38" xfId="0" applyFont="1" applyBorder="1" applyAlignment="1">
      <alignment vertical="center"/>
    </xf>
    <xf numFmtId="0" fontId="21" fillId="0" borderId="33" xfId="0" applyFont="1" applyBorder="1" applyAlignment="1">
      <alignment vertical="center"/>
    </xf>
    <xf numFmtId="0" fontId="21" fillId="7" borderId="2" xfId="0" applyFont="1" applyFill="1" applyBorder="1" applyAlignment="1">
      <alignment vertical="center" wrapText="1"/>
    </xf>
    <xf numFmtId="0" fontId="21" fillId="7" borderId="30" xfId="0" applyFont="1" applyFill="1" applyBorder="1" applyAlignment="1">
      <alignment vertical="center" wrapText="1"/>
    </xf>
    <xf numFmtId="0" fontId="21" fillId="9" borderId="30" xfId="0" applyFont="1" applyFill="1" applyBorder="1" applyAlignment="1">
      <alignment vertical="center" wrapText="1"/>
    </xf>
    <xf numFmtId="0" fontId="21" fillId="9" borderId="2" xfId="0" applyFont="1" applyFill="1" applyBorder="1" applyAlignment="1">
      <alignment vertical="center" wrapText="1"/>
    </xf>
    <xf numFmtId="178" fontId="7" fillId="7" borderId="14" xfId="6" applyNumberFormat="1" applyFont="1" applyFill="1" applyBorder="1" applyAlignment="1" applyProtection="1">
      <alignment vertical="center" shrinkToFit="1"/>
      <protection locked="0"/>
    </xf>
    <xf numFmtId="178" fontId="7" fillId="0" borderId="14" xfId="6" applyNumberFormat="1" applyFont="1" applyBorder="1" applyAlignment="1" applyProtection="1">
      <alignment vertical="center" shrinkToFit="1"/>
      <protection locked="0"/>
    </xf>
    <xf numFmtId="178" fontId="7" fillId="7" borderId="14" xfId="6" applyNumberFormat="1" applyFont="1" applyFill="1" applyBorder="1" applyAlignment="1">
      <alignment vertical="center" shrinkToFit="1"/>
    </xf>
    <xf numFmtId="178" fontId="7" fillId="7" borderId="1" xfId="6" applyNumberFormat="1" applyFont="1" applyFill="1" applyBorder="1" applyAlignment="1">
      <alignment vertical="center" shrinkToFit="1"/>
    </xf>
    <xf numFmtId="178" fontId="7" fillId="7" borderId="1" xfId="8" applyNumberFormat="1" applyFont="1" applyFill="1" applyBorder="1" applyAlignment="1">
      <alignment vertical="center" shrinkToFit="1"/>
    </xf>
    <xf numFmtId="176" fontId="5" fillId="0" borderId="18" xfId="6" applyNumberFormat="1" applyFont="1" applyBorder="1" applyAlignment="1">
      <alignment horizontal="center" vertical="center"/>
    </xf>
    <xf numFmtId="176" fontId="5" fillId="0" borderId="19" xfId="6" applyNumberFormat="1" applyFont="1" applyBorder="1" applyAlignment="1">
      <alignment horizontal="center" vertical="center"/>
    </xf>
    <xf numFmtId="176" fontId="10" fillId="10" borderId="18" xfId="6" applyNumberFormat="1" applyFont="1" applyFill="1" applyBorder="1" applyAlignment="1">
      <alignment horizontal="center" vertical="center" wrapText="1"/>
    </xf>
    <xf numFmtId="176" fontId="10" fillId="10" borderId="19" xfId="6" applyNumberFormat="1" applyFont="1" applyFill="1" applyBorder="1" applyAlignment="1">
      <alignment horizontal="center" vertical="center" wrapText="1"/>
    </xf>
    <xf numFmtId="177" fontId="23" fillId="0" borderId="59" xfId="6" quotePrefix="1" applyNumberFormat="1" applyFont="1" applyBorder="1" applyAlignment="1">
      <alignment horizontal="center" vertical="center"/>
    </xf>
    <xf numFmtId="177" fontId="23" fillId="0" borderId="60" xfId="6" quotePrefix="1" applyNumberFormat="1" applyFont="1" applyBorder="1" applyAlignment="1">
      <alignment horizontal="center" vertical="center"/>
    </xf>
    <xf numFmtId="177" fontId="23" fillId="0" borderId="57" xfId="6" quotePrefix="1" applyNumberFormat="1" applyFont="1" applyBorder="1" applyAlignment="1">
      <alignment horizontal="center" vertical="center"/>
    </xf>
    <xf numFmtId="177" fontId="23" fillId="0" borderId="57" xfId="6" applyNumberFormat="1" applyFont="1" applyBorder="1" applyAlignment="1">
      <alignment horizontal="center" vertical="center"/>
    </xf>
    <xf numFmtId="178" fontId="10" fillId="8" borderId="62" xfId="8" applyNumberFormat="1" applyFont="1" applyFill="1" applyBorder="1" applyAlignment="1">
      <alignment vertical="center" shrinkToFit="1"/>
    </xf>
    <xf numFmtId="178" fontId="10" fillId="8" borderId="14" xfId="8" applyNumberFormat="1" applyFont="1" applyFill="1" applyBorder="1" applyAlignment="1">
      <alignment vertical="center" shrinkToFit="1"/>
    </xf>
    <xf numFmtId="178" fontId="10" fillId="8" borderId="1" xfId="8" applyNumberFormat="1" applyFont="1" applyFill="1" applyBorder="1" applyAlignment="1">
      <alignment vertical="center" shrinkToFit="1"/>
    </xf>
    <xf numFmtId="176" fontId="3" fillId="0" borderId="61" xfId="6" applyNumberFormat="1" applyBorder="1" applyAlignment="1">
      <alignment horizontal="center" vertical="center"/>
    </xf>
    <xf numFmtId="176" fontId="3" fillId="0" borderId="8" xfId="6" applyNumberFormat="1" applyBorder="1" applyAlignment="1">
      <alignment horizontal="center" vertical="center"/>
    </xf>
    <xf numFmtId="176" fontId="3" fillId="0" borderId="6" xfId="6" applyNumberFormat="1" applyBorder="1" applyAlignment="1">
      <alignment horizontal="center" vertical="center"/>
    </xf>
    <xf numFmtId="176" fontId="3" fillId="0" borderId="1" xfId="8" applyNumberFormat="1" applyFont="1" applyBorder="1" applyAlignment="1">
      <alignment horizontal="center" vertical="center"/>
    </xf>
    <xf numFmtId="0" fontId="3" fillId="0" borderId="1" xfId="6" applyBorder="1" applyAlignment="1">
      <alignment horizontal="center" vertical="center"/>
    </xf>
    <xf numFmtId="38" fontId="0" fillId="5" borderId="1" xfId="6" applyNumberFormat="1" applyFont="1" applyFill="1" applyBorder="1" applyAlignment="1">
      <alignment horizontal="center" vertical="center" wrapText="1"/>
    </xf>
    <xf numFmtId="0" fontId="3" fillId="0" borderId="1" xfId="6" applyBorder="1" applyAlignment="1">
      <alignment horizontal="center" vertical="center" wrapText="1"/>
    </xf>
    <xf numFmtId="176" fontId="3" fillId="0" borderId="41" xfId="6" applyNumberFormat="1" applyFont="1" applyBorder="1" applyAlignment="1">
      <alignment horizontal="center" vertical="center"/>
    </xf>
    <xf numFmtId="176" fontId="6" fillId="7" borderId="41" xfId="6" applyNumberFormat="1" applyFont="1" applyFill="1" applyBorder="1" applyAlignment="1">
      <alignment horizontal="right" vertical="center" shrinkToFit="1"/>
    </xf>
    <xf numFmtId="176" fontId="5" fillId="0" borderId="20" xfId="6" applyNumberFormat="1" applyFont="1" applyBorder="1" applyAlignment="1">
      <alignment horizontal="center" vertical="center"/>
    </xf>
    <xf numFmtId="176" fontId="10" fillId="10" borderId="20" xfId="6" applyNumberFormat="1" applyFont="1" applyFill="1" applyBorder="1" applyAlignment="1">
      <alignment horizontal="center" vertical="center" wrapText="1"/>
    </xf>
    <xf numFmtId="176" fontId="5" fillId="0" borderId="63" xfId="6" applyNumberFormat="1" applyFont="1" applyBorder="1" applyAlignment="1">
      <alignment vertical="center"/>
    </xf>
    <xf numFmtId="176" fontId="3" fillId="0" borderId="63" xfId="6" applyNumberFormat="1" applyBorder="1" applyAlignment="1">
      <alignment vertical="center"/>
    </xf>
    <xf numFmtId="176" fontId="2" fillId="0" borderId="65" xfId="6" applyNumberFormat="1" applyFont="1" applyBorder="1" applyAlignment="1">
      <alignment vertical="center"/>
    </xf>
    <xf numFmtId="176" fontId="14" fillId="0" borderId="64" xfId="6" applyNumberFormat="1" applyFont="1" applyFill="1" applyBorder="1" applyAlignment="1">
      <alignment vertical="center"/>
    </xf>
  </cellXfs>
  <cellStyles count="9">
    <cellStyle name="桁区切り 2" xfId="1" xr:uid="{00000000-0005-0000-0000-000001000000}"/>
    <cellStyle name="桁区切り 2 2" xfId="8" xr:uid="{99CB3DB9-41FA-4CB3-8A6B-743F4D363579}"/>
    <cellStyle name="桁区切り 3" xfId="2" xr:uid="{00000000-0005-0000-0000-000002000000}"/>
    <cellStyle name="標準" xfId="0" builtinId="0"/>
    <cellStyle name="標準 2" xfId="3" xr:uid="{00000000-0005-0000-0000-000004000000}"/>
    <cellStyle name="標準 2 3" xfId="6" xr:uid="{77BBE29D-97B0-4595-810F-BF19761710EB}"/>
    <cellStyle name="標準 3" xfId="4" xr:uid="{00000000-0005-0000-0000-000005000000}"/>
    <cellStyle name="標準 4" xfId="5" xr:uid="{00000000-0005-0000-0000-000006000000}"/>
    <cellStyle name="標準 4 2" xfId="7" xr:uid="{DD61650E-D6B6-44DF-9D33-DAC2CF4BF5DE}"/>
  </cellStyles>
  <dxfs count="171">
    <dxf>
      <font>
        <color indexed="12"/>
      </font>
    </dxf>
    <dxf>
      <fill>
        <patternFill>
          <bgColor indexed="43"/>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ont>
        <color indexed="12"/>
      </font>
    </dxf>
    <dxf>
      <font>
        <color indexed="12"/>
      </font>
    </dxf>
    <dxf>
      <fill>
        <patternFill>
          <bgColor indexed="43"/>
        </patternFill>
      </fill>
    </dxf>
    <dxf>
      <fill>
        <patternFill>
          <bgColor indexed="43"/>
        </patternFill>
      </fill>
    </dxf>
    <dxf>
      <fill>
        <patternFill>
          <bgColor indexed="43"/>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ont>
        <color indexed="12"/>
      </font>
    </dxf>
    <dxf>
      <fill>
        <patternFill>
          <bgColor indexed="43"/>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ont>
        <color indexed="12"/>
      </font>
    </dxf>
    <dxf>
      <font>
        <color indexed="12"/>
      </font>
    </dxf>
    <dxf>
      <fill>
        <patternFill>
          <bgColor indexed="43"/>
        </patternFill>
      </fill>
    </dxf>
    <dxf>
      <fill>
        <patternFill>
          <bgColor indexed="43"/>
        </patternFill>
      </fill>
    </dxf>
    <dxf>
      <fill>
        <patternFill>
          <bgColor indexed="43"/>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fill>
        <patternFill>
          <bgColor indexed="45"/>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
      <font>
        <color indexed="12"/>
      </font>
    </dxf>
    <dxf>
      <font>
        <color indexed="12"/>
      </font>
    </dxf>
    <dxf>
      <font>
        <color indexed="12"/>
      </font>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ill>
        <patternFill>
          <bgColor indexed="43"/>
        </patternFill>
      </fill>
    </dxf>
    <dxf>
      <fill>
        <patternFill>
          <bgColor indexed="41"/>
        </patternFill>
      </fill>
    </dxf>
    <dxf>
      <fill>
        <patternFill>
          <bgColor indexed="42"/>
        </patternFill>
      </fill>
    </dxf>
    <dxf>
      <font>
        <color rgb="FF0000FF"/>
      </font>
    </dxf>
    <dxf>
      <font>
        <color rgb="FF0000FF"/>
      </font>
    </dxf>
    <dxf>
      <font>
        <color rgb="FF0000FF"/>
      </font>
    </dxf>
    <dxf>
      <font>
        <color rgb="FF0000FF"/>
      </font>
    </dxf>
    <dxf>
      <fill>
        <patternFill>
          <bgColor indexed="41"/>
        </patternFill>
      </fill>
    </dxf>
    <dxf>
      <fill>
        <patternFill>
          <bgColor indexed="42"/>
        </patternFill>
      </fill>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ill>
        <patternFill>
          <bgColor indexed="43"/>
        </patternFill>
      </fill>
    </dxf>
    <dxf>
      <fill>
        <patternFill>
          <bgColor indexed="41"/>
        </patternFill>
      </fill>
    </dxf>
    <dxf>
      <fill>
        <patternFill>
          <bgColor indexed="42"/>
        </patternFill>
      </fill>
    </dxf>
    <dxf>
      <font>
        <color rgb="FF0000FF"/>
      </font>
    </dxf>
    <dxf>
      <font>
        <condense val="0"/>
        <extend val="0"/>
        <color indexed="10"/>
      </font>
      <fill>
        <patternFill>
          <bgColor indexed="45"/>
        </patternFill>
      </fill>
    </dxf>
    <dxf>
      <font>
        <condense val="0"/>
        <extend val="0"/>
        <color indexed="10"/>
      </font>
    </dxf>
    <dxf>
      <fill>
        <patternFill>
          <bgColor rgb="FFFFFF99"/>
        </patternFill>
      </fill>
    </dxf>
    <dxf>
      <fill>
        <patternFill>
          <bgColor rgb="FFFFCCFF"/>
        </patternFill>
      </fill>
    </dxf>
    <dxf>
      <fill>
        <patternFill>
          <bgColor rgb="FFCCFFCC"/>
        </patternFill>
      </fill>
    </dxf>
    <dxf>
      <font>
        <condense val="0"/>
        <extend val="0"/>
        <color rgb="FF9C0006"/>
      </font>
      <fill>
        <patternFill>
          <bgColor rgb="FFFFC7CE"/>
        </patternFill>
      </fill>
    </dxf>
    <dxf>
      <font>
        <color rgb="FFFF0000"/>
      </font>
      <fill>
        <patternFill>
          <bgColor rgb="FF99FFCC"/>
        </patternFill>
      </fill>
    </dxf>
    <dxf>
      <font>
        <color theme="1"/>
      </font>
      <fill>
        <patternFill>
          <bgColor rgb="FF00FFFF"/>
        </patternFill>
      </fill>
    </dxf>
    <dxf>
      <font>
        <condense val="0"/>
        <extend val="0"/>
        <color rgb="FF9C0006"/>
      </font>
      <fill>
        <patternFill>
          <bgColor rgb="FFFFC7CE"/>
        </patternFill>
      </fill>
    </dxf>
    <dxf>
      <font>
        <color theme="1"/>
      </font>
    </dxf>
    <dxf>
      <font>
        <color theme="1"/>
      </font>
      <fill>
        <patternFill>
          <bgColor rgb="FF92D050"/>
        </patternFill>
      </fill>
    </dxf>
    <dxf>
      <font>
        <color theme="1"/>
      </font>
      <fill>
        <patternFill>
          <bgColor rgb="FFFFC000"/>
        </patternFill>
      </fill>
    </dxf>
    <dxf>
      <font>
        <color theme="1"/>
      </font>
      <fill>
        <patternFill>
          <bgColor rgb="FF00CCFF"/>
        </patternFill>
      </fill>
    </dxf>
    <dxf>
      <font>
        <color theme="1"/>
      </font>
      <fill>
        <patternFill>
          <bgColor rgb="FFFFFF99"/>
        </patternFill>
      </fill>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ont>
        <condense val="0"/>
        <extend val="0"/>
        <color indexed="10"/>
      </font>
      <fill>
        <patternFill>
          <bgColor indexed="45"/>
        </patternFill>
      </fill>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66675</xdr:rowOff>
    </xdr:from>
    <xdr:to>
      <xdr:col>18</xdr:col>
      <xdr:colOff>142875</xdr:colOff>
      <xdr:row>5</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61925" y="247650"/>
          <a:ext cx="7353300" cy="619125"/>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just" rtl="0">
            <a:lnSpc>
              <a:spcPts val="1300"/>
            </a:lnSpc>
            <a:defRPr sz="1000"/>
          </a:pPr>
          <a:r>
            <a:rPr lang="ja-JP" altLang="en-US" sz="110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この様式は、次のような構成になっており、字幕番組、解説番組等制作促進助成金交付要綱及び事務・経理処理事項書の添付資料です。状況報告書（</a:t>
          </a:r>
          <a:r>
            <a:rPr lang="ja-JP" altLang="ja-JP" sz="1050" b="0" i="0" baseline="0">
              <a:effectLst/>
              <a:latin typeface="ＭＳ 明朝" panose="02020609040205080304" pitchFamily="17" charset="-128"/>
              <a:ea typeface="ＭＳ 明朝" panose="02020609040205080304" pitchFamily="17" charset="-128"/>
              <a:cs typeface="+mn-cs"/>
            </a:rPr>
            <a:t>様式</a:t>
          </a:r>
          <a:r>
            <a:rPr lang="ja-JP" altLang="en-US" sz="1050" b="0" i="0" baseline="0">
              <a:effectLst/>
              <a:latin typeface="ＭＳ 明朝" panose="02020609040205080304" pitchFamily="17" charset="-128"/>
              <a:ea typeface="ＭＳ 明朝" panose="02020609040205080304" pitchFamily="17" charset="-128"/>
              <a:cs typeface="+mn-cs"/>
            </a:rPr>
            <a:t>５</a:t>
          </a:r>
          <a:r>
            <a:rPr lang="ja-JP" altLang="ja-JP" sz="1050" b="0" i="0" baseline="0">
              <a:effectLst/>
              <a:latin typeface="ＭＳ 明朝" panose="02020609040205080304" pitchFamily="17" charset="-128"/>
              <a:ea typeface="ＭＳ 明朝" panose="02020609040205080304" pitchFamily="17" charset="-128"/>
              <a:cs typeface="+mn-cs"/>
            </a:rPr>
            <a:t>－１</a:t>
          </a:r>
          <a:r>
            <a:rPr lang="ja-JP" altLang="en-US" sz="1050" b="0" i="0" baseline="0">
              <a:effectLst/>
              <a:latin typeface="ＭＳ 明朝" panose="02020609040205080304" pitchFamily="17" charset="-128"/>
              <a:ea typeface="ＭＳ 明朝" panose="02020609040205080304" pitchFamily="17" charset="-128"/>
              <a:cs typeface="+mn-cs"/>
            </a:rPr>
            <a:t>）にて</a:t>
          </a:r>
          <a:r>
            <a:rPr lang="ja-JP" altLang="ja-JP" sz="1050" b="0" i="0" baseline="0">
              <a:effectLst/>
              <a:latin typeface="ＭＳ 明朝" panose="02020609040205080304" pitchFamily="17" charset="-128"/>
              <a:ea typeface="ＭＳ 明朝" panose="02020609040205080304" pitchFamily="17" charset="-128"/>
              <a:cs typeface="+mn-cs"/>
            </a:rPr>
            <a:t>ＮＩＣＴ</a:t>
          </a:r>
          <a:r>
            <a:rPr lang="ja-JP" altLang="en-US" sz="1050" b="0" i="0" baseline="0">
              <a:effectLst/>
              <a:latin typeface="ＭＳ 明朝" panose="02020609040205080304" pitchFamily="17" charset="-128"/>
              <a:ea typeface="ＭＳ 明朝" panose="02020609040205080304" pitchFamily="17" charset="-128"/>
              <a:cs typeface="+mn-cs"/>
            </a:rPr>
            <a:t>へ送付いただいたものを最新の内容に</a:t>
          </a:r>
          <a:r>
            <a:rPr lang="ja-JP" altLang="ja-JP" sz="1050" b="0" i="0" baseline="0">
              <a:effectLst/>
              <a:latin typeface="ＭＳ 明朝" panose="02020609040205080304" pitchFamily="17" charset="-128"/>
              <a:ea typeface="ＭＳ 明朝" panose="02020609040205080304" pitchFamily="17" charset="-128"/>
              <a:cs typeface="+mn-cs"/>
            </a:rPr>
            <a:t>見直した上で、返送ねがいます。</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661A-5678-4C71-824D-4158948F01C9}">
  <sheetPr codeName="Sheet3">
    <pageSetUpPr fitToPage="1"/>
  </sheetPr>
  <dimension ref="A1:AQ193"/>
  <sheetViews>
    <sheetView tabSelected="1" topLeftCell="H1" zoomScale="85" zoomScaleNormal="85" workbookViewId="0">
      <selection activeCell="AC41" sqref="AC41"/>
    </sheetView>
  </sheetViews>
  <sheetFormatPr defaultColWidth="9" defaultRowHeight="13.5"/>
  <cols>
    <col min="1" max="1" width="4" style="33" customWidth="1"/>
    <col min="2" max="2" width="18.125" style="21" customWidth="1"/>
    <col min="3" max="3" width="3" style="22" hidden="1" customWidth="1"/>
    <col min="4" max="5" width="5.375" style="22" customWidth="1"/>
    <col min="6" max="6" width="5" style="21" customWidth="1"/>
    <col min="7" max="8" width="5" style="22" customWidth="1"/>
    <col min="9" max="9" width="50.375" style="22" customWidth="1"/>
    <col min="10" max="10" width="10.875" style="21" customWidth="1"/>
    <col min="11" max="11" width="5.625" style="21" customWidth="1"/>
    <col min="12" max="12" width="13.125" style="21" customWidth="1"/>
    <col min="13" max="13" width="5.375" style="21" customWidth="1"/>
    <col min="14" max="17" width="7.875" style="21" hidden="1" customWidth="1"/>
    <col min="18" max="18" width="10" style="21" customWidth="1"/>
    <col min="19" max="19" width="10.875" style="21" customWidth="1"/>
    <col min="20" max="21" width="5.625" style="21" hidden="1" customWidth="1"/>
    <col min="22" max="22" width="5.625" style="21" customWidth="1"/>
    <col min="23" max="23" width="5.625" style="21" bestFit="1" customWidth="1"/>
    <col min="24" max="25" width="5.25" style="21" customWidth="1"/>
    <col min="26" max="27" width="20.125" style="21" customWidth="1"/>
    <col min="28" max="28" width="20.125" style="37" customWidth="1"/>
    <col min="29" max="37" width="16.125" style="21" customWidth="1"/>
    <col min="38" max="38" width="31.875" style="21" customWidth="1"/>
    <col min="39" max="39" width="0" style="21" hidden="1" customWidth="1"/>
    <col min="40" max="40" width="24" style="21" hidden="1" customWidth="1"/>
    <col min="41" max="16384" width="9" style="21"/>
  </cols>
  <sheetData>
    <row r="1" spans="1:38" ht="11.1" customHeight="1">
      <c r="A1" s="20"/>
      <c r="AB1" s="23"/>
    </row>
    <row r="2" spans="1:38" ht="30" hidden="1" customHeight="1">
      <c r="A2" s="20">
        <v>39</v>
      </c>
      <c r="B2" s="96"/>
      <c r="D2" s="183"/>
      <c r="E2" s="183"/>
      <c r="F2" s="184"/>
      <c r="G2" s="184"/>
      <c r="H2" s="114"/>
      <c r="AB2" s="23"/>
    </row>
    <row r="3" spans="1:38" ht="30" hidden="1" customHeight="1" thickBot="1">
      <c r="A3" s="20">
        <v>40</v>
      </c>
      <c r="B3" s="24" t="s">
        <v>0</v>
      </c>
      <c r="C3" s="25" t="s">
        <v>128</v>
      </c>
      <c r="D3" s="25" t="s">
        <v>1</v>
      </c>
      <c r="E3" s="25" t="s">
        <v>1</v>
      </c>
      <c r="F3" s="26" t="s">
        <v>2</v>
      </c>
      <c r="G3" s="25"/>
      <c r="H3" s="25"/>
      <c r="I3" s="25"/>
      <c r="AB3" s="23"/>
    </row>
    <row r="4" spans="1:38" ht="30" hidden="1" customHeight="1" thickBot="1">
      <c r="A4" s="20">
        <v>41</v>
      </c>
      <c r="B4" s="24" t="s">
        <v>3</v>
      </c>
      <c r="C4" s="25" t="s">
        <v>133</v>
      </c>
      <c r="D4" s="25" t="s">
        <v>4</v>
      </c>
      <c r="E4" s="25" t="s">
        <v>4</v>
      </c>
      <c r="F4" s="26" t="s">
        <v>5</v>
      </c>
      <c r="G4" s="27" t="s">
        <v>6</v>
      </c>
      <c r="H4" s="25" t="s">
        <v>7</v>
      </c>
      <c r="I4" s="25" t="s">
        <v>7</v>
      </c>
      <c r="AB4" s="23"/>
    </row>
    <row r="5" spans="1:38" ht="30" hidden="1" customHeight="1" thickBot="1">
      <c r="A5" s="20">
        <v>42</v>
      </c>
      <c r="B5" s="24" t="s">
        <v>8</v>
      </c>
      <c r="C5" s="22" t="s">
        <v>134</v>
      </c>
      <c r="D5" s="25" t="s">
        <v>9</v>
      </c>
      <c r="E5" s="25" t="s">
        <v>9</v>
      </c>
      <c r="F5" s="26" t="s">
        <v>10</v>
      </c>
      <c r="G5" s="25" t="s">
        <v>7</v>
      </c>
      <c r="H5" s="25" t="s">
        <v>6</v>
      </c>
      <c r="I5" s="25" t="s">
        <v>6</v>
      </c>
      <c r="AB5" s="23"/>
    </row>
    <row r="6" spans="1:38" ht="30" hidden="1" customHeight="1" thickBot="1">
      <c r="A6" s="20">
        <v>43</v>
      </c>
      <c r="B6" s="24" t="s">
        <v>11</v>
      </c>
      <c r="C6" s="25" t="s">
        <v>129</v>
      </c>
      <c r="D6" s="25" t="s">
        <v>12</v>
      </c>
      <c r="E6" s="25" t="s">
        <v>12</v>
      </c>
      <c r="F6" s="25" t="s">
        <v>13</v>
      </c>
      <c r="G6" s="25"/>
      <c r="H6" s="25"/>
      <c r="I6" s="25"/>
      <c r="AB6" s="23"/>
    </row>
    <row r="7" spans="1:38" ht="30" hidden="1" customHeight="1" thickBot="1">
      <c r="A7" s="20">
        <v>44</v>
      </c>
      <c r="B7" s="24" t="s">
        <v>14</v>
      </c>
      <c r="C7" s="25" t="s">
        <v>130</v>
      </c>
      <c r="D7" s="25"/>
      <c r="E7" s="25"/>
      <c r="F7" s="25"/>
      <c r="G7" s="25"/>
      <c r="H7" s="25"/>
      <c r="I7" s="25"/>
      <c r="AB7" s="23"/>
    </row>
    <row r="8" spans="1:38" ht="30" hidden="1" customHeight="1" thickBot="1">
      <c r="A8" s="20">
        <v>45</v>
      </c>
      <c r="B8" s="28" t="s">
        <v>15</v>
      </c>
      <c r="C8" s="25" t="s">
        <v>131</v>
      </c>
      <c r="D8" s="29" t="s">
        <v>17</v>
      </c>
      <c r="E8" s="29" t="s">
        <v>17</v>
      </c>
      <c r="AB8" s="23"/>
    </row>
    <row r="9" spans="1:38" ht="30" hidden="1" customHeight="1" thickBot="1">
      <c r="A9" s="20">
        <v>46</v>
      </c>
      <c r="B9" s="24" t="s">
        <v>18</v>
      </c>
      <c r="C9" s="22" t="s">
        <v>135</v>
      </c>
      <c r="D9" s="25" t="s">
        <v>19</v>
      </c>
      <c r="E9" s="25" t="s">
        <v>19</v>
      </c>
      <c r="H9" s="30"/>
      <c r="I9" s="30"/>
      <c r="AB9" s="23"/>
    </row>
    <row r="10" spans="1:38" ht="30" hidden="1" customHeight="1" thickBot="1">
      <c r="A10" s="20">
        <v>47</v>
      </c>
      <c r="D10" s="25" t="s">
        <v>20</v>
      </c>
      <c r="E10" s="25" t="s">
        <v>20</v>
      </c>
      <c r="G10" s="30"/>
      <c r="AB10" s="23"/>
    </row>
    <row r="11" spans="1:38" ht="30" hidden="1" customHeight="1" thickBot="1">
      <c r="A11" s="20">
        <v>48</v>
      </c>
      <c r="D11" s="25" t="s">
        <v>21</v>
      </c>
      <c r="E11" s="25" t="s">
        <v>21</v>
      </c>
      <c r="F11" s="21" t="s">
        <v>22</v>
      </c>
      <c r="G11" s="31">
        <v>0.35849999999999999</v>
      </c>
      <c r="AB11" s="23"/>
    </row>
    <row r="12" spans="1:38" ht="37.5" hidden="1" customHeight="1" thickBot="1">
      <c r="A12" s="20">
        <v>49</v>
      </c>
      <c r="C12" s="25"/>
      <c r="D12" s="25" t="s">
        <v>23</v>
      </c>
      <c r="E12" s="25" t="s">
        <v>23</v>
      </c>
      <c r="F12" s="21" t="s">
        <v>24</v>
      </c>
      <c r="G12" s="31">
        <v>0.35849999999999999</v>
      </c>
      <c r="AB12" s="23"/>
    </row>
    <row r="13" spans="1:38" s="32" customFormat="1" ht="9" hidden="1" customHeight="1" thickBot="1">
      <c r="A13" s="20">
        <v>50</v>
      </c>
      <c r="B13" s="21"/>
      <c r="C13" s="25" t="s">
        <v>25</v>
      </c>
      <c r="D13" s="25" t="s">
        <v>26</v>
      </c>
      <c r="E13" s="25" t="s">
        <v>26</v>
      </c>
      <c r="F13" s="21" t="s">
        <v>27</v>
      </c>
      <c r="G13" s="31">
        <v>0.35849999999999999</v>
      </c>
      <c r="H13" s="22"/>
      <c r="I13" s="22"/>
      <c r="J13" s="21"/>
      <c r="K13" s="21"/>
      <c r="L13" s="21"/>
      <c r="M13" s="21"/>
      <c r="N13" s="21"/>
      <c r="O13" s="21"/>
      <c r="P13" s="21"/>
      <c r="Q13" s="21"/>
      <c r="R13" s="21"/>
      <c r="S13" s="21"/>
      <c r="T13" s="21"/>
      <c r="U13" s="21"/>
      <c r="V13" s="21"/>
      <c r="W13" s="21"/>
      <c r="X13" s="21"/>
      <c r="Y13" s="21"/>
      <c r="Z13" s="21"/>
      <c r="AA13" s="21"/>
      <c r="AB13" s="23"/>
      <c r="AC13" s="21"/>
      <c r="AD13" s="21"/>
      <c r="AE13" s="21"/>
      <c r="AF13" s="21"/>
      <c r="AG13" s="21"/>
      <c r="AH13" s="21"/>
      <c r="AI13" s="21"/>
      <c r="AJ13" s="21"/>
      <c r="AK13" s="21"/>
      <c r="AL13" s="21"/>
    </row>
    <row r="14" spans="1:38" ht="37.5" hidden="1" customHeight="1" thickBot="1">
      <c r="C14" s="25" t="s">
        <v>28</v>
      </c>
      <c r="D14" s="25" t="s">
        <v>29</v>
      </c>
      <c r="E14" s="25" t="s">
        <v>29</v>
      </c>
      <c r="AB14" s="34"/>
    </row>
    <row r="15" spans="1:38" ht="8.25" hidden="1" customHeight="1" thickBot="1">
      <c r="A15" s="32"/>
      <c r="C15" s="25" t="s">
        <v>30</v>
      </c>
      <c r="D15" s="25" t="s">
        <v>31</v>
      </c>
      <c r="E15" s="25" t="s">
        <v>31</v>
      </c>
      <c r="AB15" s="35"/>
    </row>
    <row r="16" spans="1:38" ht="8.25" hidden="1" customHeight="1" thickBot="1">
      <c r="A16" s="32"/>
      <c r="C16" s="25" t="s">
        <v>32</v>
      </c>
      <c r="D16" s="25" t="s">
        <v>33</v>
      </c>
      <c r="E16" s="25" t="s">
        <v>33</v>
      </c>
      <c r="AB16" s="35"/>
    </row>
    <row r="17" spans="1:40" ht="26.25" hidden="1" customHeight="1" thickBot="1">
      <c r="C17" s="22" t="s">
        <v>34</v>
      </c>
      <c r="D17" s="22" t="s">
        <v>35</v>
      </c>
      <c r="E17" s="22" t="s">
        <v>35</v>
      </c>
      <c r="AB17" s="36"/>
    </row>
    <row r="18" spans="1:40" ht="14.25" hidden="1" customHeight="1" thickBot="1">
      <c r="C18" s="22" t="s">
        <v>36</v>
      </c>
      <c r="D18" s="22" t="s">
        <v>37</v>
      </c>
      <c r="E18" s="22" t="s">
        <v>37</v>
      </c>
      <c r="AB18" s="35"/>
    </row>
    <row r="19" spans="1:40" ht="14.25" hidden="1">
      <c r="C19" s="22" t="s">
        <v>13</v>
      </c>
      <c r="D19" s="22" t="s">
        <v>38</v>
      </c>
      <c r="E19" s="22" t="s">
        <v>38</v>
      </c>
      <c r="T19" s="250">
        <v>0</v>
      </c>
      <c r="U19" s="251">
        <v>0</v>
      </c>
      <c r="V19" s="252">
        <f t="shared" ref="V19:V20" si="0">T19+U19</f>
        <v>0</v>
      </c>
      <c r="W19" s="251">
        <f t="shared" ref="W19:W22" si="1">IF(AQ19-V19&lt;1,0,AQ19-V19)</f>
        <v>0</v>
      </c>
      <c r="X19" s="253">
        <f t="shared" ref="X19:X22" si="2">V19+W19</f>
        <v>0</v>
      </c>
      <c r="Y19" s="254" t="e">
        <f>X19-#REF!</f>
        <v>#REF!</v>
      </c>
    </row>
    <row r="20" spans="1:40" ht="13.5" hidden="1" customHeight="1" thickBot="1">
      <c r="D20" s="22" t="s">
        <v>39</v>
      </c>
      <c r="E20" s="22" t="s">
        <v>39</v>
      </c>
      <c r="T20" s="251">
        <v>0</v>
      </c>
      <c r="U20" s="251">
        <v>0</v>
      </c>
      <c r="V20" s="252">
        <f t="shared" si="0"/>
        <v>0</v>
      </c>
      <c r="W20" s="251">
        <f t="shared" si="1"/>
        <v>0</v>
      </c>
      <c r="X20" s="253">
        <f t="shared" si="2"/>
        <v>0</v>
      </c>
      <c r="Y20" s="254" t="e">
        <f>X20-#REF!</f>
        <v>#REF!</v>
      </c>
    </row>
    <row r="21" spans="1:40" ht="14.25" hidden="1">
      <c r="D21" s="22" t="s">
        <v>13</v>
      </c>
      <c r="E21" s="22" t="s">
        <v>13</v>
      </c>
      <c r="T21" s="250">
        <v>0</v>
      </c>
      <c r="U21" s="251">
        <v>0</v>
      </c>
      <c r="V21" s="251">
        <v>0</v>
      </c>
      <c r="W21" s="251">
        <f t="shared" si="1"/>
        <v>0</v>
      </c>
      <c r="X21" s="253">
        <f t="shared" si="2"/>
        <v>0</v>
      </c>
      <c r="Y21" s="254" t="e">
        <f>X21-#REF!</f>
        <v>#REF!</v>
      </c>
    </row>
    <row r="22" spans="1:40" ht="30.95" hidden="1" customHeight="1" thickBot="1">
      <c r="B22" s="87"/>
      <c r="C22" s="95"/>
      <c r="D22" s="88"/>
      <c r="E22" s="89"/>
      <c r="F22" s="15">
        <f>IF(AND($L$27="キー局",E22="字幕"),"0",IF(AND($L$27="準キー局",E22="字幕"),1/6,1/2))</f>
        <v>0.5</v>
      </c>
      <c r="G22" s="19"/>
      <c r="H22" s="19"/>
      <c r="I22" s="93"/>
      <c r="J22" s="17"/>
      <c r="K22" s="75"/>
      <c r="L22" s="18"/>
      <c r="M22" s="97"/>
      <c r="N22" s="77"/>
      <c r="O22" s="77"/>
      <c r="P22" s="77"/>
      <c r="Q22" s="77"/>
      <c r="R22" s="98"/>
      <c r="S22" s="99"/>
      <c r="T22" s="250">
        <v>0</v>
      </c>
      <c r="U22" s="251">
        <v>0</v>
      </c>
      <c r="V22" s="252">
        <f t="shared" ref="V22" si="3">T22+U22</f>
        <v>0</v>
      </c>
      <c r="W22" s="251">
        <f t="shared" si="1"/>
        <v>0</v>
      </c>
      <c r="X22" s="253">
        <f t="shared" si="2"/>
        <v>0</v>
      </c>
      <c r="Y22" s="254" t="e">
        <f>X22-#REF!</f>
        <v>#REF!</v>
      </c>
      <c r="Z22" s="100" t="e">
        <f>AB22*#REF!</f>
        <v>#REF!</v>
      </c>
      <c r="AA22" s="101" t="e">
        <f>AB22*#REF!*F22</f>
        <v>#REF!</v>
      </c>
      <c r="AB22" s="102">
        <f>SUM(AC22:AK22)</f>
        <v>0</v>
      </c>
      <c r="AC22" s="103"/>
      <c r="AD22" s="104"/>
      <c r="AE22" s="105"/>
      <c r="AF22" s="106"/>
      <c r="AG22" s="106"/>
      <c r="AH22" s="106"/>
      <c r="AI22" s="106"/>
      <c r="AJ22" s="106"/>
      <c r="AK22" s="106"/>
      <c r="AL22" s="94"/>
      <c r="AM22" s="28"/>
      <c r="AN22" s="28"/>
    </row>
    <row r="23" spans="1:40" ht="17.25" customHeight="1" thickBot="1">
      <c r="B23" s="39" t="s">
        <v>40</v>
      </c>
      <c r="C23" s="40"/>
      <c r="D23" s="40"/>
      <c r="E23" s="40"/>
      <c r="F23" s="39"/>
      <c r="G23" s="40"/>
      <c r="H23" s="40"/>
      <c r="I23" s="40"/>
    </row>
    <row r="24" spans="1:40" s="33" customFormat="1" ht="12.75" customHeight="1" thickBot="1">
      <c r="B24" s="41">
        <v>1</v>
      </c>
      <c r="C24" s="185">
        <v>2</v>
      </c>
      <c r="D24" s="186"/>
      <c r="E24" s="186"/>
      <c r="F24" s="186"/>
      <c r="G24" s="186"/>
      <c r="H24" s="186"/>
      <c r="I24" s="187"/>
      <c r="S24" s="277"/>
      <c r="T24" s="255"/>
      <c r="U24" s="256"/>
      <c r="V24" s="256"/>
      <c r="W24" s="256"/>
      <c r="X24" s="256"/>
      <c r="Y24" s="275"/>
      <c r="Z24" s="273" t="s">
        <v>123</v>
      </c>
      <c r="AA24" s="42" t="s">
        <v>124</v>
      </c>
      <c r="AB24" s="43"/>
    </row>
    <row r="25" spans="1:40" ht="37.5" customHeight="1" thickBot="1">
      <c r="B25" s="44" t="s">
        <v>41</v>
      </c>
      <c r="C25" s="188" t="s">
        <v>120</v>
      </c>
      <c r="D25" s="189"/>
      <c r="E25" s="189"/>
      <c r="F25" s="189"/>
      <c r="G25" s="189"/>
      <c r="H25" s="189"/>
      <c r="I25" s="190"/>
      <c r="J25" s="191"/>
      <c r="K25" s="192"/>
      <c r="L25" s="192"/>
      <c r="S25" s="278"/>
      <c r="T25" s="257" t="s">
        <v>162</v>
      </c>
      <c r="U25" s="258"/>
      <c r="V25" s="258"/>
      <c r="W25" s="258"/>
      <c r="X25" s="258"/>
      <c r="Y25" s="276"/>
      <c r="Z25" s="274"/>
      <c r="AA25" s="107">
        <f>Z134</f>
        <v>0</v>
      </c>
      <c r="AB25" s="43"/>
      <c r="AL25" s="45" t="s">
        <v>42</v>
      </c>
    </row>
    <row r="26" spans="1:40" s="33" customFormat="1" ht="9" customHeight="1" thickBot="1">
      <c r="B26" s="46">
        <v>3</v>
      </c>
      <c r="C26" s="163">
        <v>4</v>
      </c>
      <c r="D26" s="164"/>
      <c r="E26" s="164"/>
      <c r="F26" s="164"/>
      <c r="G26" s="164"/>
      <c r="H26" s="164"/>
      <c r="I26" s="165"/>
      <c r="J26" s="166">
        <v>5</v>
      </c>
      <c r="K26" s="167"/>
      <c r="L26" s="166">
        <v>6</v>
      </c>
      <c r="M26" s="168"/>
      <c r="N26" s="168"/>
      <c r="O26" s="168"/>
      <c r="P26" s="168"/>
      <c r="Q26" s="168"/>
      <c r="R26" s="167"/>
      <c r="Z26" s="70"/>
      <c r="AA26" s="70"/>
      <c r="AB26" s="20"/>
    </row>
    <row r="27" spans="1:40" ht="18.75" customHeight="1">
      <c r="B27" s="175" t="s">
        <v>43</v>
      </c>
      <c r="C27" s="177"/>
      <c r="D27" s="143"/>
      <c r="E27" s="143"/>
      <c r="F27" s="143"/>
      <c r="G27" s="143"/>
      <c r="H27" s="143"/>
      <c r="I27" s="144"/>
      <c r="J27" s="179" t="s">
        <v>44</v>
      </c>
      <c r="K27" s="180"/>
      <c r="L27" s="143"/>
      <c r="M27" s="143"/>
      <c r="N27" s="143"/>
      <c r="O27" s="143"/>
      <c r="P27" s="143"/>
      <c r="Q27" s="143"/>
      <c r="R27" s="144"/>
      <c r="S27" s="279" t="s">
        <v>45</v>
      </c>
      <c r="T27" s="147" t="s">
        <v>122</v>
      </c>
      <c r="U27" s="148"/>
      <c r="V27" s="148"/>
      <c r="W27" s="148"/>
      <c r="X27" s="148"/>
      <c r="Y27" s="149"/>
      <c r="Z27" s="153"/>
      <c r="AA27" s="169">
        <f>AA134</f>
        <v>0</v>
      </c>
      <c r="AC27" s="48"/>
      <c r="AD27" s="21" t="s">
        <v>119</v>
      </c>
      <c r="AE27" s="47"/>
      <c r="AF27" s="47"/>
      <c r="AG27" s="71"/>
      <c r="AH27" s="71"/>
      <c r="AI27" s="71"/>
      <c r="AJ27" s="71"/>
      <c r="AK27" s="71"/>
      <c r="AL27" s="22"/>
    </row>
    <row r="28" spans="1:40" ht="18.75" customHeight="1" thickBot="1">
      <c r="B28" s="176"/>
      <c r="C28" s="178"/>
      <c r="D28" s="145"/>
      <c r="E28" s="145"/>
      <c r="F28" s="145"/>
      <c r="G28" s="145"/>
      <c r="H28" s="145"/>
      <c r="I28" s="146"/>
      <c r="J28" s="181"/>
      <c r="K28" s="182"/>
      <c r="L28" s="145"/>
      <c r="M28" s="145"/>
      <c r="N28" s="145"/>
      <c r="O28" s="145"/>
      <c r="P28" s="145"/>
      <c r="Q28" s="145"/>
      <c r="R28" s="146"/>
      <c r="S28" s="280"/>
      <c r="T28" s="150"/>
      <c r="U28" s="151"/>
      <c r="V28" s="151"/>
      <c r="W28" s="151"/>
      <c r="X28" s="151"/>
      <c r="Y28" s="152"/>
      <c r="Z28" s="154"/>
      <c r="AA28" s="170"/>
      <c r="AB28" s="50"/>
      <c r="AC28" s="49"/>
      <c r="AD28" s="49"/>
      <c r="AE28" s="49"/>
      <c r="AF28" s="49"/>
      <c r="AG28" s="49"/>
      <c r="AH28" s="49"/>
      <c r="AI28" s="49"/>
      <c r="AJ28" s="49"/>
      <c r="AK28" s="49"/>
      <c r="AL28" s="51">
        <f>C27</f>
        <v>0</v>
      </c>
    </row>
    <row r="29" spans="1:40" s="52" customFormat="1" ht="9" customHeight="1">
      <c r="B29" s="53">
        <v>7</v>
      </c>
      <c r="C29" s="53"/>
      <c r="D29" s="53">
        <v>8</v>
      </c>
      <c r="E29" s="53">
        <v>9</v>
      </c>
      <c r="F29" s="53">
        <v>10</v>
      </c>
      <c r="G29" s="53">
        <v>11</v>
      </c>
      <c r="H29" s="53">
        <v>12</v>
      </c>
      <c r="I29" s="54">
        <v>13</v>
      </c>
      <c r="J29" s="53">
        <v>14</v>
      </c>
      <c r="K29" s="53">
        <v>15</v>
      </c>
      <c r="L29" s="53">
        <v>16</v>
      </c>
      <c r="M29" s="53">
        <v>17</v>
      </c>
      <c r="N29" s="55">
        <v>19</v>
      </c>
      <c r="O29" s="78">
        <v>19</v>
      </c>
      <c r="P29" s="78">
        <v>19</v>
      </c>
      <c r="Q29" s="53">
        <v>19</v>
      </c>
      <c r="R29" s="53">
        <v>18</v>
      </c>
      <c r="S29" s="55">
        <v>19</v>
      </c>
      <c r="T29" s="259" t="s">
        <v>163</v>
      </c>
      <c r="U29" s="260" t="s">
        <v>164</v>
      </c>
      <c r="V29" s="260" t="s">
        <v>165</v>
      </c>
      <c r="W29" s="261" t="s">
        <v>166</v>
      </c>
      <c r="X29" s="262">
        <v>23</v>
      </c>
      <c r="Y29" s="262">
        <v>24</v>
      </c>
      <c r="Z29" s="55">
        <v>22</v>
      </c>
      <c r="AA29" s="55">
        <v>23</v>
      </c>
      <c r="AB29" s="55">
        <v>24</v>
      </c>
      <c r="AC29" s="55">
        <v>25</v>
      </c>
      <c r="AD29" s="55">
        <v>26</v>
      </c>
      <c r="AE29" s="55">
        <v>27</v>
      </c>
      <c r="AF29" s="55">
        <v>28</v>
      </c>
      <c r="AG29" s="55">
        <v>29</v>
      </c>
      <c r="AH29" s="55">
        <v>30</v>
      </c>
      <c r="AI29" s="55">
        <v>31</v>
      </c>
      <c r="AJ29" s="55">
        <v>32</v>
      </c>
      <c r="AK29" s="55">
        <v>33</v>
      </c>
      <c r="AL29" s="55">
        <v>34</v>
      </c>
    </row>
    <row r="30" spans="1:40" s="56" customFormat="1" ht="22.5" customHeight="1">
      <c r="A30" s="171"/>
      <c r="B30" s="134" t="s">
        <v>46</v>
      </c>
      <c r="C30" s="134" t="s">
        <v>150</v>
      </c>
      <c r="D30" s="117" t="s">
        <v>47</v>
      </c>
      <c r="E30" s="134" t="s">
        <v>48</v>
      </c>
      <c r="F30" s="134" t="s">
        <v>49</v>
      </c>
      <c r="G30" s="134" t="s">
        <v>50</v>
      </c>
      <c r="H30" s="134" t="s">
        <v>51</v>
      </c>
      <c r="I30" s="172" t="s">
        <v>52</v>
      </c>
      <c r="J30" s="134" t="s">
        <v>53</v>
      </c>
      <c r="K30" s="155" t="s">
        <v>127</v>
      </c>
      <c r="L30" s="134" t="s">
        <v>54</v>
      </c>
      <c r="M30" s="155" t="s">
        <v>125</v>
      </c>
      <c r="N30" s="155" t="s">
        <v>137</v>
      </c>
      <c r="O30" s="155" t="s">
        <v>138</v>
      </c>
      <c r="P30" s="155" t="s">
        <v>139</v>
      </c>
      <c r="Q30" s="155" t="s">
        <v>140</v>
      </c>
      <c r="R30" s="134" t="s">
        <v>132</v>
      </c>
      <c r="S30" s="129" t="s">
        <v>55</v>
      </c>
      <c r="T30" s="129" t="s">
        <v>167</v>
      </c>
      <c r="U30" s="129"/>
      <c r="V30" s="129"/>
      <c r="W30" s="270"/>
      <c r="X30" s="270"/>
      <c r="Y30" s="270"/>
      <c r="Z30" s="160" t="s">
        <v>121</v>
      </c>
      <c r="AA30" s="134" t="s">
        <v>126</v>
      </c>
      <c r="AB30" s="130" t="s">
        <v>56</v>
      </c>
      <c r="AC30" s="136" t="s">
        <v>57</v>
      </c>
      <c r="AD30" s="137"/>
      <c r="AE30" s="137"/>
      <c r="AF30" s="137"/>
      <c r="AG30" s="137"/>
      <c r="AH30" s="137"/>
      <c r="AI30" s="137"/>
      <c r="AJ30" s="137"/>
      <c r="AK30" s="138"/>
      <c r="AL30" s="120" t="s">
        <v>58</v>
      </c>
      <c r="AM30" s="116" t="s">
        <v>159</v>
      </c>
      <c r="AN30" s="116" t="s">
        <v>160</v>
      </c>
    </row>
    <row r="31" spans="1:40" s="56" customFormat="1" ht="60" customHeight="1">
      <c r="A31" s="171"/>
      <c r="B31" s="118"/>
      <c r="C31" s="118"/>
      <c r="D31" s="118"/>
      <c r="E31" s="118"/>
      <c r="F31" s="118"/>
      <c r="G31" s="118"/>
      <c r="H31" s="118"/>
      <c r="I31" s="173"/>
      <c r="J31" s="118"/>
      <c r="K31" s="156"/>
      <c r="L31" s="118"/>
      <c r="M31" s="156"/>
      <c r="N31" s="158"/>
      <c r="O31" s="158"/>
      <c r="P31" s="158"/>
      <c r="Q31" s="158"/>
      <c r="R31" s="118"/>
      <c r="S31" s="129"/>
      <c r="T31" s="271" t="s">
        <v>168</v>
      </c>
      <c r="U31" s="271" t="s">
        <v>169</v>
      </c>
      <c r="V31" s="271" t="s">
        <v>170</v>
      </c>
      <c r="W31" s="271" t="s">
        <v>171</v>
      </c>
      <c r="X31" s="129" t="s">
        <v>172</v>
      </c>
      <c r="Y31" s="129" t="s">
        <v>174</v>
      </c>
      <c r="Z31" s="161"/>
      <c r="AA31" s="118"/>
      <c r="AB31" s="135"/>
      <c r="AC31" s="139"/>
      <c r="AD31" s="140"/>
      <c r="AE31" s="140"/>
      <c r="AF31" s="140"/>
      <c r="AG31" s="140"/>
      <c r="AH31" s="140"/>
      <c r="AI31" s="140"/>
      <c r="AJ31" s="140"/>
      <c r="AK31" s="141"/>
      <c r="AL31" s="121"/>
      <c r="AM31" s="142"/>
      <c r="AN31" s="116"/>
    </row>
    <row r="32" spans="1:40" s="37" customFormat="1" ht="30" customHeight="1">
      <c r="A32" s="57"/>
      <c r="B32" s="118"/>
      <c r="C32" s="118"/>
      <c r="D32" s="118"/>
      <c r="E32" s="118"/>
      <c r="F32" s="118"/>
      <c r="G32" s="118"/>
      <c r="H32" s="118"/>
      <c r="I32" s="173"/>
      <c r="J32" s="118"/>
      <c r="K32" s="156"/>
      <c r="L32" s="118"/>
      <c r="M32" s="156"/>
      <c r="N32" s="158"/>
      <c r="O32" s="158"/>
      <c r="P32" s="158"/>
      <c r="Q32" s="158"/>
      <c r="R32" s="118"/>
      <c r="S32" s="129"/>
      <c r="T32" s="272"/>
      <c r="U32" s="272"/>
      <c r="V32" s="272"/>
      <c r="W32" s="272"/>
      <c r="X32" s="129"/>
      <c r="Y32" s="129"/>
      <c r="Z32" s="161"/>
      <c r="AA32" s="118"/>
      <c r="AB32" s="130" t="s">
        <v>59</v>
      </c>
      <c r="AC32" s="132" t="s">
        <v>60</v>
      </c>
      <c r="AD32" s="127" t="s">
        <v>61</v>
      </c>
      <c r="AE32" s="125" t="s">
        <v>62</v>
      </c>
      <c r="AF32" s="127" t="s">
        <v>63</v>
      </c>
      <c r="AG32" s="125" t="s">
        <v>64</v>
      </c>
      <c r="AH32" s="125" t="s">
        <v>136</v>
      </c>
      <c r="AI32" s="125" t="s">
        <v>65</v>
      </c>
      <c r="AJ32" s="125" t="s">
        <v>66</v>
      </c>
      <c r="AK32" s="123" t="s">
        <v>13</v>
      </c>
      <c r="AL32" s="121"/>
      <c r="AM32" s="142"/>
      <c r="AN32" s="116"/>
    </row>
    <row r="33" spans="1:40" s="37" customFormat="1" ht="30" customHeight="1">
      <c r="A33" s="57"/>
      <c r="B33" s="119"/>
      <c r="C33" s="119"/>
      <c r="D33" s="119"/>
      <c r="E33" s="119"/>
      <c r="F33" s="119"/>
      <c r="G33" s="119"/>
      <c r="H33" s="119"/>
      <c r="I33" s="174"/>
      <c r="J33" s="119"/>
      <c r="K33" s="157"/>
      <c r="L33" s="119"/>
      <c r="M33" s="157"/>
      <c r="N33" s="159"/>
      <c r="O33" s="159"/>
      <c r="P33" s="159"/>
      <c r="Q33" s="159"/>
      <c r="R33" s="119"/>
      <c r="S33" s="129"/>
      <c r="T33" s="272"/>
      <c r="U33" s="272"/>
      <c r="V33" s="272"/>
      <c r="W33" s="272"/>
      <c r="X33" s="129"/>
      <c r="Y33" s="129"/>
      <c r="Z33" s="162"/>
      <c r="AA33" s="119"/>
      <c r="AB33" s="131"/>
      <c r="AC33" s="133"/>
      <c r="AD33" s="128"/>
      <c r="AE33" s="126"/>
      <c r="AF33" s="128"/>
      <c r="AG33" s="126"/>
      <c r="AH33" s="126"/>
      <c r="AI33" s="126"/>
      <c r="AJ33" s="126"/>
      <c r="AK33" s="124"/>
      <c r="AL33" s="122"/>
      <c r="AM33" s="142"/>
      <c r="AN33" s="116"/>
    </row>
    <row r="34" spans="1:40" s="37" customFormat="1" ht="30" customHeight="1">
      <c r="A34" s="20"/>
      <c r="B34" s="90"/>
      <c r="C34" s="95"/>
      <c r="D34" s="88"/>
      <c r="E34" s="89"/>
      <c r="F34" s="15">
        <f>IF(AND($L$27="キー局",E34="字幕"),"0",IF(AND($L$27="準キー局",E34="字幕"),1/6,1/2))</f>
        <v>0.5</v>
      </c>
      <c r="G34" s="19"/>
      <c r="H34" s="19"/>
      <c r="I34" s="18"/>
      <c r="J34" s="75"/>
      <c r="K34" s="75"/>
      <c r="L34" s="19"/>
      <c r="M34" s="108"/>
      <c r="N34" s="79"/>
      <c r="O34" s="79"/>
      <c r="P34" s="79"/>
      <c r="Q34" s="79"/>
      <c r="R34" s="98"/>
      <c r="S34" s="99"/>
      <c r="T34" s="250">
        <v>0</v>
      </c>
      <c r="U34" s="250">
        <v>0</v>
      </c>
      <c r="V34" s="252">
        <f t="shared" ref="V34:V97" si="4">T34+U34</f>
        <v>0</v>
      </c>
      <c r="W34" s="251">
        <v>0</v>
      </c>
      <c r="X34" s="253">
        <f t="shared" ref="X34:X97" si="5">V34+W34</f>
        <v>0</v>
      </c>
      <c r="Y34" s="254">
        <f>X34-S34</f>
        <v>0</v>
      </c>
      <c r="Z34" s="100">
        <f>AB34*X34</f>
        <v>0</v>
      </c>
      <c r="AA34" s="101">
        <f>AB34*X34*F34</f>
        <v>0</v>
      </c>
      <c r="AB34" s="102">
        <f t="shared" ref="AB34:AB63" si="6">SUM(AC34:AK34)</f>
        <v>0</v>
      </c>
      <c r="AC34" s="103"/>
      <c r="AD34" s="104"/>
      <c r="AE34" s="105"/>
      <c r="AF34" s="106"/>
      <c r="AG34" s="106"/>
      <c r="AH34" s="106"/>
      <c r="AI34" s="106"/>
      <c r="AJ34" s="106"/>
      <c r="AK34" s="106"/>
      <c r="AL34" s="94"/>
      <c r="AM34" s="28"/>
      <c r="AN34" s="28"/>
    </row>
    <row r="35" spans="1:40" s="37" customFormat="1" ht="30" customHeight="1">
      <c r="A35" s="20"/>
      <c r="B35" s="90"/>
      <c r="C35" s="95"/>
      <c r="D35" s="88"/>
      <c r="E35" s="89"/>
      <c r="F35" s="15">
        <f>IF(AND($L$27="キー局",E35="字幕"),"0",IF(AND($L$27="準キー局",E35="字幕"),1/6,1/2))</f>
        <v>0.5</v>
      </c>
      <c r="G35" s="19"/>
      <c r="H35" s="19"/>
      <c r="I35" s="18"/>
      <c r="J35" s="75"/>
      <c r="K35" s="75"/>
      <c r="L35" s="19"/>
      <c r="M35" s="108"/>
      <c r="N35" s="79"/>
      <c r="O35" s="79"/>
      <c r="P35" s="79"/>
      <c r="Q35" s="79"/>
      <c r="R35" s="98"/>
      <c r="S35" s="99"/>
      <c r="T35" s="250">
        <v>0</v>
      </c>
      <c r="U35" s="250">
        <v>0</v>
      </c>
      <c r="V35" s="252">
        <f t="shared" si="4"/>
        <v>0</v>
      </c>
      <c r="W35" s="251">
        <v>0</v>
      </c>
      <c r="X35" s="253">
        <f t="shared" si="5"/>
        <v>0</v>
      </c>
      <c r="Y35" s="254">
        <f>X35-S35</f>
        <v>0</v>
      </c>
      <c r="Z35" s="100">
        <f t="shared" ref="Z35:Z98" si="7">AB35*X35</f>
        <v>0</v>
      </c>
      <c r="AA35" s="101">
        <f>AB35*X35*F35</f>
        <v>0</v>
      </c>
      <c r="AB35" s="102">
        <f t="shared" si="6"/>
        <v>0</v>
      </c>
      <c r="AC35" s="103"/>
      <c r="AD35" s="104"/>
      <c r="AE35" s="105"/>
      <c r="AF35" s="106"/>
      <c r="AG35" s="106"/>
      <c r="AH35" s="106"/>
      <c r="AI35" s="106"/>
      <c r="AJ35" s="106"/>
      <c r="AK35" s="106"/>
      <c r="AL35" s="94"/>
      <c r="AM35" s="28"/>
      <c r="AN35" s="28"/>
    </row>
    <row r="36" spans="1:40" ht="30" customHeight="1">
      <c r="A36" s="20"/>
      <c r="B36" s="90"/>
      <c r="C36" s="95"/>
      <c r="D36" s="88"/>
      <c r="E36" s="89"/>
      <c r="F36" s="15">
        <f t="shared" ref="F36:F63" si="8">IF(AND($L$27="キー局",E36="字幕"),"0",IF(AND($L$27="準キー局",E36="字幕"),1/6,1/2))</f>
        <v>0.5</v>
      </c>
      <c r="G36" s="19"/>
      <c r="H36" s="19"/>
      <c r="I36" s="18"/>
      <c r="J36" s="75"/>
      <c r="K36" s="75"/>
      <c r="L36" s="19"/>
      <c r="M36" s="108"/>
      <c r="N36" s="79"/>
      <c r="O36" s="79"/>
      <c r="P36" s="79"/>
      <c r="Q36" s="79"/>
      <c r="R36" s="98"/>
      <c r="S36" s="99"/>
      <c r="T36" s="250">
        <v>0</v>
      </c>
      <c r="U36" s="250">
        <v>0</v>
      </c>
      <c r="V36" s="252">
        <f t="shared" si="4"/>
        <v>0</v>
      </c>
      <c r="W36" s="251">
        <v>0</v>
      </c>
      <c r="X36" s="253">
        <f t="shared" si="5"/>
        <v>0</v>
      </c>
      <c r="Y36" s="254">
        <f>X36-S36</f>
        <v>0</v>
      </c>
      <c r="Z36" s="100">
        <f t="shared" si="7"/>
        <v>0</v>
      </c>
      <c r="AA36" s="101">
        <f>AB36*X36*F36</f>
        <v>0</v>
      </c>
      <c r="AB36" s="102">
        <f t="shared" si="6"/>
        <v>0</v>
      </c>
      <c r="AC36" s="103"/>
      <c r="AD36" s="104"/>
      <c r="AE36" s="105"/>
      <c r="AF36" s="106"/>
      <c r="AG36" s="106"/>
      <c r="AH36" s="106"/>
      <c r="AI36" s="106"/>
      <c r="AJ36" s="106"/>
      <c r="AK36" s="106"/>
      <c r="AL36" s="94"/>
      <c r="AM36" s="24"/>
      <c r="AN36" s="24"/>
    </row>
    <row r="37" spans="1:40" ht="30" customHeight="1">
      <c r="A37" s="20"/>
      <c r="B37" s="90"/>
      <c r="C37" s="95"/>
      <c r="D37" s="88"/>
      <c r="E37" s="89"/>
      <c r="F37" s="15">
        <f t="shared" si="8"/>
        <v>0.5</v>
      </c>
      <c r="G37" s="19"/>
      <c r="H37" s="19"/>
      <c r="I37" s="18"/>
      <c r="J37" s="75"/>
      <c r="K37" s="75"/>
      <c r="L37" s="19"/>
      <c r="M37" s="108"/>
      <c r="N37" s="79"/>
      <c r="O37" s="79"/>
      <c r="P37" s="79"/>
      <c r="Q37" s="79"/>
      <c r="R37" s="98"/>
      <c r="S37" s="99"/>
      <c r="T37" s="250">
        <v>0</v>
      </c>
      <c r="U37" s="250">
        <v>0</v>
      </c>
      <c r="V37" s="252">
        <f t="shared" si="4"/>
        <v>0</v>
      </c>
      <c r="W37" s="251">
        <v>0</v>
      </c>
      <c r="X37" s="253">
        <f t="shared" si="5"/>
        <v>0</v>
      </c>
      <c r="Y37" s="254">
        <f>X37-S37</f>
        <v>0</v>
      </c>
      <c r="Z37" s="100">
        <f t="shared" si="7"/>
        <v>0</v>
      </c>
      <c r="AA37" s="101">
        <f>AB37*X37*F37</f>
        <v>0</v>
      </c>
      <c r="AB37" s="102">
        <f t="shared" si="6"/>
        <v>0</v>
      </c>
      <c r="AC37" s="103"/>
      <c r="AD37" s="104"/>
      <c r="AE37" s="105"/>
      <c r="AF37" s="106"/>
      <c r="AG37" s="106"/>
      <c r="AH37" s="106"/>
      <c r="AI37" s="106"/>
      <c r="AJ37" s="106"/>
      <c r="AK37" s="106"/>
      <c r="AL37" s="94"/>
      <c r="AM37" s="24"/>
      <c r="AN37" s="24"/>
    </row>
    <row r="38" spans="1:40" ht="30" customHeight="1">
      <c r="A38" s="20"/>
      <c r="B38" s="90"/>
      <c r="C38" s="95"/>
      <c r="D38" s="88"/>
      <c r="E38" s="89"/>
      <c r="F38" s="15">
        <f t="shared" si="8"/>
        <v>0.5</v>
      </c>
      <c r="G38" s="19"/>
      <c r="H38" s="19"/>
      <c r="I38" s="18"/>
      <c r="J38" s="75"/>
      <c r="K38" s="75"/>
      <c r="L38" s="19"/>
      <c r="M38" s="108"/>
      <c r="N38" s="79"/>
      <c r="O38" s="79"/>
      <c r="P38" s="79"/>
      <c r="Q38" s="79"/>
      <c r="R38" s="98"/>
      <c r="S38" s="99"/>
      <c r="T38" s="250">
        <v>0</v>
      </c>
      <c r="U38" s="250">
        <v>0</v>
      </c>
      <c r="V38" s="252">
        <f t="shared" si="4"/>
        <v>0</v>
      </c>
      <c r="W38" s="251">
        <v>0</v>
      </c>
      <c r="X38" s="253">
        <f t="shared" si="5"/>
        <v>0</v>
      </c>
      <c r="Y38" s="254">
        <f>X38-S38</f>
        <v>0</v>
      </c>
      <c r="Z38" s="100">
        <f t="shared" si="7"/>
        <v>0</v>
      </c>
      <c r="AA38" s="101">
        <f>AB38*X38*F38</f>
        <v>0</v>
      </c>
      <c r="AB38" s="102">
        <f t="shared" si="6"/>
        <v>0</v>
      </c>
      <c r="AC38" s="103"/>
      <c r="AD38" s="104"/>
      <c r="AE38" s="105"/>
      <c r="AF38" s="106"/>
      <c r="AG38" s="106"/>
      <c r="AH38" s="106"/>
      <c r="AI38" s="106"/>
      <c r="AJ38" s="106"/>
      <c r="AK38" s="106"/>
      <c r="AL38" s="94"/>
      <c r="AM38" s="24"/>
      <c r="AN38" s="24"/>
    </row>
    <row r="39" spans="1:40" ht="30" customHeight="1">
      <c r="A39" s="20"/>
      <c r="B39" s="90"/>
      <c r="C39" s="95"/>
      <c r="D39" s="88"/>
      <c r="E39" s="89"/>
      <c r="F39" s="15">
        <f t="shared" si="8"/>
        <v>0.5</v>
      </c>
      <c r="G39" s="19"/>
      <c r="H39" s="19"/>
      <c r="I39" s="18"/>
      <c r="J39" s="75"/>
      <c r="K39" s="75"/>
      <c r="L39" s="19"/>
      <c r="M39" s="108"/>
      <c r="N39" s="79"/>
      <c r="O39" s="79"/>
      <c r="P39" s="79"/>
      <c r="Q39" s="79"/>
      <c r="R39" s="98"/>
      <c r="S39" s="99"/>
      <c r="T39" s="250">
        <v>0</v>
      </c>
      <c r="U39" s="250">
        <v>0</v>
      </c>
      <c r="V39" s="252">
        <f t="shared" si="4"/>
        <v>0</v>
      </c>
      <c r="W39" s="251">
        <v>0</v>
      </c>
      <c r="X39" s="253">
        <f t="shared" si="5"/>
        <v>0</v>
      </c>
      <c r="Y39" s="254">
        <f>X39-S39</f>
        <v>0</v>
      </c>
      <c r="Z39" s="100">
        <f t="shared" si="7"/>
        <v>0</v>
      </c>
      <c r="AA39" s="101">
        <f>AB39*X39*F39</f>
        <v>0</v>
      </c>
      <c r="AB39" s="102">
        <f t="shared" si="6"/>
        <v>0</v>
      </c>
      <c r="AC39" s="103"/>
      <c r="AD39" s="104"/>
      <c r="AE39" s="105"/>
      <c r="AF39" s="106"/>
      <c r="AG39" s="106"/>
      <c r="AH39" s="106"/>
      <c r="AI39" s="106"/>
      <c r="AJ39" s="106"/>
      <c r="AK39" s="106"/>
      <c r="AL39" s="94"/>
      <c r="AM39" s="24"/>
      <c r="AN39" s="24"/>
    </row>
    <row r="40" spans="1:40" ht="30" customHeight="1">
      <c r="A40" s="20"/>
      <c r="B40" s="90"/>
      <c r="C40" s="95"/>
      <c r="D40" s="88"/>
      <c r="E40" s="89"/>
      <c r="F40" s="15">
        <f t="shared" si="8"/>
        <v>0.5</v>
      </c>
      <c r="G40" s="19"/>
      <c r="H40" s="19"/>
      <c r="I40" s="18"/>
      <c r="J40" s="75"/>
      <c r="K40" s="75"/>
      <c r="L40" s="19"/>
      <c r="M40" s="108"/>
      <c r="N40" s="79"/>
      <c r="O40" s="79"/>
      <c r="P40" s="79"/>
      <c r="Q40" s="79"/>
      <c r="R40" s="98"/>
      <c r="S40" s="99"/>
      <c r="T40" s="250">
        <v>0</v>
      </c>
      <c r="U40" s="250">
        <v>0</v>
      </c>
      <c r="V40" s="252">
        <f t="shared" si="4"/>
        <v>0</v>
      </c>
      <c r="W40" s="251">
        <v>0</v>
      </c>
      <c r="X40" s="253">
        <f t="shared" si="5"/>
        <v>0</v>
      </c>
      <c r="Y40" s="254">
        <f>X40-S40</f>
        <v>0</v>
      </c>
      <c r="Z40" s="100">
        <f t="shared" si="7"/>
        <v>0</v>
      </c>
      <c r="AA40" s="101">
        <f>AB40*X40*F40</f>
        <v>0</v>
      </c>
      <c r="AB40" s="102">
        <f t="shared" si="6"/>
        <v>0</v>
      </c>
      <c r="AC40" s="103"/>
      <c r="AD40" s="104"/>
      <c r="AE40" s="105"/>
      <c r="AF40" s="106"/>
      <c r="AG40" s="106"/>
      <c r="AH40" s="106"/>
      <c r="AI40" s="106"/>
      <c r="AJ40" s="106"/>
      <c r="AK40" s="106"/>
      <c r="AL40" s="94"/>
      <c r="AM40" s="24"/>
      <c r="AN40" s="24"/>
    </row>
    <row r="41" spans="1:40" ht="30" customHeight="1">
      <c r="A41" s="20"/>
      <c r="B41" s="90"/>
      <c r="C41" s="95"/>
      <c r="D41" s="88"/>
      <c r="E41" s="89"/>
      <c r="F41" s="15">
        <f t="shared" si="8"/>
        <v>0.5</v>
      </c>
      <c r="G41" s="19"/>
      <c r="H41" s="19"/>
      <c r="I41" s="18"/>
      <c r="J41" s="75"/>
      <c r="K41" s="75"/>
      <c r="L41" s="19"/>
      <c r="M41" s="108"/>
      <c r="N41" s="79"/>
      <c r="O41" s="79"/>
      <c r="P41" s="79"/>
      <c r="Q41" s="79"/>
      <c r="R41" s="98"/>
      <c r="S41" s="99"/>
      <c r="T41" s="250">
        <v>0</v>
      </c>
      <c r="U41" s="250">
        <v>0</v>
      </c>
      <c r="V41" s="252">
        <f t="shared" si="4"/>
        <v>0</v>
      </c>
      <c r="W41" s="251">
        <v>0</v>
      </c>
      <c r="X41" s="253">
        <f t="shared" si="5"/>
        <v>0</v>
      </c>
      <c r="Y41" s="254">
        <f>X41-S41</f>
        <v>0</v>
      </c>
      <c r="Z41" s="100">
        <f t="shared" si="7"/>
        <v>0</v>
      </c>
      <c r="AA41" s="101">
        <f>AB41*X41*F41</f>
        <v>0</v>
      </c>
      <c r="AB41" s="102">
        <f t="shared" si="6"/>
        <v>0</v>
      </c>
      <c r="AC41" s="103"/>
      <c r="AD41" s="104"/>
      <c r="AE41" s="105"/>
      <c r="AF41" s="106"/>
      <c r="AG41" s="106"/>
      <c r="AH41" s="106"/>
      <c r="AI41" s="106"/>
      <c r="AJ41" s="106"/>
      <c r="AK41" s="106"/>
      <c r="AL41" s="94"/>
      <c r="AM41" s="24"/>
      <c r="AN41" s="24"/>
    </row>
    <row r="42" spans="1:40" ht="30" customHeight="1">
      <c r="A42" s="20"/>
      <c r="B42" s="90"/>
      <c r="C42" s="95"/>
      <c r="D42" s="88"/>
      <c r="E42" s="89"/>
      <c r="F42" s="15">
        <f t="shared" si="8"/>
        <v>0.5</v>
      </c>
      <c r="G42" s="19"/>
      <c r="H42" s="19"/>
      <c r="I42" s="18"/>
      <c r="J42" s="76"/>
      <c r="K42" s="75"/>
      <c r="L42" s="19"/>
      <c r="M42" s="108"/>
      <c r="N42" s="79"/>
      <c r="O42" s="79"/>
      <c r="P42" s="79"/>
      <c r="Q42" s="79"/>
      <c r="R42" s="98"/>
      <c r="S42" s="99"/>
      <c r="T42" s="250">
        <v>0</v>
      </c>
      <c r="U42" s="250">
        <v>0</v>
      </c>
      <c r="V42" s="252">
        <f t="shared" si="4"/>
        <v>0</v>
      </c>
      <c r="W42" s="251">
        <v>0</v>
      </c>
      <c r="X42" s="253">
        <f t="shared" si="5"/>
        <v>0</v>
      </c>
      <c r="Y42" s="254">
        <f>X42-S42</f>
        <v>0</v>
      </c>
      <c r="Z42" s="100">
        <f t="shared" si="7"/>
        <v>0</v>
      </c>
      <c r="AA42" s="101">
        <f>AB42*X42*F42</f>
        <v>0</v>
      </c>
      <c r="AB42" s="102">
        <f t="shared" si="6"/>
        <v>0</v>
      </c>
      <c r="AC42" s="103"/>
      <c r="AD42" s="104"/>
      <c r="AE42" s="105"/>
      <c r="AF42" s="106"/>
      <c r="AG42" s="106"/>
      <c r="AH42" s="106"/>
      <c r="AI42" s="106"/>
      <c r="AJ42" s="106"/>
      <c r="AK42" s="106"/>
      <c r="AL42" s="94"/>
      <c r="AM42" s="24"/>
      <c r="AN42" s="24"/>
    </row>
    <row r="43" spans="1:40" ht="30" customHeight="1">
      <c r="A43" s="20"/>
      <c r="B43" s="90"/>
      <c r="C43" s="95"/>
      <c r="D43" s="88"/>
      <c r="E43" s="89"/>
      <c r="F43" s="15">
        <f t="shared" si="8"/>
        <v>0.5</v>
      </c>
      <c r="G43" s="19"/>
      <c r="H43" s="19"/>
      <c r="I43" s="18"/>
      <c r="J43" s="76"/>
      <c r="K43" s="75"/>
      <c r="L43" s="19"/>
      <c r="M43" s="108"/>
      <c r="N43" s="79"/>
      <c r="O43" s="79"/>
      <c r="P43" s="79"/>
      <c r="Q43" s="79"/>
      <c r="R43" s="98"/>
      <c r="S43" s="99"/>
      <c r="T43" s="250">
        <v>0</v>
      </c>
      <c r="U43" s="250">
        <v>0</v>
      </c>
      <c r="V43" s="252">
        <f t="shared" si="4"/>
        <v>0</v>
      </c>
      <c r="W43" s="251">
        <v>0</v>
      </c>
      <c r="X43" s="253">
        <f t="shared" si="5"/>
        <v>0</v>
      </c>
      <c r="Y43" s="254">
        <f>X43-S43</f>
        <v>0</v>
      </c>
      <c r="Z43" s="100">
        <f t="shared" si="7"/>
        <v>0</v>
      </c>
      <c r="AA43" s="101">
        <f>AB43*X43*F43</f>
        <v>0</v>
      </c>
      <c r="AB43" s="102">
        <f t="shared" si="6"/>
        <v>0</v>
      </c>
      <c r="AC43" s="103"/>
      <c r="AD43" s="104"/>
      <c r="AE43" s="105"/>
      <c r="AF43" s="106"/>
      <c r="AG43" s="106"/>
      <c r="AH43" s="106"/>
      <c r="AI43" s="106"/>
      <c r="AJ43" s="106"/>
      <c r="AK43" s="106"/>
      <c r="AL43" s="94"/>
      <c r="AM43" s="24"/>
      <c r="AN43" s="24"/>
    </row>
    <row r="44" spans="1:40" ht="30" customHeight="1">
      <c r="A44" s="20"/>
      <c r="B44" s="90"/>
      <c r="C44" s="95"/>
      <c r="D44" s="88"/>
      <c r="E44" s="89"/>
      <c r="F44" s="15">
        <f t="shared" si="8"/>
        <v>0.5</v>
      </c>
      <c r="G44" s="19"/>
      <c r="H44" s="19"/>
      <c r="I44" s="18"/>
      <c r="J44" s="76"/>
      <c r="K44" s="75"/>
      <c r="L44" s="19"/>
      <c r="M44" s="108"/>
      <c r="N44" s="79"/>
      <c r="O44" s="79"/>
      <c r="P44" s="79"/>
      <c r="Q44" s="79"/>
      <c r="R44" s="98"/>
      <c r="S44" s="99"/>
      <c r="T44" s="250">
        <v>0</v>
      </c>
      <c r="U44" s="250">
        <v>0</v>
      </c>
      <c r="V44" s="252">
        <f t="shared" si="4"/>
        <v>0</v>
      </c>
      <c r="W44" s="251">
        <v>0</v>
      </c>
      <c r="X44" s="253">
        <f t="shared" si="5"/>
        <v>0</v>
      </c>
      <c r="Y44" s="254">
        <f>X44-S44</f>
        <v>0</v>
      </c>
      <c r="Z44" s="100">
        <f t="shared" si="7"/>
        <v>0</v>
      </c>
      <c r="AA44" s="101">
        <f>AB44*X44*F44</f>
        <v>0</v>
      </c>
      <c r="AB44" s="102">
        <f t="shared" si="6"/>
        <v>0</v>
      </c>
      <c r="AC44" s="103"/>
      <c r="AD44" s="104"/>
      <c r="AE44" s="105"/>
      <c r="AF44" s="106"/>
      <c r="AG44" s="106"/>
      <c r="AH44" s="106"/>
      <c r="AI44" s="106"/>
      <c r="AJ44" s="106"/>
      <c r="AK44" s="106"/>
      <c r="AL44" s="94"/>
      <c r="AM44" s="24"/>
      <c r="AN44" s="24"/>
    </row>
    <row r="45" spans="1:40" ht="30" customHeight="1">
      <c r="A45" s="20"/>
      <c r="B45" s="90"/>
      <c r="C45" s="95"/>
      <c r="D45" s="88"/>
      <c r="E45" s="89"/>
      <c r="F45" s="15">
        <f t="shared" si="8"/>
        <v>0.5</v>
      </c>
      <c r="G45" s="19"/>
      <c r="H45" s="19"/>
      <c r="I45" s="18"/>
      <c r="J45" s="76"/>
      <c r="K45" s="75"/>
      <c r="L45" s="19"/>
      <c r="M45" s="108"/>
      <c r="N45" s="79"/>
      <c r="O45" s="79"/>
      <c r="P45" s="79"/>
      <c r="Q45" s="79"/>
      <c r="R45" s="98"/>
      <c r="S45" s="99"/>
      <c r="T45" s="250">
        <v>0</v>
      </c>
      <c r="U45" s="250">
        <v>0</v>
      </c>
      <c r="V45" s="252">
        <f t="shared" si="4"/>
        <v>0</v>
      </c>
      <c r="W45" s="251">
        <v>0</v>
      </c>
      <c r="X45" s="253">
        <f t="shared" si="5"/>
        <v>0</v>
      </c>
      <c r="Y45" s="254">
        <f>X45-S45</f>
        <v>0</v>
      </c>
      <c r="Z45" s="100">
        <f t="shared" si="7"/>
        <v>0</v>
      </c>
      <c r="AA45" s="101">
        <f>AB45*X45*F45</f>
        <v>0</v>
      </c>
      <c r="AB45" s="102">
        <f t="shared" si="6"/>
        <v>0</v>
      </c>
      <c r="AC45" s="103"/>
      <c r="AD45" s="104"/>
      <c r="AE45" s="105"/>
      <c r="AF45" s="106"/>
      <c r="AG45" s="106"/>
      <c r="AH45" s="106"/>
      <c r="AI45" s="106"/>
      <c r="AJ45" s="106"/>
      <c r="AK45" s="106"/>
      <c r="AL45" s="94"/>
      <c r="AM45" s="24"/>
      <c r="AN45" s="24"/>
    </row>
    <row r="46" spans="1:40" ht="30" customHeight="1">
      <c r="A46" s="20"/>
      <c r="B46" s="90"/>
      <c r="C46" s="95"/>
      <c r="D46" s="88"/>
      <c r="E46" s="89"/>
      <c r="F46" s="15">
        <f t="shared" si="8"/>
        <v>0.5</v>
      </c>
      <c r="G46" s="19"/>
      <c r="H46" s="19"/>
      <c r="I46" s="18"/>
      <c r="J46" s="76"/>
      <c r="K46" s="75"/>
      <c r="L46" s="19"/>
      <c r="M46" s="108"/>
      <c r="N46" s="79"/>
      <c r="O46" s="79"/>
      <c r="P46" s="79"/>
      <c r="Q46" s="79"/>
      <c r="R46" s="98"/>
      <c r="S46" s="99"/>
      <c r="T46" s="250">
        <v>0</v>
      </c>
      <c r="U46" s="250">
        <v>0</v>
      </c>
      <c r="V46" s="252">
        <f t="shared" si="4"/>
        <v>0</v>
      </c>
      <c r="W46" s="251">
        <v>0</v>
      </c>
      <c r="X46" s="253">
        <f t="shared" si="5"/>
        <v>0</v>
      </c>
      <c r="Y46" s="254">
        <f>X46-S46</f>
        <v>0</v>
      </c>
      <c r="Z46" s="100">
        <f t="shared" si="7"/>
        <v>0</v>
      </c>
      <c r="AA46" s="101">
        <f>AB46*X46*F46</f>
        <v>0</v>
      </c>
      <c r="AB46" s="102">
        <f t="shared" si="6"/>
        <v>0</v>
      </c>
      <c r="AC46" s="103"/>
      <c r="AD46" s="104"/>
      <c r="AE46" s="105"/>
      <c r="AF46" s="106"/>
      <c r="AG46" s="106"/>
      <c r="AH46" s="106"/>
      <c r="AI46" s="106"/>
      <c r="AJ46" s="106"/>
      <c r="AK46" s="106"/>
      <c r="AL46" s="94"/>
      <c r="AM46" s="24"/>
      <c r="AN46" s="24"/>
    </row>
    <row r="47" spans="1:40" ht="30" customHeight="1">
      <c r="A47" s="20"/>
      <c r="B47" s="90"/>
      <c r="C47" s="95"/>
      <c r="D47" s="88"/>
      <c r="E47" s="89"/>
      <c r="F47" s="15">
        <f t="shared" si="8"/>
        <v>0.5</v>
      </c>
      <c r="G47" s="19"/>
      <c r="H47" s="19"/>
      <c r="I47" s="18"/>
      <c r="J47" s="76"/>
      <c r="K47" s="75"/>
      <c r="L47" s="19"/>
      <c r="M47" s="108"/>
      <c r="N47" s="79"/>
      <c r="O47" s="79"/>
      <c r="P47" s="79"/>
      <c r="Q47" s="79"/>
      <c r="R47" s="98"/>
      <c r="S47" s="99"/>
      <c r="T47" s="250">
        <v>0</v>
      </c>
      <c r="U47" s="250">
        <v>0</v>
      </c>
      <c r="V47" s="252">
        <f t="shared" si="4"/>
        <v>0</v>
      </c>
      <c r="W47" s="251">
        <v>0</v>
      </c>
      <c r="X47" s="253">
        <f t="shared" si="5"/>
        <v>0</v>
      </c>
      <c r="Y47" s="254">
        <f>X47-S47</f>
        <v>0</v>
      </c>
      <c r="Z47" s="100">
        <f t="shared" si="7"/>
        <v>0</v>
      </c>
      <c r="AA47" s="101">
        <f>AB47*X47*F47</f>
        <v>0</v>
      </c>
      <c r="AB47" s="102">
        <f t="shared" si="6"/>
        <v>0</v>
      </c>
      <c r="AC47" s="103"/>
      <c r="AD47" s="104"/>
      <c r="AE47" s="105"/>
      <c r="AF47" s="106"/>
      <c r="AG47" s="106"/>
      <c r="AH47" s="106"/>
      <c r="AI47" s="106"/>
      <c r="AJ47" s="106"/>
      <c r="AK47" s="106"/>
      <c r="AL47" s="94"/>
      <c r="AM47" s="24"/>
      <c r="AN47" s="24"/>
    </row>
    <row r="48" spans="1:40" ht="30" customHeight="1">
      <c r="A48" s="20"/>
      <c r="B48" s="90"/>
      <c r="C48" s="95"/>
      <c r="D48" s="88"/>
      <c r="E48" s="89"/>
      <c r="F48" s="15">
        <f t="shared" si="8"/>
        <v>0.5</v>
      </c>
      <c r="G48" s="19"/>
      <c r="H48" s="19"/>
      <c r="I48" s="18"/>
      <c r="J48" s="76"/>
      <c r="K48" s="75"/>
      <c r="L48" s="19"/>
      <c r="M48" s="108"/>
      <c r="N48" s="79"/>
      <c r="O48" s="79"/>
      <c r="P48" s="79"/>
      <c r="Q48" s="79"/>
      <c r="R48" s="98"/>
      <c r="S48" s="99"/>
      <c r="T48" s="250">
        <v>0</v>
      </c>
      <c r="U48" s="250">
        <v>0</v>
      </c>
      <c r="V48" s="252">
        <f t="shared" si="4"/>
        <v>0</v>
      </c>
      <c r="W48" s="251">
        <v>0</v>
      </c>
      <c r="X48" s="253">
        <f t="shared" si="5"/>
        <v>0</v>
      </c>
      <c r="Y48" s="254">
        <f>X48-S48</f>
        <v>0</v>
      </c>
      <c r="Z48" s="100">
        <f t="shared" si="7"/>
        <v>0</v>
      </c>
      <c r="AA48" s="101">
        <f>AB48*X48*F48</f>
        <v>0</v>
      </c>
      <c r="AB48" s="102">
        <f t="shared" si="6"/>
        <v>0</v>
      </c>
      <c r="AC48" s="103"/>
      <c r="AD48" s="104"/>
      <c r="AE48" s="105"/>
      <c r="AF48" s="106"/>
      <c r="AG48" s="106"/>
      <c r="AH48" s="106"/>
      <c r="AI48" s="106"/>
      <c r="AJ48" s="106"/>
      <c r="AK48" s="106"/>
      <c r="AL48" s="94"/>
      <c r="AM48" s="24"/>
      <c r="AN48" s="24"/>
    </row>
    <row r="49" spans="1:40" ht="30" customHeight="1">
      <c r="A49" s="20"/>
      <c r="B49" s="90"/>
      <c r="C49" s="95"/>
      <c r="D49" s="88"/>
      <c r="E49" s="89"/>
      <c r="F49" s="15">
        <f t="shared" si="8"/>
        <v>0.5</v>
      </c>
      <c r="G49" s="19"/>
      <c r="H49" s="19"/>
      <c r="I49" s="18"/>
      <c r="J49" s="76"/>
      <c r="K49" s="75"/>
      <c r="L49" s="19"/>
      <c r="M49" s="108"/>
      <c r="N49" s="79"/>
      <c r="O49" s="79"/>
      <c r="P49" s="79"/>
      <c r="Q49" s="79"/>
      <c r="R49" s="98"/>
      <c r="S49" s="99"/>
      <c r="T49" s="250">
        <v>0</v>
      </c>
      <c r="U49" s="250">
        <v>0</v>
      </c>
      <c r="V49" s="252">
        <f t="shared" si="4"/>
        <v>0</v>
      </c>
      <c r="W49" s="251">
        <v>0</v>
      </c>
      <c r="X49" s="253">
        <f t="shared" si="5"/>
        <v>0</v>
      </c>
      <c r="Y49" s="254">
        <f>X49-S49</f>
        <v>0</v>
      </c>
      <c r="Z49" s="100">
        <f t="shared" si="7"/>
        <v>0</v>
      </c>
      <c r="AA49" s="101">
        <f>AB49*X49*F49</f>
        <v>0</v>
      </c>
      <c r="AB49" s="102">
        <f t="shared" si="6"/>
        <v>0</v>
      </c>
      <c r="AC49" s="103"/>
      <c r="AD49" s="104"/>
      <c r="AE49" s="105"/>
      <c r="AF49" s="106"/>
      <c r="AG49" s="106"/>
      <c r="AH49" s="106"/>
      <c r="AI49" s="106"/>
      <c r="AJ49" s="106"/>
      <c r="AK49" s="106"/>
      <c r="AL49" s="94"/>
      <c r="AM49" s="24"/>
      <c r="AN49" s="24"/>
    </row>
    <row r="50" spans="1:40" ht="30" customHeight="1">
      <c r="A50" s="20"/>
      <c r="B50" s="90"/>
      <c r="C50" s="95"/>
      <c r="D50" s="88"/>
      <c r="E50" s="89"/>
      <c r="F50" s="15">
        <f t="shared" si="8"/>
        <v>0.5</v>
      </c>
      <c r="G50" s="19"/>
      <c r="H50" s="19"/>
      <c r="I50" s="18"/>
      <c r="J50" s="76"/>
      <c r="K50" s="76"/>
      <c r="L50" s="19"/>
      <c r="M50" s="108"/>
      <c r="N50" s="79"/>
      <c r="O50" s="79"/>
      <c r="P50" s="79"/>
      <c r="Q50" s="79"/>
      <c r="R50" s="98"/>
      <c r="S50" s="99"/>
      <c r="T50" s="250">
        <v>0</v>
      </c>
      <c r="U50" s="250">
        <v>0</v>
      </c>
      <c r="V50" s="252">
        <f t="shared" si="4"/>
        <v>0</v>
      </c>
      <c r="W50" s="251">
        <v>0</v>
      </c>
      <c r="X50" s="253">
        <f t="shared" si="5"/>
        <v>0</v>
      </c>
      <c r="Y50" s="254">
        <f>X50-S50</f>
        <v>0</v>
      </c>
      <c r="Z50" s="100">
        <f t="shared" si="7"/>
        <v>0</v>
      </c>
      <c r="AA50" s="101">
        <f>AB50*X50*F50</f>
        <v>0</v>
      </c>
      <c r="AB50" s="102">
        <f t="shared" si="6"/>
        <v>0</v>
      </c>
      <c r="AC50" s="103"/>
      <c r="AD50" s="104"/>
      <c r="AE50" s="105"/>
      <c r="AF50" s="106"/>
      <c r="AG50" s="106"/>
      <c r="AH50" s="106"/>
      <c r="AI50" s="106"/>
      <c r="AJ50" s="106"/>
      <c r="AK50" s="106"/>
      <c r="AL50" s="94"/>
      <c r="AM50" s="24"/>
      <c r="AN50" s="24"/>
    </row>
    <row r="51" spans="1:40" ht="30" customHeight="1">
      <c r="A51" s="20"/>
      <c r="B51" s="90"/>
      <c r="C51" s="95"/>
      <c r="D51" s="88"/>
      <c r="E51" s="89"/>
      <c r="F51" s="15">
        <f t="shared" si="8"/>
        <v>0.5</v>
      </c>
      <c r="G51" s="19"/>
      <c r="H51" s="19"/>
      <c r="I51" s="18"/>
      <c r="J51" s="76"/>
      <c r="K51" s="76"/>
      <c r="L51" s="19"/>
      <c r="M51" s="108"/>
      <c r="N51" s="79"/>
      <c r="O51" s="79"/>
      <c r="P51" s="79"/>
      <c r="Q51" s="79"/>
      <c r="R51" s="98"/>
      <c r="S51" s="99"/>
      <c r="T51" s="250">
        <v>0</v>
      </c>
      <c r="U51" s="250">
        <v>0</v>
      </c>
      <c r="V51" s="252">
        <f t="shared" si="4"/>
        <v>0</v>
      </c>
      <c r="W51" s="251">
        <v>0</v>
      </c>
      <c r="X51" s="253">
        <f t="shared" si="5"/>
        <v>0</v>
      </c>
      <c r="Y51" s="254">
        <f>X51-S51</f>
        <v>0</v>
      </c>
      <c r="Z51" s="100">
        <f t="shared" si="7"/>
        <v>0</v>
      </c>
      <c r="AA51" s="101">
        <f>AB51*X51*F51</f>
        <v>0</v>
      </c>
      <c r="AB51" s="102">
        <f t="shared" si="6"/>
        <v>0</v>
      </c>
      <c r="AC51" s="103"/>
      <c r="AD51" s="104"/>
      <c r="AE51" s="105"/>
      <c r="AF51" s="106"/>
      <c r="AG51" s="106"/>
      <c r="AH51" s="106"/>
      <c r="AI51" s="106"/>
      <c r="AJ51" s="106"/>
      <c r="AK51" s="106"/>
      <c r="AL51" s="94"/>
      <c r="AM51" s="24"/>
      <c r="AN51" s="24"/>
    </row>
    <row r="52" spans="1:40" ht="30" customHeight="1">
      <c r="A52" s="20"/>
      <c r="B52" s="90"/>
      <c r="C52" s="95"/>
      <c r="D52" s="88"/>
      <c r="E52" s="89"/>
      <c r="F52" s="15">
        <f t="shared" si="8"/>
        <v>0.5</v>
      </c>
      <c r="G52" s="19"/>
      <c r="H52" s="19"/>
      <c r="I52" s="18"/>
      <c r="J52" s="76"/>
      <c r="K52" s="76"/>
      <c r="L52" s="19"/>
      <c r="M52" s="108"/>
      <c r="N52" s="79"/>
      <c r="O52" s="79"/>
      <c r="P52" s="79"/>
      <c r="Q52" s="79"/>
      <c r="R52" s="98"/>
      <c r="S52" s="99"/>
      <c r="T52" s="250">
        <v>0</v>
      </c>
      <c r="U52" s="250">
        <v>0</v>
      </c>
      <c r="V52" s="252">
        <f t="shared" si="4"/>
        <v>0</v>
      </c>
      <c r="W52" s="251">
        <v>0</v>
      </c>
      <c r="X52" s="253">
        <f t="shared" si="5"/>
        <v>0</v>
      </c>
      <c r="Y52" s="254">
        <f>X52-S52</f>
        <v>0</v>
      </c>
      <c r="Z52" s="100">
        <f t="shared" si="7"/>
        <v>0</v>
      </c>
      <c r="AA52" s="101">
        <f>AB52*X52*F52</f>
        <v>0</v>
      </c>
      <c r="AB52" s="102">
        <f t="shared" si="6"/>
        <v>0</v>
      </c>
      <c r="AC52" s="103"/>
      <c r="AD52" s="104"/>
      <c r="AE52" s="105"/>
      <c r="AF52" s="106"/>
      <c r="AG52" s="106"/>
      <c r="AH52" s="106"/>
      <c r="AI52" s="106"/>
      <c r="AJ52" s="106"/>
      <c r="AK52" s="106"/>
      <c r="AL52" s="94"/>
      <c r="AM52" s="24"/>
      <c r="AN52" s="24"/>
    </row>
    <row r="53" spans="1:40" ht="30" customHeight="1">
      <c r="A53" s="20"/>
      <c r="B53" s="90"/>
      <c r="C53" s="95"/>
      <c r="D53" s="88"/>
      <c r="E53" s="89"/>
      <c r="F53" s="15">
        <f t="shared" si="8"/>
        <v>0.5</v>
      </c>
      <c r="G53" s="19"/>
      <c r="H53" s="91"/>
      <c r="I53" s="18"/>
      <c r="J53" s="76"/>
      <c r="K53" s="76"/>
      <c r="L53" s="19"/>
      <c r="M53" s="108"/>
      <c r="N53" s="79"/>
      <c r="O53" s="79"/>
      <c r="P53" s="79"/>
      <c r="Q53" s="79"/>
      <c r="R53" s="98"/>
      <c r="S53" s="99"/>
      <c r="T53" s="250">
        <v>0</v>
      </c>
      <c r="U53" s="250">
        <v>0</v>
      </c>
      <c r="V53" s="252">
        <f t="shared" si="4"/>
        <v>0</v>
      </c>
      <c r="W53" s="251">
        <v>0</v>
      </c>
      <c r="X53" s="253">
        <f t="shared" si="5"/>
        <v>0</v>
      </c>
      <c r="Y53" s="254">
        <f>X53-S53</f>
        <v>0</v>
      </c>
      <c r="Z53" s="100">
        <f t="shared" si="7"/>
        <v>0</v>
      </c>
      <c r="AA53" s="101">
        <f>AB53*X53*F53</f>
        <v>0</v>
      </c>
      <c r="AB53" s="102">
        <f t="shared" si="6"/>
        <v>0</v>
      </c>
      <c r="AC53" s="103"/>
      <c r="AD53" s="104"/>
      <c r="AE53" s="105"/>
      <c r="AF53" s="106"/>
      <c r="AG53" s="106"/>
      <c r="AH53" s="106"/>
      <c r="AI53" s="106"/>
      <c r="AJ53" s="106"/>
      <c r="AK53" s="106"/>
      <c r="AL53" s="94"/>
      <c r="AM53" s="24"/>
      <c r="AN53" s="24"/>
    </row>
    <row r="54" spans="1:40" ht="30" customHeight="1">
      <c r="A54" s="20"/>
      <c r="B54" s="90"/>
      <c r="C54" s="95"/>
      <c r="D54" s="88"/>
      <c r="E54" s="89"/>
      <c r="F54" s="15">
        <f t="shared" si="8"/>
        <v>0.5</v>
      </c>
      <c r="G54" s="19"/>
      <c r="H54" s="91"/>
      <c r="I54" s="18"/>
      <c r="J54" s="76"/>
      <c r="K54" s="76"/>
      <c r="L54" s="19"/>
      <c r="M54" s="108"/>
      <c r="N54" s="79"/>
      <c r="O54" s="79"/>
      <c r="P54" s="79"/>
      <c r="Q54" s="79"/>
      <c r="R54" s="98"/>
      <c r="S54" s="99"/>
      <c r="T54" s="250">
        <v>0</v>
      </c>
      <c r="U54" s="250">
        <v>0</v>
      </c>
      <c r="V54" s="252">
        <f t="shared" si="4"/>
        <v>0</v>
      </c>
      <c r="W54" s="251">
        <v>0</v>
      </c>
      <c r="X54" s="253">
        <f t="shared" si="5"/>
        <v>0</v>
      </c>
      <c r="Y54" s="254">
        <f>X54-S54</f>
        <v>0</v>
      </c>
      <c r="Z54" s="100">
        <f t="shared" si="7"/>
        <v>0</v>
      </c>
      <c r="AA54" s="101">
        <f>AB54*X54*F54</f>
        <v>0</v>
      </c>
      <c r="AB54" s="102">
        <f t="shared" si="6"/>
        <v>0</v>
      </c>
      <c r="AC54" s="103"/>
      <c r="AD54" s="104"/>
      <c r="AE54" s="105"/>
      <c r="AF54" s="106"/>
      <c r="AG54" s="106"/>
      <c r="AH54" s="106"/>
      <c r="AI54" s="106"/>
      <c r="AJ54" s="106"/>
      <c r="AK54" s="106"/>
      <c r="AL54" s="94"/>
      <c r="AM54" s="24"/>
      <c r="AN54" s="24"/>
    </row>
    <row r="55" spans="1:40" ht="30" customHeight="1">
      <c r="A55" s="20"/>
      <c r="B55" s="90"/>
      <c r="C55" s="95"/>
      <c r="D55" s="88"/>
      <c r="E55" s="89"/>
      <c r="F55" s="15">
        <f t="shared" si="8"/>
        <v>0.5</v>
      </c>
      <c r="G55" s="19"/>
      <c r="H55" s="91"/>
      <c r="I55" s="18"/>
      <c r="J55" s="76"/>
      <c r="K55" s="76"/>
      <c r="L55" s="19"/>
      <c r="M55" s="108"/>
      <c r="N55" s="79"/>
      <c r="O55" s="79"/>
      <c r="P55" s="79"/>
      <c r="Q55" s="79"/>
      <c r="R55" s="98"/>
      <c r="S55" s="99"/>
      <c r="T55" s="250">
        <v>0</v>
      </c>
      <c r="U55" s="250">
        <v>0</v>
      </c>
      <c r="V55" s="252">
        <f t="shared" si="4"/>
        <v>0</v>
      </c>
      <c r="W55" s="251">
        <v>0</v>
      </c>
      <c r="X55" s="253">
        <f t="shared" si="5"/>
        <v>0</v>
      </c>
      <c r="Y55" s="254">
        <f>X55-S55</f>
        <v>0</v>
      </c>
      <c r="Z55" s="100">
        <f t="shared" si="7"/>
        <v>0</v>
      </c>
      <c r="AA55" s="101">
        <f>AB55*X55*F55</f>
        <v>0</v>
      </c>
      <c r="AB55" s="102">
        <f t="shared" si="6"/>
        <v>0</v>
      </c>
      <c r="AC55" s="103"/>
      <c r="AD55" s="104"/>
      <c r="AE55" s="105"/>
      <c r="AF55" s="106"/>
      <c r="AG55" s="106"/>
      <c r="AH55" s="106"/>
      <c r="AI55" s="106"/>
      <c r="AJ55" s="106"/>
      <c r="AK55" s="106"/>
      <c r="AL55" s="94"/>
      <c r="AM55" s="24"/>
      <c r="AN55" s="24"/>
    </row>
    <row r="56" spans="1:40" ht="30" customHeight="1">
      <c r="A56" s="20"/>
      <c r="B56" s="90"/>
      <c r="C56" s="95"/>
      <c r="D56" s="88"/>
      <c r="E56" s="89"/>
      <c r="F56" s="15">
        <f t="shared" si="8"/>
        <v>0.5</v>
      </c>
      <c r="G56" s="19"/>
      <c r="H56" s="91"/>
      <c r="I56" s="18"/>
      <c r="J56" s="76"/>
      <c r="K56" s="76"/>
      <c r="L56" s="19"/>
      <c r="M56" s="108"/>
      <c r="N56" s="79"/>
      <c r="O56" s="79"/>
      <c r="P56" s="79"/>
      <c r="Q56" s="79"/>
      <c r="R56" s="98"/>
      <c r="S56" s="99"/>
      <c r="T56" s="250">
        <v>0</v>
      </c>
      <c r="U56" s="250">
        <v>0</v>
      </c>
      <c r="V56" s="252">
        <f t="shared" si="4"/>
        <v>0</v>
      </c>
      <c r="W56" s="251">
        <v>0</v>
      </c>
      <c r="X56" s="253">
        <f t="shared" si="5"/>
        <v>0</v>
      </c>
      <c r="Y56" s="254">
        <f>X56-S56</f>
        <v>0</v>
      </c>
      <c r="Z56" s="100">
        <f t="shared" si="7"/>
        <v>0</v>
      </c>
      <c r="AA56" s="101">
        <f>AB56*X56*F56</f>
        <v>0</v>
      </c>
      <c r="AB56" s="102">
        <f t="shared" si="6"/>
        <v>0</v>
      </c>
      <c r="AC56" s="103"/>
      <c r="AD56" s="104"/>
      <c r="AE56" s="105"/>
      <c r="AF56" s="106"/>
      <c r="AG56" s="106"/>
      <c r="AH56" s="106"/>
      <c r="AI56" s="106"/>
      <c r="AJ56" s="106"/>
      <c r="AK56" s="106"/>
      <c r="AL56" s="94"/>
      <c r="AM56" s="24"/>
      <c r="AN56" s="24"/>
    </row>
    <row r="57" spans="1:40" ht="30" customHeight="1">
      <c r="A57" s="20"/>
      <c r="B57" s="90"/>
      <c r="C57" s="95"/>
      <c r="D57" s="88"/>
      <c r="E57" s="89"/>
      <c r="F57" s="15">
        <f t="shared" si="8"/>
        <v>0.5</v>
      </c>
      <c r="G57" s="19"/>
      <c r="H57" s="91"/>
      <c r="I57" s="18"/>
      <c r="J57" s="76"/>
      <c r="K57" s="76"/>
      <c r="L57" s="19"/>
      <c r="M57" s="108"/>
      <c r="N57" s="79"/>
      <c r="O57" s="79"/>
      <c r="P57" s="79"/>
      <c r="Q57" s="79"/>
      <c r="R57" s="98"/>
      <c r="S57" s="99"/>
      <c r="T57" s="250">
        <v>0</v>
      </c>
      <c r="U57" s="250">
        <v>0</v>
      </c>
      <c r="V57" s="252">
        <f t="shared" si="4"/>
        <v>0</v>
      </c>
      <c r="W57" s="251">
        <v>0</v>
      </c>
      <c r="X57" s="253">
        <f t="shared" si="5"/>
        <v>0</v>
      </c>
      <c r="Y57" s="254">
        <f>X57-S57</f>
        <v>0</v>
      </c>
      <c r="Z57" s="100">
        <f t="shared" si="7"/>
        <v>0</v>
      </c>
      <c r="AA57" s="101">
        <f>AB57*X57*F57</f>
        <v>0</v>
      </c>
      <c r="AB57" s="102">
        <f t="shared" si="6"/>
        <v>0</v>
      </c>
      <c r="AC57" s="103"/>
      <c r="AD57" s="104"/>
      <c r="AE57" s="105"/>
      <c r="AF57" s="106"/>
      <c r="AG57" s="106"/>
      <c r="AH57" s="106"/>
      <c r="AI57" s="106"/>
      <c r="AJ57" s="106"/>
      <c r="AK57" s="106"/>
      <c r="AL57" s="94"/>
      <c r="AM57" s="24"/>
      <c r="AN57" s="24"/>
    </row>
    <row r="58" spans="1:40" ht="30" customHeight="1">
      <c r="A58" s="20"/>
      <c r="B58" s="90"/>
      <c r="C58" s="95"/>
      <c r="D58" s="88"/>
      <c r="E58" s="89"/>
      <c r="F58" s="15">
        <f t="shared" si="8"/>
        <v>0.5</v>
      </c>
      <c r="G58" s="19"/>
      <c r="H58" s="91"/>
      <c r="I58" s="18"/>
      <c r="J58" s="76"/>
      <c r="K58" s="76"/>
      <c r="L58" s="19"/>
      <c r="M58" s="108"/>
      <c r="N58" s="79"/>
      <c r="O58" s="79"/>
      <c r="P58" s="79"/>
      <c r="Q58" s="79"/>
      <c r="R58" s="98"/>
      <c r="S58" s="99"/>
      <c r="T58" s="250">
        <v>0</v>
      </c>
      <c r="U58" s="250">
        <v>0</v>
      </c>
      <c r="V58" s="252">
        <f t="shared" si="4"/>
        <v>0</v>
      </c>
      <c r="W58" s="251">
        <v>0</v>
      </c>
      <c r="X58" s="253">
        <f t="shared" si="5"/>
        <v>0</v>
      </c>
      <c r="Y58" s="254">
        <f>X58-S58</f>
        <v>0</v>
      </c>
      <c r="Z58" s="100">
        <f t="shared" si="7"/>
        <v>0</v>
      </c>
      <c r="AA58" s="101">
        <f>AB58*X58*F58</f>
        <v>0</v>
      </c>
      <c r="AB58" s="102">
        <f t="shared" si="6"/>
        <v>0</v>
      </c>
      <c r="AC58" s="103"/>
      <c r="AD58" s="104"/>
      <c r="AE58" s="105"/>
      <c r="AF58" s="106"/>
      <c r="AG58" s="106"/>
      <c r="AH58" s="106"/>
      <c r="AI58" s="106"/>
      <c r="AJ58" s="106"/>
      <c r="AK58" s="106"/>
      <c r="AL58" s="94"/>
      <c r="AM58" s="24"/>
      <c r="AN58" s="24"/>
    </row>
    <row r="59" spans="1:40" ht="30" customHeight="1">
      <c r="A59" s="20"/>
      <c r="B59" s="90"/>
      <c r="C59" s="95"/>
      <c r="D59" s="88"/>
      <c r="E59" s="89"/>
      <c r="F59" s="15">
        <f t="shared" si="8"/>
        <v>0.5</v>
      </c>
      <c r="G59" s="19"/>
      <c r="H59" s="91"/>
      <c r="I59" s="18"/>
      <c r="J59" s="76"/>
      <c r="K59" s="76"/>
      <c r="L59" s="19"/>
      <c r="M59" s="108"/>
      <c r="N59" s="79"/>
      <c r="O59" s="79"/>
      <c r="P59" s="79"/>
      <c r="Q59" s="79"/>
      <c r="R59" s="98"/>
      <c r="S59" s="99"/>
      <c r="T59" s="250">
        <v>0</v>
      </c>
      <c r="U59" s="250">
        <v>0</v>
      </c>
      <c r="V59" s="252">
        <f t="shared" si="4"/>
        <v>0</v>
      </c>
      <c r="W59" s="251">
        <v>0</v>
      </c>
      <c r="X59" s="253">
        <f t="shared" si="5"/>
        <v>0</v>
      </c>
      <c r="Y59" s="254">
        <f>X59-S59</f>
        <v>0</v>
      </c>
      <c r="Z59" s="100">
        <f t="shared" si="7"/>
        <v>0</v>
      </c>
      <c r="AA59" s="101">
        <f>AB59*X59*F59</f>
        <v>0</v>
      </c>
      <c r="AB59" s="102">
        <f t="shared" si="6"/>
        <v>0</v>
      </c>
      <c r="AC59" s="103"/>
      <c r="AD59" s="104"/>
      <c r="AE59" s="105"/>
      <c r="AF59" s="106"/>
      <c r="AG59" s="106"/>
      <c r="AH59" s="106"/>
      <c r="AI59" s="106"/>
      <c r="AJ59" s="106"/>
      <c r="AK59" s="106"/>
      <c r="AL59" s="94"/>
      <c r="AM59" s="24"/>
      <c r="AN59" s="24"/>
    </row>
    <row r="60" spans="1:40" ht="30" customHeight="1">
      <c r="A60" s="20"/>
      <c r="B60" s="90"/>
      <c r="C60" s="95"/>
      <c r="D60" s="88"/>
      <c r="E60" s="89"/>
      <c r="F60" s="15">
        <f t="shared" si="8"/>
        <v>0.5</v>
      </c>
      <c r="G60" s="19"/>
      <c r="H60" s="91"/>
      <c r="I60" s="18"/>
      <c r="J60" s="76"/>
      <c r="K60" s="76"/>
      <c r="L60" s="19"/>
      <c r="M60" s="108"/>
      <c r="N60" s="79"/>
      <c r="O60" s="79"/>
      <c r="P60" s="79"/>
      <c r="Q60" s="79"/>
      <c r="R60" s="98"/>
      <c r="S60" s="99"/>
      <c r="T60" s="250">
        <v>0</v>
      </c>
      <c r="U60" s="250">
        <v>0</v>
      </c>
      <c r="V60" s="252">
        <f t="shared" si="4"/>
        <v>0</v>
      </c>
      <c r="W60" s="251">
        <v>0</v>
      </c>
      <c r="X60" s="253">
        <f t="shared" si="5"/>
        <v>0</v>
      </c>
      <c r="Y60" s="254">
        <f>X60-S60</f>
        <v>0</v>
      </c>
      <c r="Z60" s="100">
        <f t="shared" si="7"/>
        <v>0</v>
      </c>
      <c r="AA60" s="101">
        <f>AB60*X60*F60</f>
        <v>0</v>
      </c>
      <c r="AB60" s="102">
        <f t="shared" si="6"/>
        <v>0</v>
      </c>
      <c r="AC60" s="103"/>
      <c r="AD60" s="104"/>
      <c r="AE60" s="105"/>
      <c r="AF60" s="106"/>
      <c r="AG60" s="106"/>
      <c r="AH60" s="106"/>
      <c r="AI60" s="106"/>
      <c r="AJ60" s="106"/>
      <c r="AK60" s="106"/>
      <c r="AL60" s="94"/>
      <c r="AM60" s="24"/>
      <c r="AN60" s="24"/>
    </row>
    <row r="61" spans="1:40" ht="30" customHeight="1">
      <c r="A61" s="20"/>
      <c r="B61" s="90"/>
      <c r="C61" s="95"/>
      <c r="D61" s="88"/>
      <c r="E61" s="89"/>
      <c r="F61" s="15">
        <f t="shared" si="8"/>
        <v>0.5</v>
      </c>
      <c r="G61" s="19"/>
      <c r="H61" s="91"/>
      <c r="I61" s="18"/>
      <c r="J61" s="76"/>
      <c r="K61" s="75"/>
      <c r="L61" s="19"/>
      <c r="M61" s="108"/>
      <c r="N61" s="79"/>
      <c r="O61" s="79"/>
      <c r="P61" s="79"/>
      <c r="Q61" s="79"/>
      <c r="R61" s="98"/>
      <c r="S61" s="99"/>
      <c r="T61" s="250">
        <v>0</v>
      </c>
      <c r="U61" s="250">
        <v>0</v>
      </c>
      <c r="V61" s="252">
        <f t="shared" si="4"/>
        <v>0</v>
      </c>
      <c r="W61" s="251">
        <v>0</v>
      </c>
      <c r="X61" s="253">
        <f t="shared" si="5"/>
        <v>0</v>
      </c>
      <c r="Y61" s="254">
        <f>X61-S61</f>
        <v>0</v>
      </c>
      <c r="Z61" s="100">
        <f t="shared" si="7"/>
        <v>0</v>
      </c>
      <c r="AA61" s="101">
        <f>AB61*X61*F61</f>
        <v>0</v>
      </c>
      <c r="AB61" s="102">
        <f t="shared" si="6"/>
        <v>0</v>
      </c>
      <c r="AC61" s="103"/>
      <c r="AD61" s="104"/>
      <c r="AE61" s="105"/>
      <c r="AF61" s="106"/>
      <c r="AG61" s="106"/>
      <c r="AH61" s="106"/>
      <c r="AI61" s="106"/>
      <c r="AJ61" s="106"/>
      <c r="AK61" s="106"/>
      <c r="AL61" s="94"/>
      <c r="AM61" s="24"/>
      <c r="AN61" s="24"/>
    </row>
    <row r="62" spans="1:40" ht="30" customHeight="1">
      <c r="A62" s="20"/>
      <c r="B62" s="90"/>
      <c r="C62" s="95"/>
      <c r="D62" s="88"/>
      <c r="E62" s="89"/>
      <c r="F62" s="15">
        <f t="shared" si="8"/>
        <v>0.5</v>
      </c>
      <c r="G62" s="19"/>
      <c r="H62" s="91"/>
      <c r="I62" s="18"/>
      <c r="J62" s="76"/>
      <c r="K62" s="76"/>
      <c r="L62" s="19"/>
      <c r="M62" s="108"/>
      <c r="N62" s="79"/>
      <c r="O62" s="79"/>
      <c r="P62" s="79"/>
      <c r="Q62" s="79"/>
      <c r="R62" s="98"/>
      <c r="S62" s="99"/>
      <c r="T62" s="250">
        <v>0</v>
      </c>
      <c r="U62" s="250">
        <v>0</v>
      </c>
      <c r="V62" s="252">
        <f t="shared" si="4"/>
        <v>0</v>
      </c>
      <c r="W62" s="251">
        <v>0</v>
      </c>
      <c r="X62" s="253">
        <f t="shared" si="5"/>
        <v>0</v>
      </c>
      <c r="Y62" s="254">
        <f>X62-S62</f>
        <v>0</v>
      </c>
      <c r="Z62" s="100">
        <f t="shared" si="7"/>
        <v>0</v>
      </c>
      <c r="AA62" s="101">
        <f>AB62*X62*F62</f>
        <v>0</v>
      </c>
      <c r="AB62" s="102">
        <f t="shared" si="6"/>
        <v>0</v>
      </c>
      <c r="AC62" s="103"/>
      <c r="AD62" s="104"/>
      <c r="AE62" s="105"/>
      <c r="AF62" s="106"/>
      <c r="AG62" s="106"/>
      <c r="AH62" s="106"/>
      <c r="AI62" s="106"/>
      <c r="AJ62" s="106"/>
      <c r="AK62" s="106"/>
      <c r="AL62" s="94"/>
      <c r="AM62" s="24"/>
      <c r="AN62" s="24"/>
    </row>
    <row r="63" spans="1:40" ht="30" customHeight="1">
      <c r="A63" s="20"/>
      <c r="B63" s="90"/>
      <c r="C63" s="95"/>
      <c r="D63" s="88"/>
      <c r="E63" s="89"/>
      <c r="F63" s="15">
        <f t="shared" si="8"/>
        <v>0.5</v>
      </c>
      <c r="G63" s="19"/>
      <c r="H63" s="91"/>
      <c r="I63" s="92"/>
      <c r="J63" s="76"/>
      <c r="K63" s="76"/>
      <c r="L63" s="19"/>
      <c r="M63" s="108"/>
      <c r="N63" s="79"/>
      <c r="O63" s="79"/>
      <c r="P63" s="79"/>
      <c r="Q63" s="79"/>
      <c r="R63" s="98"/>
      <c r="S63" s="99"/>
      <c r="T63" s="250">
        <v>0</v>
      </c>
      <c r="U63" s="250">
        <v>0</v>
      </c>
      <c r="V63" s="252">
        <f t="shared" si="4"/>
        <v>0</v>
      </c>
      <c r="W63" s="251">
        <v>0</v>
      </c>
      <c r="X63" s="253">
        <f t="shared" si="5"/>
        <v>0</v>
      </c>
      <c r="Y63" s="254">
        <f>X63-S63</f>
        <v>0</v>
      </c>
      <c r="Z63" s="100">
        <f t="shared" si="7"/>
        <v>0</v>
      </c>
      <c r="AA63" s="101">
        <f>AB63*X63*F63</f>
        <v>0</v>
      </c>
      <c r="AB63" s="102">
        <f t="shared" si="6"/>
        <v>0</v>
      </c>
      <c r="AC63" s="103"/>
      <c r="AD63" s="104"/>
      <c r="AE63" s="105"/>
      <c r="AF63" s="106"/>
      <c r="AG63" s="106"/>
      <c r="AH63" s="106"/>
      <c r="AI63" s="106"/>
      <c r="AJ63" s="106"/>
      <c r="AK63" s="106"/>
      <c r="AL63" s="94"/>
      <c r="AM63" s="24"/>
      <c r="AN63" s="24"/>
    </row>
    <row r="64" spans="1:40" s="37" customFormat="1" ht="30" customHeight="1">
      <c r="A64" s="20"/>
      <c r="B64" s="90"/>
      <c r="C64" s="95"/>
      <c r="D64" s="88"/>
      <c r="E64" s="89"/>
      <c r="F64" s="15">
        <f>IF(AND($L$27="キー局",E64="字幕"),"0",IF(AND($L$27="準キー局",E64="字幕"),1/6,1/2))</f>
        <v>0.5</v>
      </c>
      <c r="G64" s="19"/>
      <c r="H64" s="19"/>
      <c r="I64" s="18"/>
      <c r="J64" s="75"/>
      <c r="K64" s="75"/>
      <c r="L64" s="19"/>
      <c r="M64" s="108"/>
      <c r="N64" s="79"/>
      <c r="O64" s="79"/>
      <c r="P64" s="79"/>
      <c r="Q64" s="79"/>
      <c r="R64" s="98"/>
      <c r="S64" s="99"/>
      <c r="T64" s="250">
        <v>0</v>
      </c>
      <c r="U64" s="250">
        <v>0</v>
      </c>
      <c r="V64" s="252">
        <f t="shared" si="4"/>
        <v>0</v>
      </c>
      <c r="W64" s="251">
        <v>0</v>
      </c>
      <c r="X64" s="253">
        <f t="shared" si="5"/>
        <v>0</v>
      </c>
      <c r="Y64" s="254">
        <f>X64-S64</f>
        <v>0</v>
      </c>
      <c r="Z64" s="100">
        <f t="shared" si="7"/>
        <v>0</v>
      </c>
      <c r="AA64" s="101">
        <f>AB64*X64*F64</f>
        <v>0</v>
      </c>
      <c r="AB64" s="102">
        <f t="shared" ref="AB64:AB102" si="9">SUM(AC64:AK64)</f>
        <v>0</v>
      </c>
      <c r="AC64" s="103"/>
      <c r="AD64" s="104"/>
      <c r="AE64" s="105"/>
      <c r="AF64" s="106"/>
      <c r="AG64" s="106"/>
      <c r="AH64" s="106"/>
      <c r="AI64" s="106"/>
      <c r="AJ64" s="106"/>
      <c r="AK64" s="106"/>
      <c r="AL64" s="94"/>
      <c r="AM64" s="28"/>
      <c r="AN64" s="28"/>
    </row>
    <row r="65" spans="1:40" s="37" customFormat="1" ht="30" customHeight="1">
      <c r="A65" s="20"/>
      <c r="B65" s="90"/>
      <c r="C65" s="95"/>
      <c r="D65" s="88"/>
      <c r="E65" s="89"/>
      <c r="F65" s="15">
        <f>IF(AND($L$27="キー局",E65="字幕"),"0",IF(AND($L$27="準キー局",E65="字幕"),1/6,1/2))</f>
        <v>0.5</v>
      </c>
      <c r="G65" s="19"/>
      <c r="H65" s="19"/>
      <c r="I65" s="18"/>
      <c r="J65" s="75"/>
      <c r="K65" s="75"/>
      <c r="L65" s="19"/>
      <c r="M65" s="108"/>
      <c r="N65" s="79"/>
      <c r="O65" s="79"/>
      <c r="P65" s="79"/>
      <c r="Q65" s="79"/>
      <c r="R65" s="98"/>
      <c r="S65" s="99"/>
      <c r="T65" s="250">
        <v>0</v>
      </c>
      <c r="U65" s="250">
        <v>0</v>
      </c>
      <c r="V65" s="252">
        <f t="shared" si="4"/>
        <v>0</v>
      </c>
      <c r="W65" s="251">
        <v>0</v>
      </c>
      <c r="X65" s="253">
        <f t="shared" si="5"/>
        <v>0</v>
      </c>
      <c r="Y65" s="254">
        <f>X65-S65</f>
        <v>0</v>
      </c>
      <c r="Z65" s="100">
        <f t="shared" si="7"/>
        <v>0</v>
      </c>
      <c r="AA65" s="101">
        <f>AB65*X65*F65</f>
        <v>0</v>
      </c>
      <c r="AB65" s="102">
        <f t="shared" si="9"/>
        <v>0</v>
      </c>
      <c r="AC65" s="103"/>
      <c r="AD65" s="104"/>
      <c r="AE65" s="105"/>
      <c r="AF65" s="106"/>
      <c r="AG65" s="106"/>
      <c r="AH65" s="106"/>
      <c r="AI65" s="106"/>
      <c r="AJ65" s="106"/>
      <c r="AK65" s="106"/>
      <c r="AL65" s="94"/>
      <c r="AM65" s="28"/>
      <c r="AN65" s="28"/>
    </row>
    <row r="66" spans="1:40" ht="30" customHeight="1">
      <c r="A66" s="20"/>
      <c r="B66" s="90"/>
      <c r="C66" s="95"/>
      <c r="D66" s="88"/>
      <c r="E66" s="89"/>
      <c r="F66" s="15">
        <f t="shared" ref="F66:F102" si="10">IF(AND($L$27="キー局",E66="字幕"),"0",IF(AND($L$27="準キー局",E66="字幕"),1/6,1/2))</f>
        <v>0.5</v>
      </c>
      <c r="G66" s="19"/>
      <c r="H66" s="19"/>
      <c r="I66" s="18"/>
      <c r="J66" s="75"/>
      <c r="K66" s="75"/>
      <c r="L66" s="19"/>
      <c r="M66" s="108"/>
      <c r="N66" s="79"/>
      <c r="O66" s="79"/>
      <c r="P66" s="79"/>
      <c r="Q66" s="79"/>
      <c r="R66" s="98"/>
      <c r="S66" s="99"/>
      <c r="T66" s="250">
        <v>0</v>
      </c>
      <c r="U66" s="250">
        <v>0</v>
      </c>
      <c r="V66" s="252">
        <f t="shared" si="4"/>
        <v>0</v>
      </c>
      <c r="W66" s="251">
        <v>0</v>
      </c>
      <c r="X66" s="253">
        <f t="shared" si="5"/>
        <v>0</v>
      </c>
      <c r="Y66" s="254">
        <f>X66-S66</f>
        <v>0</v>
      </c>
      <c r="Z66" s="100">
        <f t="shared" si="7"/>
        <v>0</v>
      </c>
      <c r="AA66" s="101">
        <f>AB66*X66*F66</f>
        <v>0</v>
      </c>
      <c r="AB66" s="102">
        <f t="shared" si="9"/>
        <v>0</v>
      </c>
      <c r="AC66" s="103"/>
      <c r="AD66" s="104"/>
      <c r="AE66" s="105"/>
      <c r="AF66" s="106"/>
      <c r="AG66" s="106"/>
      <c r="AH66" s="106"/>
      <c r="AI66" s="106"/>
      <c r="AJ66" s="106"/>
      <c r="AK66" s="106"/>
      <c r="AL66" s="94"/>
      <c r="AM66" s="24"/>
      <c r="AN66" s="24"/>
    </row>
    <row r="67" spans="1:40" ht="30" customHeight="1">
      <c r="A67" s="20"/>
      <c r="B67" s="90"/>
      <c r="C67" s="95"/>
      <c r="D67" s="88"/>
      <c r="E67" s="89"/>
      <c r="F67" s="15">
        <f t="shared" si="10"/>
        <v>0.5</v>
      </c>
      <c r="G67" s="19"/>
      <c r="H67" s="19"/>
      <c r="I67" s="18"/>
      <c r="J67" s="75"/>
      <c r="K67" s="75"/>
      <c r="L67" s="19"/>
      <c r="M67" s="108"/>
      <c r="N67" s="79"/>
      <c r="O67" s="79"/>
      <c r="P67" s="79"/>
      <c r="Q67" s="79"/>
      <c r="R67" s="98"/>
      <c r="S67" s="99"/>
      <c r="T67" s="250">
        <v>0</v>
      </c>
      <c r="U67" s="250">
        <v>0</v>
      </c>
      <c r="V67" s="252">
        <f t="shared" si="4"/>
        <v>0</v>
      </c>
      <c r="W67" s="251">
        <v>0</v>
      </c>
      <c r="X67" s="253">
        <f t="shared" si="5"/>
        <v>0</v>
      </c>
      <c r="Y67" s="254">
        <f>X67-S67</f>
        <v>0</v>
      </c>
      <c r="Z67" s="100">
        <f t="shared" si="7"/>
        <v>0</v>
      </c>
      <c r="AA67" s="101">
        <f>AB67*X67*F67</f>
        <v>0</v>
      </c>
      <c r="AB67" s="102">
        <f t="shared" si="9"/>
        <v>0</v>
      </c>
      <c r="AC67" s="103"/>
      <c r="AD67" s="104"/>
      <c r="AE67" s="105"/>
      <c r="AF67" s="106"/>
      <c r="AG67" s="106"/>
      <c r="AH67" s="106"/>
      <c r="AI67" s="106"/>
      <c r="AJ67" s="106"/>
      <c r="AK67" s="106"/>
      <c r="AL67" s="94"/>
      <c r="AM67" s="24"/>
      <c r="AN67" s="24"/>
    </row>
    <row r="68" spans="1:40" ht="30" customHeight="1">
      <c r="A68" s="20"/>
      <c r="B68" s="90"/>
      <c r="C68" s="95"/>
      <c r="D68" s="88"/>
      <c r="E68" s="89"/>
      <c r="F68" s="15">
        <f t="shared" si="10"/>
        <v>0.5</v>
      </c>
      <c r="G68" s="19"/>
      <c r="H68" s="19"/>
      <c r="I68" s="18"/>
      <c r="J68" s="75"/>
      <c r="K68" s="75"/>
      <c r="L68" s="19"/>
      <c r="M68" s="108"/>
      <c r="N68" s="79"/>
      <c r="O68" s="79"/>
      <c r="P68" s="79"/>
      <c r="Q68" s="79"/>
      <c r="R68" s="98"/>
      <c r="S68" s="99"/>
      <c r="T68" s="250">
        <v>0</v>
      </c>
      <c r="U68" s="250">
        <v>0</v>
      </c>
      <c r="V68" s="252">
        <f t="shared" si="4"/>
        <v>0</v>
      </c>
      <c r="W68" s="251">
        <v>0</v>
      </c>
      <c r="X68" s="253">
        <f t="shared" si="5"/>
        <v>0</v>
      </c>
      <c r="Y68" s="254">
        <f>X68-S68</f>
        <v>0</v>
      </c>
      <c r="Z68" s="100">
        <f t="shared" si="7"/>
        <v>0</v>
      </c>
      <c r="AA68" s="101">
        <f>AB68*X68*F68</f>
        <v>0</v>
      </c>
      <c r="AB68" s="102">
        <f t="shared" si="9"/>
        <v>0</v>
      </c>
      <c r="AC68" s="103"/>
      <c r="AD68" s="104"/>
      <c r="AE68" s="105"/>
      <c r="AF68" s="106"/>
      <c r="AG68" s="106"/>
      <c r="AH68" s="106"/>
      <c r="AI68" s="106"/>
      <c r="AJ68" s="106"/>
      <c r="AK68" s="106"/>
      <c r="AL68" s="94"/>
      <c r="AM68" s="24"/>
      <c r="AN68" s="24"/>
    </row>
    <row r="69" spans="1:40" ht="30" customHeight="1">
      <c r="A69" s="20"/>
      <c r="B69" s="90"/>
      <c r="C69" s="95"/>
      <c r="D69" s="88"/>
      <c r="E69" s="89"/>
      <c r="F69" s="15">
        <f t="shared" si="10"/>
        <v>0.5</v>
      </c>
      <c r="G69" s="19"/>
      <c r="H69" s="19"/>
      <c r="I69" s="18"/>
      <c r="J69" s="75"/>
      <c r="K69" s="75"/>
      <c r="L69" s="19"/>
      <c r="M69" s="108"/>
      <c r="N69" s="79"/>
      <c r="O69" s="79"/>
      <c r="P69" s="79"/>
      <c r="Q69" s="79"/>
      <c r="R69" s="98"/>
      <c r="S69" s="99"/>
      <c r="T69" s="250">
        <v>0</v>
      </c>
      <c r="U69" s="250">
        <v>0</v>
      </c>
      <c r="V69" s="252">
        <f t="shared" si="4"/>
        <v>0</v>
      </c>
      <c r="W69" s="251">
        <v>0</v>
      </c>
      <c r="X69" s="253">
        <f t="shared" si="5"/>
        <v>0</v>
      </c>
      <c r="Y69" s="254">
        <f>X69-S69</f>
        <v>0</v>
      </c>
      <c r="Z69" s="100">
        <f t="shared" si="7"/>
        <v>0</v>
      </c>
      <c r="AA69" s="101">
        <f>AB69*X69*F69</f>
        <v>0</v>
      </c>
      <c r="AB69" s="102">
        <f t="shared" si="9"/>
        <v>0</v>
      </c>
      <c r="AC69" s="103"/>
      <c r="AD69" s="104"/>
      <c r="AE69" s="105"/>
      <c r="AF69" s="106"/>
      <c r="AG69" s="106"/>
      <c r="AH69" s="106"/>
      <c r="AI69" s="106"/>
      <c r="AJ69" s="106"/>
      <c r="AK69" s="106"/>
      <c r="AL69" s="94"/>
      <c r="AM69" s="24"/>
      <c r="AN69" s="24"/>
    </row>
    <row r="70" spans="1:40" ht="30" customHeight="1">
      <c r="A70" s="20"/>
      <c r="B70" s="90"/>
      <c r="C70" s="95"/>
      <c r="D70" s="88"/>
      <c r="E70" s="89"/>
      <c r="F70" s="15">
        <f t="shared" si="10"/>
        <v>0.5</v>
      </c>
      <c r="G70" s="19"/>
      <c r="H70" s="19"/>
      <c r="I70" s="18"/>
      <c r="J70" s="75"/>
      <c r="K70" s="75"/>
      <c r="L70" s="19"/>
      <c r="M70" s="108"/>
      <c r="N70" s="79"/>
      <c r="O70" s="79"/>
      <c r="P70" s="79"/>
      <c r="Q70" s="79"/>
      <c r="R70" s="98"/>
      <c r="S70" s="99"/>
      <c r="T70" s="250">
        <v>0</v>
      </c>
      <c r="U70" s="250">
        <v>0</v>
      </c>
      <c r="V70" s="252">
        <f t="shared" si="4"/>
        <v>0</v>
      </c>
      <c r="W70" s="251">
        <v>0</v>
      </c>
      <c r="X70" s="253">
        <f t="shared" si="5"/>
        <v>0</v>
      </c>
      <c r="Y70" s="254">
        <f>X70-S70</f>
        <v>0</v>
      </c>
      <c r="Z70" s="100">
        <f t="shared" si="7"/>
        <v>0</v>
      </c>
      <c r="AA70" s="101">
        <f>AB70*X70*F70</f>
        <v>0</v>
      </c>
      <c r="AB70" s="102">
        <f t="shared" si="9"/>
        <v>0</v>
      </c>
      <c r="AC70" s="103"/>
      <c r="AD70" s="104"/>
      <c r="AE70" s="105"/>
      <c r="AF70" s="106"/>
      <c r="AG70" s="106"/>
      <c r="AH70" s="106"/>
      <c r="AI70" s="106"/>
      <c r="AJ70" s="106"/>
      <c r="AK70" s="106"/>
      <c r="AL70" s="94"/>
      <c r="AM70" s="24"/>
      <c r="AN70" s="24"/>
    </row>
    <row r="71" spans="1:40" ht="30" customHeight="1">
      <c r="A71" s="20"/>
      <c r="B71" s="90"/>
      <c r="C71" s="95"/>
      <c r="D71" s="88"/>
      <c r="E71" s="89"/>
      <c r="F71" s="15">
        <f t="shared" si="10"/>
        <v>0.5</v>
      </c>
      <c r="G71" s="19"/>
      <c r="H71" s="19"/>
      <c r="I71" s="18"/>
      <c r="J71" s="75"/>
      <c r="K71" s="75"/>
      <c r="L71" s="19"/>
      <c r="M71" s="108"/>
      <c r="N71" s="79"/>
      <c r="O71" s="79"/>
      <c r="P71" s="79"/>
      <c r="Q71" s="79"/>
      <c r="R71" s="98"/>
      <c r="S71" s="99"/>
      <c r="T71" s="250">
        <v>0</v>
      </c>
      <c r="U71" s="250">
        <v>0</v>
      </c>
      <c r="V71" s="252">
        <f t="shared" si="4"/>
        <v>0</v>
      </c>
      <c r="W71" s="251">
        <v>0</v>
      </c>
      <c r="X71" s="253">
        <f t="shared" si="5"/>
        <v>0</v>
      </c>
      <c r="Y71" s="254">
        <f>X71-S71</f>
        <v>0</v>
      </c>
      <c r="Z71" s="100">
        <f t="shared" si="7"/>
        <v>0</v>
      </c>
      <c r="AA71" s="101">
        <f>AB71*X71*F71</f>
        <v>0</v>
      </c>
      <c r="AB71" s="102">
        <f t="shared" si="9"/>
        <v>0</v>
      </c>
      <c r="AC71" s="103"/>
      <c r="AD71" s="104"/>
      <c r="AE71" s="105"/>
      <c r="AF71" s="106"/>
      <c r="AG71" s="106"/>
      <c r="AH71" s="106"/>
      <c r="AI71" s="106"/>
      <c r="AJ71" s="106"/>
      <c r="AK71" s="106"/>
      <c r="AL71" s="94"/>
      <c r="AM71" s="24"/>
      <c r="AN71" s="24"/>
    </row>
    <row r="72" spans="1:40" ht="30" customHeight="1">
      <c r="A72" s="20"/>
      <c r="B72" s="90"/>
      <c r="C72" s="95"/>
      <c r="D72" s="88"/>
      <c r="E72" s="89"/>
      <c r="F72" s="15">
        <f t="shared" si="10"/>
        <v>0.5</v>
      </c>
      <c r="G72" s="19"/>
      <c r="H72" s="19"/>
      <c r="I72" s="18"/>
      <c r="J72" s="76"/>
      <c r="K72" s="75"/>
      <c r="L72" s="19"/>
      <c r="M72" s="108"/>
      <c r="N72" s="79"/>
      <c r="O72" s="79"/>
      <c r="P72" s="79"/>
      <c r="Q72" s="79"/>
      <c r="R72" s="98"/>
      <c r="S72" s="99"/>
      <c r="T72" s="250">
        <v>0</v>
      </c>
      <c r="U72" s="250">
        <v>0</v>
      </c>
      <c r="V72" s="252">
        <f t="shared" si="4"/>
        <v>0</v>
      </c>
      <c r="W72" s="251">
        <v>0</v>
      </c>
      <c r="X72" s="253">
        <f t="shared" si="5"/>
        <v>0</v>
      </c>
      <c r="Y72" s="254">
        <f>X72-S72</f>
        <v>0</v>
      </c>
      <c r="Z72" s="100">
        <f t="shared" si="7"/>
        <v>0</v>
      </c>
      <c r="AA72" s="101">
        <f>AB72*X72*F72</f>
        <v>0</v>
      </c>
      <c r="AB72" s="102">
        <f t="shared" si="9"/>
        <v>0</v>
      </c>
      <c r="AC72" s="103"/>
      <c r="AD72" s="104"/>
      <c r="AE72" s="105"/>
      <c r="AF72" s="106"/>
      <c r="AG72" s="106"/>
      <c r="AH72" s="106"/>
      <c r="AI72" s="106"/>
      <c r="AJ72" s="106"/>
      <c r="AK72" s="106"/>
      <c r="AL72" s="94"/>
      <c r="AM72" s="24"/>
      <c r="AN72" s="24"/>
    </row>
    <row r="73" spans="1:40" ht="30" customHeight="1">
      <c r="A73" s="20"/>
      <c r="B73" s="90"/>
      <c r="C73" s="95"/>
      <c r="D73" s="88"/>
      <c r="E73" s="89"/>
      <c r="F73" s="15">
        <f t="shared" si="10"/>
        <v>0.5</v>
      </c>
      <c r="G73" s="19"/>
      <c r="H73" s="19"/>
      <c r="I73" s="18"/>
      <c r="J73" s="76"/>
      <c r="K73" s="75"/>
      <c r="L73" s="19"/>
      <c r="M73" s="108"/>
      <c r="N73" s="79"/>
      <c r="O73" s="79"/>
      <c r="P73" s="79"/>
      <c r="Q73" s="79"/>
      <c r="R73" s="98"/>
      <c r="S73" s="99"/>
      <c r="T73" s="250">
        <v>0</v>
      </c>
      <c r="U73" s="250">
        <v>0</v>
      </c>
      <c r="V73" s="252">
        <f t="shared" si="4"/>
        <v>0</v>
      </c>
      <c r="W73" s="251">
        <v>0</v>
      </c>
      <c r="X73" s="253">
        <f t="shared" si="5"/>
        <v>0</v>
      </c>
      <c r="Y73" s="254">
        <f>X73-S73</f>
        <v>0</v>
      </c>
      <c r="Z73" s="100">
        <f t="shared" si="7"/>
        <v>0</v>
      </c>
      <c r="AA73" s="101">
        <f>AB73*X73*F73</f>
        <v>0</v>
      </c>
      <c r="AB73" s="102">
        <f t="shared" si="9"/>
        <v>0</v>
      </c>
      <c r="AC73" s="103"/>
      <c r="AD73" s="104"/>
      <c r="AE73" s="105"/>
      <c r="AF73" s="106"/>
      <c r="AG73" s="106"/>
      <c r="AH73" s="106"/>
      <c r="AI73" s="106"/>
      <c r="AJ73" s="106"/>
      <c r="AK73" s="106"/>
      <c r="AL73" s="94"/>
      <c r="AM73" s="24"/>
      <c r="AN73" s="24"/>
    </row>
    <row r="74" spans="1:40" ht="30" customHeight="1">
      <c r="A74" s="20"/>
      <c r="B74" s="90"/>
      <c r="C74" s="95"/>
      <c r="D74" s="88"/>
      <c r="E74" s="89"/>
      <c r="F74" s="15">
        <f t="shared" si="10"/>
        <v>0.5</v>
      </c>
      <c r="G74" s="19"/>
      <c r="H74" s="19"/>
      <c r="I74" s="18"/>
      <c r="J74" s="76"/>
      <c r="K74" s="75"/>
      <c r="L74" s="19"/>
      <c r="M74" s="108"/>
      <c r="N74" s="79"/>
      <c r="O74" s="79"/>
      <c r="P74" s="79"/>
      <c r="Q74" s="79"/>
      <c r="R74" s="98"/>
      <c r="S74" s="99"/>
      <c r="T74" s="250">
        <v>0</v>
      </c>
      <c r="U74" s="250">
        <v>0</v>
      </c>
      <c r="V74" s="252">
        <f t="shared" si="4"/>
        <v>0</v>
      </c>
      <c r="W74" s="251">
        <v>0</v>
      </c>
      <c r="X74" s="253">
        <f t="shared" si="5"/>
        <v>0</v>
      </c>
      <c r="Y74" s="254">
        <f>X74-S74</f>
        <v>0</v>
      </c>
      <c r="Z74" s="100">
        <f t="shared" si="7"/>
        <v>0</v>
      </c>
      <c r="AA74" s="101">
        <f>AB74*X74*F74</f>
        <v>0</v>
      </c>
      <c r="AB74" s="102">
        <f t="shared" si="9"/>
        <v>0</v>
      </c>
      <c r="AC74" s="103"/>
      <c r="AD74" s="104"/>
      <c r="AE74" s="105"/>
      <c r="AF74" s="106"/>
      <c r="AG74" s="106"/>
      <c r="AH74" s="106"/>
      <c r="AI74" s="106"/>
      <c r="AJ74" s="106"/>
      <c r="AK74" s="106"/>
      <c r="AL74" s="94"/>
      <c r="AM74" s="24"/>
      <c r="AN74" s="24"/>
    </row>
    <row r="75" spans="1:40" ht="30" customHeight="1">
      <c r="A75" s="20"/>
      <c r="B75" s="90"/>
      <c r="C75" s="95"/>
      <c r="D75" s="88"/>
      <c r="E75" s="89"/>
      <c r="F75" s="15">
        <f t="shared" si="10"/>
        <v>0.5</v>
      </c>
      <c r="G75" s="19"/>
      <c r="H75" s="19"/>
      <c r="I75" s="18"/>
      <c r="J75" s="76"/>
      <c r="K75" s="75"/>
      <c r="L75" s="19"/>
      <c r="M75" s="108"/>
      <c r="N75" s="79"/>
      <c r="O75" s="79"/>
      <c r="P75" s="79"/>
      <c r="Q75" s="79"/>
      <c r="R75" s="98"/>
      <c r="S75" s="99"/>
      <c r="T75" s="250">
        <v>0</v>
      </c>
      <c r="U75" s="250">
        <v>0</v>
      </c>
      <c r="V75" s="252">
        <f t="shared" si="4"/>
        <v>0</v>
      </c>
      <c r="W75" s="251">
        <v>0</v>
      </c>
      <c r="X75" s="253">
        <f t="shared" si="5"/>
        <v>0</v>
      </c>
      <c r="Y75" s="254">
        <f>X75-S75</f>
        <v>0</v>
      </c>
      <c r="Z75" s="100">
        <f t="shared" si="7"/>
        <v>0</v>
      </c>
      <c r="AA75" s="101">
        <f>AB75*X75*F75</f>
        <v>0</v>
      </c>
      <c r="AB75" s="102">
        <f t="shared" si="9"/>
        <v>0</v>
      </c>
      <c r="AC75" s="103"/>
      <c r="AD75" s="104"/>
      <c r="AE75" s="105"/>
      <c r="AF75" s="106"/>
      <c r="AG75" s="106"/>
      <c r="AH75" s="106"/>
      <c r="AI75" s="106"/>
      <c r="AJ75" s="106"/>
      <c r="AK75" s="106"/>
      <c r="AL75" s="94"/>
      <c r="AM75" s="24"/>
      <c r="AN75" s="24"/>
    </row>
    <row r="76" spans="1:40" ht="30" customHeight="1">
      <c r="A76" s="20"/>
      <c r="B76" s="90"/>
      <c r="C76" s="95"/>
      <c r="D76" s="88"/>
      <c r="E76" s="89"/>
      <c r="F76" s="15">
        <f t="shared" si="10"/>
        <v>0.5</v>
      </c>
      <c r="G76" s="19"/>
      <c r="H76" s="19"/>
      <c r="I76" s="18"/>
      <c r="J76" s="76"/>
      <c r="K76" s="75"/>
      <c r="L76" s="19"/>
      <c r="M76" s="108"/>
      <c r="N76" s="79"/>
      <c r="O76" s="79"/>
      <c r="P76" s="79"/>
      <c r="Q76" s="79"/>
      <c r="R76" s="98"/>
      <c r="S76" s="99"/>
      <c r="T76" s="250">
        <v>0</v>
      </c>
      <c r="U76" s="250">
        <v>0</v>
      </c>
      <c r="V76" s="252">
        <f t="shared" si="4"/>
        <v>0</v>
      </c>
      <c r="W76" s="251">
        <v>0</v>
      </c>
      <c r="X76" s="253">
        <f t="shared" si="5"/>
        <v>0</v>
      </c>
      <c r="Y76" s="254">
        <f>X76-S76</f>
        <v>0</v>
      </c>
      <c r="Z76" s="100">
        <f t="shared" si="7"/>
        <v>0</v>
      </c>
      <c r="AA76" s="101">
        <f>AB76*X76*F76</f>
        <v>0</v>
      </c>
      <c r="AB76" s="102">
        <f t="shared" si="9"/>
        <v>0</v>
      </c>
      <c r="AC76" s="103"/>
      <c r="AD76" s="104"/>
      <c r="AE76" s="105"/>
      <c r="AF76" s="106"/>
      <c r="AG76" s="106"/>
      <c r="AH76" s="106"/>
      <c r="AI76" s="106"/>
      <c r="AJ76" s="106"/>
      <c r="AK76" s="106"/>
      <c r="AL76" s="94"/>
      <c r="AM76" s="24"/>
      <c r="AN76" s="24"/>
    </row>
    <row r="77" spans="1:40" ht="30" customHeight="1">
      <c r="A77" s="20"/>
      <c r="B77" s="90"/>
      <c r="C77" s="95"/>
      <c r="D77" s="88"/>
      <c r="E77" s="89"/>
      <c r="F77" s="15">
        <f t="shared" si="10"/>
        <v>0.5</v>
      </c>
      <c r="G77" s="19"/>
      <c r="H77" s="19"/>
      <c r="I77" s="18"/>
      <c r="J77" s="76"/>
      <c r="K77" s="75"/>
      <c r="L77" s="19"/>
      <c r="M77" s="108"/>
      <c r="N77" s="79"/>
      <c r="O77" s="79"/>
      <c r="P77" s="79"/>
      <c r="Q77" s="79"/>
      <c r="R77" s="98"/>
      <c r="S77" s="99"/>
      <c r="T77" s="250">
        <v>0</v>
      </c>
      <c r="U77" s="250">
        <v>0</v>
      </c>
      <c r="V77" s="252">
        <f t="shared" si="4"/>
        <v>0</v>
      </c>
      <c r="W77" s="251">
        <v>0</v>
      </c>
      <c r="X77" s="253">
        <f t="shared" si="5"/>
        <v>0</v>
      </c>
      <c r="Y77" s="254">
        <f>X77-S77</f>
        <v>0</v>
      </c>
      <c r="Z77" s="100">
        <f t="shared" si="7"/>
        <v>0</v>
      </c>
      <c r="AA77" s="101">
        <f>AB77*X77*F77</f>
        <v>0</v>
      </c>
      <c r="AB77" s="102">
        <f t="shared" si="9"/>
        <v>0</v>
      </c>
      <c r="AC77" s="103"/>
      <c r="AD77" s="104"/>
      <c r="AE77" s="105"/>
      <c r="AF77" s="106"/>
      <c r="AG77" s="106"/>
      <c r="AH77" s="106"/>
      <c r="AI77" s="106"/>
      <c r="AJ77" s="106"/>
      <c r="AK77" s="106"/>
      <c r="AL77" s="94"/>
      <c r="AM77" s="24"/>
      <c r="AN77" s="24"/>
    </row>
    <row r="78" spans="1:40" ht="30" customHeight="1">
      <c r="A78" s="20"/>
      <c r="B78" s="90"/>
      <c r="C78" s="95"/>
      <c r="D78" s="88"/>
      <c r="E78" s="89"/>
      <c r="F78" s="15">
        <f t="shared" si="10"/>
        <v>0.5</v>
      </c>
      <c r="G78" s="19"/>
      <c r="H78" s="19"/>
      <c r="I78" s="18"/>
      <c r="J78" s="76"/>
      <c r="K78" s="75"/>
      <c r="L78" s="19"/>
      <c r="M78" s="108"/>
      <c r="N78" s="79"/>
      <c r="O78" s="79"/>
      <c r="P78" s="79"/>
      <c r="Q78" s="79"/>
      <c r="R78" s="98"/>
      <c r="S78" s="99"/>
      <c r="T78" s="250">
        <v>0</v>
      </c>
      <c r="U78" s="250">
        <v>0</v>
      </c>
      <c r="V78" s="252">
        <f t="shared" si="4"/>
        <v>0</v>
      </c>
      <c r="W78" s="251">
        <v>0</v>
      </c>
      <c r="X78" s="253">
        <f t="shared" si="5"/>
        <v>0</v>
      </c>
      <c r="Y78" s="254">
        <f>X78-S78</f>
        <v>0</v>
      </c>
      <c r="Z78" s="100">
        <f t="shared" si="7"/>
        <v>0</v>
      </c>
      <c r="AA78" s="101">
        <f>AB78*X78*F78</f>
        <v>0</v>
      </c>
      <c r="AB78" s="102">
        <f t="shared" si="9"/>
        <v>0</v>
      </c>
      <c r="AC78" s="103"/>
      <c r="AD78" s="104"/>
      <c r="AE78" s="105"/>
      <c r="AF78" s="106"/>
      <c r="AG78" s="106"/>
      <c r="AH78" s="106"/>
      <c r="AI78" s="106"/>
      <c r="AJ78" s="106"/>
      <c r="AK78" s="106"/>
      <c r="AL78" s="94"/>
      <c r="AM78" s="24"/>
      <c r="AN78" s="24"/>
    </row>
    <row r="79" spans="1:40" ht="30" customHeight="1">
      <c r="A79" s="20"/>
      <c r="B79" s="90"/>
      <c r="C79" s="95"/>
      <c r="D79" s="88"/>
      <c r="E79" s="89"/>
      <c r="F79" s="15">
        <f t="shared" si="10"/>
        <v>0.5</v>
      </c>
      <c r="G79" s="19"/>
      <c r="H79" s="19"/>
      <c r="I79" s="18"/>
      <c r="J79" s="76"/>
      <c r="K79" s="75"/>
      <c r="L79" s="19"/>
      <c r="M79" s="108"/>
      <c r="N79" s="79"/>
      <c r="O79" s="79"/>
      <c r="P79" s="79"/>
      <c r="Q79" s="79"/>
      <c r="R79" s="98"/>
      <c r="S79" s="99"/>
      <c r="T79" s="250">
        <v>0</v>
      </c>
      <c r="U79" s="250">
        <v>0</v>
      </c>
      <c r="V79" s="252">
        <f t="shared" si="4"/>
        <v>0</v>
      </c>
      <c r="W79" s="251">
        <v>0</v>
      </c>
      <c r="X79" s="253">
        <f t="shared" si="5"/>
        <v>0</v>
      </c>
      <c r="Y79" s="254">
        <f>X79-S79</f>
        <v>0</v>
      </c>
      <c r="Z79" s="100">
        <f t="shared" si="7"/>
        <v>0</v>
      </c>
      <c r="AA79" s="101">
        <f>AB79*X79*F79</f>
        <v>0</v>
      </c>
      <c r="AB79" s="102">
        <f t="shared" si="9"/>
        <v>0</v>
      </c>
      <c r="AC79" s="103"/>
      <c r="AD79" s="104"/>
      <c r="AE79" s="105"/>
      <c r="AF79" s="106"/>
      <c r="AG79" s="106"/>
      <c r="AH79" s="106"/>
      <c r="AI79" s="106"/>
      <c r="AJ79" s="106"/>
      <c r="AK79" s="106"/>
      <c r="AL79" s="94"/>
      <c r="AM79" s="24"/>
      <c r="AN79" s="24"/>
    </row>
    <row r="80" spans="1:40" ht="30" customHeight="1">
      <c r="A80" s="20"/>
      <c r="B80" s="90"/>
      <c r="C80" s="95"/>
      <c r="D80" s="88"/>
      <c r="E80" s="89"/>
      <c r="F80" s="15">
        <f t="shared" si="10"/>
        <v>0.5</v>
      </c>
      <c r="G80" s="19"/>
      <c r="H80" s="19"/>
      <c r="I80" s="18"/>
      <c r="J80" s="76"/>
      <c r="K80" s="76"/>
      <c r="L80" s="19"/>
      <c r="M80" s="108"/>
      <c r="N80" s="79"/>
      <c r="O80" s="79"/>
      <c r="P80" s="79"/>
      <c r="Q80" s="79"/>
      <c r="R80" s="98"/>
      <c r="S80" s="99"/>
      <c r="T80" s="250">
        <v>0</v>
      </c>
      <c r="U80" s="250">
        <v>0</v>
      </c>
      <c r="V80" s="252">
        <f t="shared" si="4"/>
        <v>0</v>
      </c>
      <c r="W80" s="251">
        <v>0</v>
      </c>
      <c r="X80" s="253">
        <f t="shared" si="5"/>
        <v>0</v>
      </c>
      <c r="Y80" s="254">
        <f>X80-S80</f>
        <v>0</v>
      </c>
      <c r="Z80" s="100">
        <f t="shared" si="7"/>
        <v>0</v>
      </c>
      <c r="AA80" s="101">
        <f>AB80*X80*F80</f>
        <v>0</v>
      </c>
      <c r="AB80" s="102">
        <f t="shared" si="9"/>
        <v>0</v>
      </c>
      <c r="AC80" s="103"/>
      <c r="AD80" s="104"/>
      <c r="AE80" s="105"/>
      <c r="AF80" s="106"/>
      <c r="AG80" s="106"/>
      <c r="AH80" s="106"/>
      <c r="AI80" s="106"/>
      <c r="AJ80" s="106"/>
      <c r="AK80" s="106"/>
      <c r="AL80" s="94"/>
      <c r="AM80" s="24"/>
      <c r="AN80" s="24"/>
    </row>
    <row r="81" spans="1:40" ht="30" customHeight="1">
      <c r="A81" s="20"/>
      <c r="B81" s="90"/>
      <c r="C81" s="95"/>
      <c r="D81" s="88"/>
      <c r="E81" s="89"/>
      <c r="F81" s="15">
        <f t="shared" si="10"/>
        <v>0.5</v>
      </c>
      <c r="G81" s="19"/>
      <c r="H81" s="19"/>
      <c r="I81" s="18"/>
      <c r="J81" s="76"/>
      <c r="K81" s="76"/>
      <c r="L81" s="19"/>
      <c r="M81" s="108"/>
      <c r="N81" s="79"/>
      <c r="O81" s="79"/>
      <c r="P81" s="79"/>
      <c r="Q81" s="79"/>
      <c r="R81" s="98"/>
      <c r="S81" s="99"/>
      <c r="T81" s="250">
        <v>0</v>
      </c>
      <c r="U81" s="250">
        <v>0</v>
      </c>
      <c r="V81" s="252">
        <f t="shared" si="4"/>
        <v>0</v>
      </c>
      <c r="W81" s="251">
        <v>0</v>
      </c>
      <c r="X81" s="253">
        <f t="shared" si="5"/>
        <v>0</v>
      </c>
      <c r="Y81" s="254">
        <f>X81-S81</f>
        <v>0</v>
      </c>
      <c r="Z81" s="100">
        <f t="shared" si="7"/>
        <v>0</v>
      </c>
      <c r="AA81" s="101">
        <f>AB81*X81*F81</f>
        <v>0</v>
      </c>
      <c r="AB81" s="102">
        <f t="shared" si="9"/>
        <v>0</v>
      </c>
      <c r="AC81" s="103"/>
      <c r="AD81" s="104"/>
      <c r="AE81" s="105"/>
      <c r="AF81" s="106"/>
      <c r="AG81" s="106"/>
      <c r="AH81" s="106"/>
      <c r="AI81" s="106"/>
      <c r="AJ81" s="106"/>
      <c r="AK81" s="106"/>
      <c r="AL81" s="94"/>
      <c r="AM81" s="24"/>
      <c r="AN81" s="24"/>
    </row>
    <row r="82" spans="1:40" ht="30" customHeight="1">
      <c r="A82" s="20"/>
      <c r="B82" s="90"/>
      <c r="C82" s="95"/>
      <c r="D82" s="88"/>
      <c r="E82" s="89"/>
      <c r="F82" s="15">
        <f t="shared" si="10"/>
        <v>0.5</v>
      </c>
      <c r="G82" s="19"/>
      <c r="H82" s="19"/>
      <c r="I82" s="18"/>
      <c r="J82" s="76"/>
      <c r="K82" s="76"/>
      <c r="L82" s="19"/>
      <c r="M82" s="108"/>
      <c r="N82" s="79"/>
      <c r="O82" s="79"/>
      <c r="P82" s="79"/>
      <c r="Q82" s="79"/>
      <c r="R82" s="98"/>
      <c r="S82" s="99"/>
      <c r="T82" s="250">
        <v>0</v>
      </c>
      <c r="U82" s="250">
        <v>0</v>
      </c>
      <c r="V82" s="252">
        <f t="shared" si="4"/>
        <v>0</v>
      </c>
      <c r="W82" s="251">
        <v>0</v>
      </c>
      <c r="X82" s="253">
        <f t="shared" si="5"/>
        <v>0</v>
      </c>
      <c r="Y82" s="254">
        <f>X82-S82</f>
        <v>0</v>
      </c>
      <c r="Z82" s="100">
        <f t="shared" si="7"/>
        <v>0</v>
      </c>
      <c r="AA82" s="101">
        <f>AB82*X82*F82</f>
        <v>0</v>
      </c>
      <c r="AB82" s="102">
        <f t="shared" si="9"/>
        <v>0</v>
      </c>
      <c r="AC82" s="103"/>
      <c r="AD82" s="104"/>
      <c r="AE82" s="105"/>
      <c r="AF82" s="106"/>
      <c r="AG82" s="106"/>
      <c r="AH82" s="106"/>
      <c r="AI82" s="106"/>
      <c r="AJ82" s="106"/>
      <c r="AK82" s="106"/>
      <c r="AL82" s="94"/>
      <c r="AM82" s="24"/>
      <c r="AN82" s="24"/>
    </row>
    <row r="83" spans="1:40" ht="30" customHeight="1">
      <c r="A83" s="20"/>
      <c r="B83" s="90"/>
      <c r="C83" s="95"/>
      <c r="D83" s="88"/>
      <c r="E83" s="89"/>
      <c r="F83" s="15">
        <f t="shared" si="10"/>
        <v>0.5</v>
      </c>
      <c r="G83" s="19"/>
      <c r="H83" s="91"/>
      <c r="I83" s="18"/>
      <c r="J83" s="76"/>
      <c r="K83" s="76"/>
      <c r="L83" s="19"/>
      <c r="M83" s="108"/>
      <c r="N83" s="79"/>
      <c r="O83" s="79"/>
      <c r="P83" s="79"/>
      <c r="Q83" s="79"/>
      <c r="R83" s="98"/>
      <c r="S83" s="99"/>
      <c r="T83" s="250">
        <v>0</v>
      </c>
      <c r="U83" s="250">
        <v>0</v>
      </c>
      <c r="V83" s="252">
        <f t="shared" si="4"/>
        <v>0</v>
      </c>
      <c r="W83" s="251">
        <v>0</v>
      </c>
      <c r="X83" s="253">
        <f t="shared" si="5"/>
        <v>0</v>
      </c>
      <c r="Y83" s="254">
        <f>X83-S83</f>
        <v>0</v>
      </c>
      <c r="Z83" s="100">
        <f t="shared" si="7"/>
        <v>0</v>
      </c>
      <c r="AA83" s="101">
        <f>AB83*X83*F83</f>
        <v>0</v>
      </c>
      <c r="AB83" s="102">
        <f t="shared" si="9"/>
        <v>0</v>
      </c>
      <c r="AC83" s="103"/>
      <c r="AD83" s="104"/>
      <c r="AE83" s="105"/>
      <c r="AF83" s="106"/>
      <c r="AG83" s="106"/>
      <c r="AH83" s="106"/>
      <c r="AI83" s="106"/>
      <c r="AJ83" s="106"/>
      <c r="AK83" s="106"/>
      <c r="AL83" s="94"/>
      <c r="AM83" s="24"/>
      <c r="AN83" s="24"/>
    </row>
    <row r="84" spans="1:40" ht="30" customHeight="1">
      <c r="A84" s="20"/>
      <c r="B84" s="90"/>
      <c r="C84" s="95"/>
      <c r="D84" s="88"/>
      <c r="E84" s="89"/>
      <c r="F84" s="15">
        <f t="shared" si="10"/>
        <v>0.5</v>
      </c>
      <c r="G84" s="19"/>
      <c r="H84" s="91"/>
      <c r="I84" s="18"/>
      <c r="J84" s="76"/>
      <c r="K84" s="76"/>
      <c r="L84" s="19"/>
      <c r="M84" s="108"/>
      <c r="N84" s="79"/>
      <c r="O84" s="79"/>
      <c r="P84" s="79"/>
      <c r="Q84" s="79"/>
      <c r="R84" s="98"/>
      <c r="S84" s="99"/>
      <c r="T84" s="250">
        <v>0</v>
      </c>
      <c r="U84" s="250">
        <v>0</v>
      </c>
      <c r="V84" s="252">
        <f t="shared" si="4"/>
        <v>0</v>
      </c>
      <c r="W84" s="251">
        <v>0</v>
      </c>
      <c r="X84" s="253">
        <f t="shared" si="5"/>
        <v>0</v>
      </c>
      <c r="Y84" s="254">
        <f>X84-S84</f>
        <v>0</v>
      </c>
      <c r="Z84" s="100">
        <f t="shared" si="7"/>
        <v>0</v>
      </c>
      <c r="AA84" s="101">
        <f>AB84*X84*F84</f>
        <v>0</v>
      </c>
      <c r="AB84" s="102">
        <f t="shared" si="9"/>
        <v>0</v>
      </c>
      <c r="AC84" s="103"/>
      <c r="AD84" s="104"/>
      <c r="AE84" s="105"/>
      <c r="AF84" s="106"/>
      <c r="AG84" s="106"/>
      <c r="AH84" s="106"/>
      <c r="AI84" s="106"/>
      <c r="AJ84" s="106"/>
      <c r="AK84" s="106"/>
      <c r="AL84" s="94"/>
      <c r="AM84" s="24"/>
      <c r="AN84" s="24"/>
    </row>
    <row r="85" spans="1:40" ht="30" customHeight="1">
      <c r="A85" s="20"/>
      <c r="B85" s="90"/>
      <c r="C85" s="95"/>
      <c r="D85" s="88"/>
      <c r="E85" s="89"/>
      <c r="F85" s="15">
        <f t="shared" si="10"/>
        <v>0.5</v>
      </c>
      <c r="G85" s="19"/>
      <c r="H85" s="91"/>
      <c r="I85" s="18"/>
      <c r="J85" s="76"/>
      <c r="K85" s="76"/>
      <c r="L85" s="19"/>
      <c r="M85" s="108"/>
      <c r="N85" s="79"/>
      <c r="O85" s="79"/>
      <c r="P85" s="79"/>
      <c r="Q85" s="79"/>
      <c r="R85" s="98"/>
      <c r="S85" s="99"/>
      <c r="T85" s="250">
        <v>0</v>
      </c>
      <c r="U85" s="250">
        <v>0</v>
      </c>
      <c r="V85" s="252">
        <f t="shared" si="4"/>
        <v>0</v>
      </c>
      <c r="W85" s="251">
        <v>0</v>
      </c>
      <c r="X85" s="253">
        <f t="shared" si="5"/>
        <v>0</v>
      </c>
      <c r="Y85" s="254">
        <f>X85-S85</f>
        <v>0</v>
      </c>
      <c r="Z85" s="100">
        <f t="shared" si="7"/>
        <v>0</v>
      </c>
      <c r="AA85" s="101">
        <f>AB85*X85*F85</f>
        <v>0</v>
      </c>
      <c r="AB85" s="102">
        <f t="shared" si="9"/>
        <v>0</v>
      </c>
      <c r="AC85" s="103"/>
      <c r="AD85" s="104"/>
      <c r="AE85" s="105"/>
      <c r="AF85" s="106"/>
      <c r="AG85" s="106"/>
      <c r="AH85" s="106"/>
      <c r="AI85" s="106"/>
      <c r="AJ85" s="106"/>
      <c r="AK85" s="106"/>
      <c r="AL85" s="94"/>
      <c r="AM85" s="24"/>
      <c r="AN85" s="24"/>
    </row>
    <row r="86" spans="1:40" ht="30" customHeight="1">
      <c r="A86" s="20"/>
      <c r="B86" s="90"/>
      <c r="C86" s="95"/>
      <c r="D86" s="88"/>
      <c r="E86" s="89"/>
      <c r="F86" s="15">
        <f t="shared" si="10"/>
        <v>0.5</v>
      </c>
      <c r="G86" s="19"/>
      <c r="H86" s="91"/>
      <c r="I86" s="18"/>
      <c r="J86" s="76"/>
      <c r="K86" s="76"/>
      <c r="L86" s="19"/>
      <c r="M86" s="108"/>
      <c r="N86" s="79"/>
      <c r="O86" s="79"/>
      <c r="P86" s="79"/>
      <c r="Q86" s="79"/>
      <c r="R86" s="98"/>
      <c r="S86" s="99"/>
      <c r="T86" s="250">
        <v>0</v>
      </c>
      <c r="U86" s="250">
        <v>0</v>
      </c>
      <c r="V86" s="252">
        <f t="shared" si="4"/>
        <v>0</v>
      </c>
      <c r="W86" s="251">
        <v>0</v>
      </c>
      <c r="X86" s="253">
        <f t="shared" si="5"/>
        <v>0</v>
      </c>
      <c r="Y86" s="254">
        <f>X86-S86</f>
        <v>0</v>
      </c>
      <c r="Z86" s="100">
        <f t="shared" si="7"/>
        <v>0</v>
      </c>
      <c r="AA86" s="101">
        <f>AB86*X86*F86</f>
        <v>0</v>
      </c>
      <c r="AB86" s="102">
        <f t="shared" si="9"/>
        <v>0</v>
      </c>
      <c r="AC86" s="103"/>
      <c r="AD86" s="104"/>
      <c r="AE86" s="105"/>
      <c r="AF86" s="106"/>
      <c r="AG86" s="106"/>
      <c r="AH86" s="106"/>
      <c r="AI86" s="106"/>
      <c r="AJ86" s="106"/>
      <c r="AK86" s="106"/>
      <c r="AL86" s="94"/>
      <c r="AM86" s="24"/>
      <c r="AN86" s="24"/>
    </row>
    <row r="87" spans="1:40" ht="30" customHeight="1">
      <c r="A87" s="20"/>
      <c r="B87" s="90"/>
      <c r="C87" s="95"/>
      <c r="D87" s="88"/>
      <c r="E87" s="89"/>
      <c r="F87" s="15">
        <f t="shared" si="10"/>
        <v>0.5</v>
      </c>
      <c r="G87" s="19"/>
      <c r="H87" s="91"/>
      <c r="I87" s="18"/>
      <c r="J87" s="76"/>
      <c r="K87" s="76"/>
      <c r="L87" s="19"/>
      <c r="M87" s="108"/>
      <c r="N87" s="79"/>
      <c r="O87" s="79"/>
      <c r="P87" s="79"/>
      <c r="Q87" s="79"/>
      <c r="R87" s="98"/>
      <c r="S87" s="99"/>
      <c r="T87" s="250">
        <v>0</v>
      </c>
      <c r="U87" s="250">
        <v>0</v>
      </c>
      <c r="V87" s="252">
        <f t="shared" si="4"/>
        <v>0</v>
      </c>
      <c r="W87" s="251">
        <v>0</v>
      </c>
      <c r="X87" s="253">
        <f t="shared" si="5"/>
        <v>0</v>
      </c>
      <c r="Y87" s="254">
        <f>X87-S87</f>
        <v>0</v>
      </c>
      <c r="Z87" s="100">
        <f t="shared" si="7"/>
        <v>0</v>
      </c>
      <c r="AA87" s="101">
        <f>AB87*X87*F87</f>
        <v>0</v>
      </c>
      <c r="AB87" s="102">
        <f t="shared" si="9"/>
        <v>0</v>
      </c>
      <c r="AC87" s="103"/>
      <c r="AD87" s="104"/>
      <c r="AE87" s="105"/>
      <c r="AF87" s="106"/>
      <c r="AG87" s="106"/>
      <c r="AH87" s="106"/>
      <c r="AI87" s="106"/>
      <c r="AJ87" s="106"/>
      <c r="AK87" s="106"/>
      <c r="AL87" s="94"/>
      <c r="AM87" s="24"/>
      <c r="AN87" s="24"/>
    </row>
    <row r="88" spans="1:40" ht="30" customHeight="1">
      <c r="A88" s="20"/>
      <c r="B88" s="90"/>
      <c r="C88" s="95"/>
      <c r="D88" s="88"/>
      <c r="E88" s="89"/>
      <c r="F88" s="15">
        <f t="shared" si="10"/>
        <v>0.5</v>
      </c>
      <c r="G88" s="19"/>
      <c r="H88" s="91"/>
      <c r="I88" s="18"/>
      <c r="J88" s="76"/>
      <c r="K88" s="76"/>
      <c r="L88" s="19"/>
      <c r="M88" s="108"/>
      <c r="N88" s="79"/>
      <c r="O88" s="79"/>
      <c r="P88" s="79"/>
      <c r="Q88" s="79"/>
      <c r="R88" s="98"/>
      <c r="S88" s="99"/>
      <c r="T88" s="250">
        <v>0</v>
      </c>
      <c r="U88" s="250">
        <v>0</v>
      </c>
      <c r="V88" s="252">
        <f t="shared" si="4"/>
        <v>0</v>
      </c>
      <c r="W88" s="251">
        <v>0</v>
      </c>
      <c r="X88" s="253">
        <f t="shared" si="5"/>
        <v>0</v>
      </c>
      <c r="Y88" s="254">
        <f>X88-S88</f>
        <v>0</v>
      </c>
      <c r="Z88" s="100">
        <f t="shared" si="7"/>
        <v>0</v>
      </c>
      <c r="AA88" s="101">
        <f>AB88*X88*F88</f>
        <v>0</v>
      </c>
      <c r="AB88" s="102">
        <f t="shared" si="9"/>
        <v>0</v>
      </c>
      <c r="AC88" s="103"/>
      <c r="AD88" s="104"/>
      <c r="AE88" s="105"/>
      <c r="AF88" s="106"/>
      <c r="AG88" s="106"/>
      <c r="AH88" s="106"/>
      <c r="AI88" s="106"/>
      <c r="AJ88" s="106"/>
      <c r="AK88" s="106"/>
      <c r="AL88" s="94"/>
      <c r="AM88" s="24"/>
      <c r="AN88" s="24"/>
    </row>
    <row r="89" spans="1:40" ht="30" customHeight="1">
      <c r="A89" s="20"/>
      <c r="B89" s="90"/>
      <c r="C89" s="95"/>
      <c r="D89" s="88"/>
      <c r="E89" s="89"/>
      <c r="F89" s="15">
        <f t="shared" si="10"/>
        <v>0.5</v>
      </c>
      <c r="G89" s="19"/>
      <c r="H89" s="91"/>
      <c r="I89" s="18"/>
      <c r="J89" s="76"/>
      <c r="K89" s="76"/>
      <c r="L89" s="19"/>
      <c r="M89" s="108"/>
      <c r="N89" s="79"/>
      <c r="O89" s="79"/>
      <c r="P89" s="79"/>
      <c r="Q89" s="79"/>
      <c r="R89" s="98"/>
      <c r="S89" s="99"/>
      <c r="T89" s="250">
        <v>0</v>
      </c>
      <c r="U89" s="250">
        <v>0</v>
      </c>
      <c r="V89" s="252">
        <f t="shared" si="4"/>
        <v>0</v>
      </c>
      <c r="W89" s="251">
        <v>0</v>
      </c>
      <c r="X89" s="253">
        <f t="shared" si="5"/>
        <v>0</v>
      </c>
      <c r="Y89" s="254">
        <f>X89-S89</f>
        <v>0</v>
      </c>
      <c r="Z89" s="100">
        <f t="shared" si="7"/>
        <v>0</v>
      </c>
      <c r="AA89" s="101">
        <f>AB89*X89*F89</f>
        <v>0</v>
      </c>
      <c r="AB89" s="102">
        <f t="shared" si="9"/>
        <v>0</v>
      </c>
      <c r="AC89" s="103"/>
      <c r="AD89" s="104"/>
      <c r="AE89" s="105"/>
      <c r="AF89" s="106"/>
      <c r="AG89" s="106"/>
      <c r="AH89" s="106"/>
      <c r="AI89" s="106"/>
      <c r="AJ89" s="106"/>
      <c r="AK89" s="106"/>
      <c r="AL89" s="94"/>
      <c r="AM89" s="24"/>
      <c r="AN89" s="24"/>
    </row>
    <row r="90" spans="1:40" ht="30" customHeight="1">
      <c r="A90" s="20"/>
      <c r="B90" s="90"/>
      <c r="C90" s="95"/>
      <c r="D90" s="88"/>
      <c r="E90" s="89"/>
      <c r="F90" s="15">
        <f t="shared" si="10"/>
        <v>0.5</v>
      </c>
      <c r="G90" s="19"/>
      <c r="H90" s="91"/>
      <c r="I90" s="18"/>
      <c r="J90" s="76"/>
      <c r="K90" s="76"/>
      <c r="L90" s="19"/>
      <c r="M90" s="108"/>
      <c r="N90" s="79"/>
      <c r="O90" s="79"/>
      <c r="P90" s="79"/>
      <c r="Q90" s="79"/>
      <c r="R90" s="98"/>
      <c r="S90" s="99"/>
      <c r="T90" s="250">
        <v>0</v>
      </c>
      <c r="U90" s="250">
        <v>0</v>
      </c>
      <c r="V90" s="252">
        <f t="shared" si="4"/>
        <v>0</v>
      </c>
      <c r="W90" s="251">
        <v>0</v>
      </c>
      <c r="X90" s="253">
        <f t="shared" si="5"/>
        <v>0</v>
      </c>
      <c r="Y90" s="254">
        <f>X90-S90</f>
        <v>0</v>
      </c>
      <c r="Z90" s="100">
        <f t="shared" si="7"/>
        <v>0</v>
      </c>
      <c r="AA90" s="101">
        <f>AB90*X90*F90</f>
        <v>0</v>
      </c>
      <c r="AB90" s="102">
        <f t="shared" si="9"/>
        <v>0</v>
      </c>
      <c r="AC90" s="103"/>
      <c r="AD90" s="104"/>
      <c r="AE90" s="105"/>
      <c r="AF90" s="106"/>
      <c r="AG90" s="106"/>
      <c r="AH90" s="106"/>
      <c r="AI90" s="106"/>
      <c r="AJ90" s="106"/>
      <c r="AK90" s="106"/>
      <c r="AL90" s="94"/>
      <c r="AM90" s="24"/>
      <c r="AN90" s="24"/>
    </row>
    <row r="91" spans="1:40" ht="30" customHeight="1">
      <c r="A91" s="20"/>
      <c r="B91" s="90"/>
      <c r="C91" s="95"/>
      <c r="D91" s="88"/>
      <c r="E91" s="89"/>
      <c r="F91" s="15">
        <f t="shared" si="10"/>
        <v>0.5</v>
      </c>
      <c r="G91" s="19"/>
      <c r="H91" s="91"/>
      <c r="I91" s="18"/>
      <c r="J91" s="76"/>
      <c r="K91" s="75"/>
      <c r="L91" s="19"/>
      <c r="M91" s="108"/>
      <c r="N91" s="79"/>
      <c r="O91" s="79"/>
      <c r="P91" s="79"/>
      <c r="Q91" s="79"/>
      <c r="R91" s="98"/>
      <c r="S91" s="99"/>
      <c r="T91" s="250">
        <v>0</v>
      </c>
      <c r="U91" s="250">
        <v>0</v>
      </c>
      <c r="V91" s="252">
        <f t="shared" si="4"/>
        <v>0</v>
      </c>
      <c r="W91" s="251">
        <v>0</v>
      </c>
      <c r="X91" s="253">
        <f t="shared" si="5"/>
        <v>0</v>
      </c>
      <c r="Y91" s="254">
        <f>X91-S91</f>
        <v>0</v>
      </c>
      <c r="Z91" s="100">
        <f t="shared" si="7"/>
        <v>0</v>
      </c>
      <c r="AA91" s="101">
        <f>AB91*X91*F91</f>
        <v>0</v>
      </c>
      <c r="AB91" s="102">
        <f t="shared" si="9"/>
        <v>0</v>
      </c>
      <c r="AC91" s="103"/>
      <c r="AD91" s="104"/>
      <c r="AE91" s="105"/>
      <c r="AF91" s="106"/>
      <c r="AG91" s="106"/>
      <c r="AH91" s="106"/>
      <c r="AI91" s="106"/>
      <c r="AJ91" s="106"/>
      <c r="AK91" s="106"/>
      <c r="AL91" s="94"/>
      <c r="AM91" s="24"/>
      <c r="AN91" s="24"/>
    </row>
    <row r="92" spans="1:40" ht="30" customHeight="1">
      <c r="A92" s="20"/>
      <c r="B92" s="90"/>
      <c r="C92" s="95"/>
      <c r="D92" s="88"/>
      <c r="E92" s="89"/>
      <c r="F92" s="15">
        <f t="shared" si="10"/>
        <v>0.5</v>
      </c>
      <c r="G92" s="19"/>
      <c r="H92" s="91"/>
      <c r="I92" s="18"/>
      <c r="J92" s="76"/>
      <c r="K92" s="76"/>
      <c r="L92" s="19"/>
      <c r="M92" s="108"/>
      <c r="N92" s="79"/>
      <c r="O92" s="79"/>
      <c r="P92" s="79"/>
      <c r="Q92" s="79"/>
      <c r="R92" s="98"/>
      <c r="S92" s="99"/>
      <c r="T92" s="250">
        <v>0</v>
      </c>
      <c r="U92" s="250">
        <v>0</v>
      </c>
      <c r="V92" s="252">
        <f t="shared" si="4"/>
        <v>0</v>
      </c>
      <c r="W92" s="251">
        <v>0</v>
      </c>
      <c r="X92" s="253">
        <f t="shared" si="5"/>
        <v>0</v>
      </c>
      <c r="Y92" s="254">
        <f>X92-S92</f>
        <v>0</v>
      </c>
      <c r="Z92" s="100">
        <f t="shared" si="7"/>
        <v>0</v>
      </c>
      <c r="AA92" s="101">
        <f>AB92*X92*F92</f>
        <v>0</v>
      </c>
      <c r="AB92" s="102">
        <f t="shared" si="9"/>
        <v>0</v>
      </c>
      <c r="AC92" s="103"/>
      <c r="AD92" s="104"/>
      <c r="AE92" s="105"/>
      <c r="AF92" s="106"/>
      <c r="AG92" s="106"/>
      <c r="AH92" s="106"/>
      <c r="AI92" s="106"/>
      <c r="AJ92" s="106"/>
      <c r="AK92" s="106"/>
      <c r="AL92" s="94"/>
      <c r="AM92" s="24"/>
      <c r="AN92" s="24"/>
    </row>
    <row r="93" spans="1:40" ht="30" customHeight="1">
      <c r="A93" s="20"/>
      <c r="B93" s="90"/>
      <c r="C93" s="95"/>
      <c r="D93" s="88"/>
      <c r="E93" s="89"/>
      <c r="F93" s="15">
        <f t="shared" si="10"/>
        <v>0.5</v>
      </c>
      <c r="G93" s="19"/>
      <c r="H93" s="91"/>
      <c r="I93" s="92"/>
      <c r="J93" s="76"/>
      <c r="K93" s="76"/>
      <c r="L93" s="19"/>
      <c r="M93" s="108"/>
      <c r="N93" s="79"/>
      <c r="O93" s="79"/>
      <c r="P93" s="79"/>
      <c r="Q93" s="79"/>
      <c r="R93" s="98"/>
      <c r="S93" s="99"/>
      <c r="T93" s="250">
        <v>0</v>
      </c>
      <c r="U93" s="250">
        <v>0</v>
      </c>
      <c r="V93" s="252">
        <f t="shared" si="4"/>
        <v>0</v>
      </c>
      <c r="W93" s="251">
        <v>0</v>
      </c>
      <c r="X93" s="253">
        <f t="shared" si="5"/>
        <v>0</v>
      </c>
      <c r="Y93" s="254">
        <f>X93-S93</f>
        <v>0</v>
      </c>
      <c r="Z93" s="100">
        <f t="shared" si="7"/>
        <v>0</v>
      </c>
      <c r="AA93" s="101">
        <f>AB93*X93*F93</f>
        <v>0</v>
      </c>
      <c r="AB93" s="102">
        <f t="shared" si="9"/>
        <v>0</v>
      </c>
      <c r="AC93" s="103"/>
      <c r="AD93" s="104"/>
      <c r="AE93" s="105"/>
      <c r="AF93" s="106"/>
      <c r="AG93" s="106"/>
      <c r="AH93" s="106"/>
      <c r="AI93" s="106"/>
      <c r="AJ93" s="106"/>
      <c r="AK93" s="106"/>
      <c r="AL93" s="94"/>
      <c r="AM93" s="24"/>
      <c r="AN93" s="24"/>
    </row>
    <row r="94" spans="1:40" ht="30" customHeight="1">
      <c r="A94" s="20"/>
      <c r="B94" s="90"/>
      <c r="C94" s="95"/>
      <c r="D94" s="88"/>
      <c r="E94" s="89"/>
      <c r="F94" s="15">
        <f t="shared" si="10"/>
        <v>0.5</v>
      </c>
      <c r="G94" s="19"/>
      <c r="H94" s="91"/>
      <c r="I94" s="18"/>
      <c r="J94" s="76"/>
      <c r="K94" s="76"/>
      <c r="L94" s="19"/>
      <c r="M94" s="108"/>
      <c r="N94" s="79"/>
      <c r="O94" s="79"/>
      <c r="P94" s="79"/>
      <c r="Q94" s="79"/>
      <c r="R94" s="98"/>
      <c r="S94" s="99"/>
      <c r="T94" s="250">
        <v>0</v>
      </c>
      <c r="U94" s="250">
        <v>0</v>
      </c>
      <c r="V94" s="252">
        <f t="shared" si="4"/>
        <v>0</v>
      </c>
      <c r="W94" s="251">
        <v>0</v>
      </c>
      <c r="X94" s="253">
        <f t="shared" si="5"/>
        <v>0</v>
      </c>
      <c r="Y94" s="254">
        <f>X94-S94</f>
        <v>0</v>
      </c>
      <c r="Z94" s="100">
        <f t="shared" si="7"/>
        <v>0</v>
      </c>
      <c r="AA94" s="101">
        <f>AB94*X94*F94</f>
        <v>0</v>
      </c>
      <c r="AB94" s="102">
        <f t="shared" si="9"/>
        <v>0</v>
      </c>
      <c r="AC94" s="103"/>
      <c r="AD94" s="104"/>
      <c r="AE94" s="105"/>
      <c r="AF94" s="106"/>
      <c r="AG94" s="106"/>
      <c r="AH94" s="106"/>
      <c r="AI94" s="106"/>
      <c r="AJ94" s="106"/>
      <c r="AK94" s="106"/>
      <c r="AL94" s="94"/>
      <c r="AM94" s="24"/>
      <c r="AN94" s="24"/>
    </row>
    <row r="95" spans="1:40" ht="30" customHeight="1">
      <c r="A95" s="20"/>
      <c r="B95" s="90"/>
      <c r="C95" s="95"/>
      <c r="D95" s="88"/>
      <c r="E95" s="89"/>
      <c r="F95" s="15">
        <f t="shared" si="10"/>
        <v>0.5</v>
      </c>
      <c r="G95" s="19"/>
      <c r="H95" s="91"/>
      <c r="I95" s="18"/>
      <c r="J95" s="76"/>
      <c r="K95" s="76"/>
      <c r="L95" s="19"/>
      <c r="M95" s="108"/>
      <c r="N95" s="79"/>
      <c r="O95" s="79"/>
      <c r="P95" s="79"/>
      <c r="Q95" s="79"/>
      <c r="R95" s="98"/>
      <c r="S95" s="99"/>
      <c r="T95" s="250">
        <v>0</v>
      </c>
      <c r="U95" s="250">
        <v>0</v>
      </c>
      <c r="V95" s="252">
        <f t="shared" si="4"/>
        <v>0</v>
      </c>
      <c r="W95" s="251">
        <v>0</v>
      </c>
      <c r="X95" s="253">
        <f t="shared" si="5"/>
        <v>0</v>
      </c>
      <c r="Y95" s="254">
        <f>X95-S95</f>
        <v>0</v>
      </c>
      <c r="Z95" s="100">
        <f t="shared" si="7"/>
        <v>0</v>
      </c>
      <c r="AA95" s="101">
        <f>AB95*X95*F95</f>
        <v>0</v>
      </c>
      <c r="AB95" s="102">
        <f t="shared" si="9"/>
        <v>0</v>
      </c>
      <c r="AC95" s="103"/>
      <c r="AD95" s="104"/>
      <c r="AE95" s="105"/>
      <c r="AF95" s="106"/>
      <c r="AG95" s="106"/>
      <c r="AH95" s="106"/>
      <c r="AI95" s="106"/>
      <c r="AJ95" s="106"/>
      <c r="AK95" s="106"/>
      <c r="AL95" s="94"/>
      <c r="AM95" s="24"/>
      <c r="AN95" s="24"/>
    </row>
    <row r="96" spans="1:40" ht="30" customHeight="1">
      <c r="A96" s="20"/>
      <c r="B96" s="90"/>
      <c r="C96" s="95"/>
      <c r="D96" s="88"/>
      <c r="E96" s="89"/>
      <c r="F96" s="15">
        <f t="shared" si="10"/>
        <v>0.5</v>
      </c>
      <c r="G96" s="19"/>
      <c r="H96" s="91"/>
      <c r="I96" s="18"/>
      <c r="J96" s="76"/>
      <c r="K96" s="76"/>
      <c r="L96" s="19"/>
      <c r="M96" s="108"/>
      <c r="N96" s="79"/>
      <c r="O96" s="79"/>
      <c r="P96" s="79"/>
      <c r="Q96" s="79"/>
      <c r="R96" s="98"/>
      <c r="S96" s="99"/>
      <c r="T96" s="250">
        <v>0</v>
      </c>
      <c r="U96" s="250">
        <v>0</v>
      </c>
      <c r="V96" s="252">
        <f t="shared" si="4"/>
        <v>0</v>
      </c>
      <c r="W96" s="251">
        <v>0</v>
      </c>
      <c r="X96" s="253">
        <f t="shared" si="5"/>
        <v>0</v>
      </c>
      <c r="Y96" s="254">
        <f>X96-S96</f>
        <v>0</v>
      </c>
      <c r="Z96" s="100">
        <f t="shared" si="7"/>
        <v>0</v>
      </c>
      <c r="AA96" s="101">
        <f>AB96*X96*F96</f>
        <v>0</v>
      </c>
      <c r="AB96" s="102">
        <f t="shared" si="9"/>
        <v>0</v>
      </c>
      <c r="AC96" s="103"/>
      <c r="AD96" s="104"/>
      <c r="AE96" s="105"/>
      <c r="AF96" s="106"/>
      <c r="AG96" s="106"/>
      <c r="AH96" s="106"/>
      <c r="AI96" s="106"/>
      <c r="AJ96" s="106"/>
      <c r="AK96" s="106"/>
      <c r="AL96" s="94"/>
      <c r="AM96" s="24"/>
      <c r="AN96" s="24"/>
    </row>
    <row r="97" spans="1:40" ht="30" customHeight="1">
      <c r="A97" s="20"/>
      <c r="B97" s="90"/>
      <c r="C97" s="95"/>
      <c r="D97" s="88"/>
      <c r="E97" s="89"/>
      <c r="F97" s="15">
        <f t="shared" si="10"/>
        <v>0.5</v>
      </c>
      <c r="G97" s="19"/>
      <c r="H97" s="91"/>
      <c r="I97" s="18"/>
      <c r="J97" s="76"/>
      <c r="K97" s="76"/>
      <c r="L97" s="19"/>
      <c r="M97" s="108"/>
      <c r="N97" s="79"/>
      <c r="O97" s="79"/>
      <c r="P97" s="79"/>
      <c r="Q97" s="79"/>
      <c r="R97" s="98"/>
      <c r="S97" s="99"/>
      <c r="T97" s="250">
        <v>0</v>
      </c>
      <c r="U97" s="250">
        <v>0</v>
      </c>
      <c r="V97" s="252">
        <f t="shared" si="4"/>
        <v>0</v>
      </c>
      <c r="W97" s="251">
        <v>0</v>
      </c>
      <c r="X97" s="253">
        <f t="shared" si="5"/>
        <v>0</v>
      </c>
      <c r="Y97" s="254">
        <f>X97-S97</f>
        <v>0</v>
      </c>
      <c r="Z97" s="100">
        <f t="shared" si="7"/>
        <v>0</v>
      </c>
      <c r="AA97" s="101">
        <f>AB97*X97*F97</f>
        <v>0</v>
      </c>
      <c r="AB97" s="102">
        <f t="shared" si="9"/>
        <v>0</v>
      </c>
      <c r="AC97" s="103"/>
      <c r="AD97" s="104"/>
      <c r="AE97" s="105"/>
      <c r="AF97" s="106"/>
      <c r="AG97" s="106"/>
      <c r="AH97" s="106"/>
      <c r="AI97" s="106"/>
      <c r="AJ97" s="106"/>
      <c r="AK97" s="106"/>
      <c r="AL97" s="94"/>
      <c r="AM97" s="24"/>
      <c r="AN97" s="24"/>
    </row>
    <row r="98" spans="1:40" ht="30" customHeight="1">
      <c r="A98" s="20"/>
      <c r="B98" s="90"/>
      <c r="C98" s="95"/>
      <c r="D98" s="88"/>
      <c r="E98" s="89"/>
      <c r="F98" s="15">
        <f t="shared" si="10"/>
        <v>0.5</v>
      </c>
      <c r="G98" s="19"/>
      <c r="H98" s="91"/>
      <c r="I98" s="18"/>
      <c r="J98" s="76"/>
      <c r="K98" s="76"/>
      <c r="L98" s="19"/>
      <c r="M98" s="108"/>
      <c r="N98" s="79"/>
      <c r="O98" s="79"/>
      <c r="P98" s="79"/>
      <c r="Q98" s="79"/>
      <c r="R98" s="98"/>
      <c r="S98" s="99"/>
      <c r="T98" s="250">
        <v>0</v>
      </c>
      <c r="U98" s="250">
        <v>0</v>
      </c>
      <c r="V98" s="252">
        <f t="shared" ref="V98:V133" si="11">T98+U98</f>
        <v>0</v>
      </c>
      <c r="W98" s="251">
        <v>0</v>
      </c>
      <c r="X98" s="253">
        <f t="shared" ref="X98:X133" si="12">V98+W98</f>
        <v>0</v>
      </c>
      <c r="Y98" s="254">
        <f>X98-S98</f>
        <v>0</v>
      </c>
      <c r="Z98" s="100">
        <f t="shared" si="7"/>
        <v>0</v>
      </c>
      <c r="AA98" s="101">
        <f>AB98*X98*F98</f>
        <v>0</v>
      </c>
      <c r="AB98" s="102">
        <f t="shared" si="9"/>
        <v>0</v>
      </c>
      <c r="AC98" s="103"/>
      <c r="AD98" s="104"/>
      <c r="AE98" s="105"/>
      <c r="AF98" s="106"/>
      <c r="AG98" s="106"/>
      <c r="AH98" s="106"/>
      <c r="AI98" s="106"/>
      <c r="AJ98" s="106"/>
      <c r="AK98" s="106"/>
      <c r="AL98" s="94"/>
      <c r="AM98" s="24"/>
      <c r="AN98" s="24"/>
    </row>
    <row r="99" spans="1:40" ht="30" customHeight="1">
      <c r="A99" s="20"/>
      <c r="B99" s="90"/>
      <c r="C99" s="95"/>
      <c r="D99" s="88"/>
      <c r="E99" s="89"/>
      <c r="F99" s="15">
        <f t="shared" si="10"/>
        <v>0.5</v>
      </c>
      <c r="G99" s="19"/>
      <c r="H99" s="91"/>
      <c r="I99" s="18"/>
      <c r="J99" s="76"/>
      <c r="K99" s="76"/>
      <c r="L99" s="19"/>
      <c r="M99" s="108"/>
      <c r="N99" s="79"/>
      <c r="O99" s="79"/>
      <c r="P99" s="79"/>
      <c r="Q99" s="79"/>
      <c r="R99" s="98"/>
      <c r="S99" s="99"/>
      <c r="T99" s="250">
        <v>0</v>
      </c>
      <c r="U99" s="250">
        <v>0</v>
      </c>
      <c r="V99" s="252">
        <f t="shared" si="11"/>
        <v>0</v>
      </c>
      <c r="W99" s="251">
        <v>0</v>
      </c>
      <c r="X99" s="253">
        <f t="shared" si="12"/>
        <v>0</v>
      </c>
      <c r="Y99" s="254">
        <f>X99-S99</f>
        <v>0</v>
      </c>
      <c r="Z99" s="100">
        <f t="shared" ref="Z99:Z133" si="13">AB99*X99</f>
        <v>0</v>
      </c>
      <c r="AA99" s="101">
        <f>AB99*X99*F99</f>
        <v>0</v>
      </c>
      <c r="AB99" s="102">
        <f t="shared" si="9"/>
        <v>0</v>
      </c>
      <c r="AC99" s="103"/>
      <c r="AD99" s="104"/>
      <c r="AE99" s="105"/>
      <c r="AF99" s="106"/>
      <c r="AG99" s="106"/>
      <c r="AH99" s="106"/>
      <c r="AI99" s="106"/>
      <c r="AJ99" s="106"/>
      <c r="AK99" s="106"/>
      <c r="AL99" s="94"/>
      <c r="AM99" s="24"/>
      <c r="AN99" s="24"/>
    </row>
    <row r="100" spans="1:40" ht="30" customHeight="1">
      <c r="A100" s="20"/>
      <c r="B100" s="90"/>
      <c r="C100" s="95"/>
      <c r="D100" s="88"/>
      <c r="E100" s="89"/>
      <c r="F100" s="15">
        <f t="shared" si="10"/>
        <v>0.5</v>
      </c>
      <c r="G100" s="19"/>
      <c r="H100" s="91"/>
      <c r="I100" s="18"/>
      <c r="J100" s="76"/>
      <c r="K100" s="75"/>
      <c r="L100" s="19"/>
      <c r="M100" s="108"/>
      <c r="N100" s="79"/>
      <c r="O100" s="79"/>
      <c r="P100" s="79"/>
      <c r="Q100" s="79"/>
      <c r="R100" s="98"/>
      <c r="S100" s="99"/>
      <c r="T100" s="250">
        <v>0</v>
      </c>
      <c r="U100" s="250">
        <v>0</v>
      </c>
      <c r="V100" s="252">
        <f t="shared" si="11"/>
        <v>0</v>
      </c>
      <c r="W100" s="251">
        <v>0</v>
      </c>
      <c r="X100" s="253">
        <f t="shared" si="12"/>
        <v>0</v>
      </c>
      <c r="Y100" s="254">
        <f>X100-S100</f>
        <v>0</v>
      </c>
      <c r="Z100" s="100">
        <f t="shared" si="13"/>
        <v>0</v>
      </c>
      <c r="AA100" s="101">
        <f>AB100*X100*F100</f>
        <v>0</v>
      </c>
      <c r="AB100" s="102">
        <f t="shared" si="9"/>
        <v>0</v>
      </c>
      <c r="AC100" s="103"/>
      <c r="AD100" s="104"/>
      <c r="AE100" s="105"/>
      <c r="AF100" s="106"/>
      <c r="AG100" s="106"/>
      <c r="AH100" s="106"/>
      <c r="AI100" s="106"/>
      <c r="AJ100" s="106"/>
      <c r="AK100" s="106"/>
      <c r="AL100" s="94"/>
      <c r="AM100" s="24"/>
      <c r="AN100" s="24"/>
    </row>
    <row r="101" spans="1:40" ht="30" customHeight="1">
      <c r="A101" s="20"/>
      <c r="B101" s="90"/>
      <c r="C101" s="95"/>
      <c r="D101" s="88"/>
      <c r="E101" s="89"/>
      <c r="F101" s="15">
        <f t="shared" si="10"/>
        <v>0.5</v>
      </c>
      <c r="G101" s="19"/>
      <c r="H101" s="91"/>
      <c r="I101" s="18"/>
      <c r="J101" s="76"/>
      <c r="K101" s="76"/>
      <c r="L101" s="19"/>
      <c r="M101" s="108"/>
      <c r="N101" s="79"/>
      <c r="O101" s="79"/>
      <c r="P101" s="79"/>
      <c r="Q101" s="79"/>
      <c r="R101" s="98"/>
      <c r="S101" s="99"/>
      <c r="T101" s="250">
        <v>0</v>
      </c>
      <c r="U101" s="250">
        <v>0</v>
      </c>
      <c r="V101" s="252">
        <f t="shared" si="11"/>
        <v>0</v>
      </c>
      <c r="W101" s="251">
        <v>0</v>
      </c>
      <c r="X101" s="253">
        <f t="shared" si="12"/>
        <v>0</v>
      </c>
      <c r="Y101" s="254">
        <f>X101-S101</f>
        <v>0</v>
      </c>
      <c r="Z101" s="100">
        <f t="shared" si="13"/>
        <v>0</v>
      </c>
      <c r="AA101" s="101">
        <f>AB101*X101*F101</f>
        <v>0</v>
      </c>
      <c r="AB101" s="102">
        <f t="shared" si="9"/>
        <v>0</v>
      </c>
      <c r="AC101" s="103"/>
      <c r="AD101" s="104"/>
      <c r="AE101" s="105"/>
      <c r="AF101" s="106"/>
      <c r="AG101" s="106"/>
      <c r="AH101" s="106"/>
      <c r="AI101" s="106"/>
      <c r="AJ101" s="106"/>
      <c r="AK101" s="106"/>
      <c r="AL101" s="94"/>
      <c r="AM101" s="24"/>
      <c r="AN101" s="24"/>
    </row>
    <row r="102" spans="1:40" ht="30" customHeight="1">
      <c r="A102" s="20"/>
      <c r="B102" s="90"/>
      <c r="C102" s="95"/>
      <c r="D102" s="88"/>
      <c r="E102" s="89"/>
      <c r="F102" s="15">
        <f t="shared" si="10"/>
        <v>0.5</v>
      </c>
      <c r="G102" s="19"/>
      <c r="H102" s="91"/>
      <c r="I102" s="92"/>
      <c r="J102" s="76"/>
      <c r="K102" s="76"/>
      <c r="L102" s="19"/>
      <c r="M102" s="108"/>
      <c r="N102" s="79"/>
      <c r="O102" s="79"/>
      <c r="P102" s="79"/>
      <c r="Q102" s="79"/>
      <c r="R102" s="98"/>
      <c r="S102" s="99"/>
      <c r="T102" s="250">
        <v>0</v>
      </c>
      <c r="U102" s="250">
        <v>0</v>
      </c>
      <c r="V102" s="252">
        <f t="shared" si="11"/>
        <v>0</v>
      </c>
      <c r="W102" s="251">
        <v>0</v>
      </c>
      <c r="X102" s="253">
        <f t="shared" si="12"/>
        <v>0</v>
      </c>
      <c r="Y102" s="254">
        <f>X102-S102</f>
        <v>0</v>
      </c>
      <c r="Z102" s="100">
        <f t="shared" si="13"/>
        <v>0</v>
      </c>
      <c r="AA102" s="101">
        <f>AB102*X102*F102</f>
        <v>0</v>
      </c>
      <c r="AB102" s="102">
        <f t="shared" si="9"/>
        <v>0</v>
      </c>
      <c r="AC102" s="103"/>
      <c r="AD102" s="104"/>
      <c r="AE102" s="105"/>
      <c r="AF102" s="106"/>
      <c r="AG102" s="106"/>
      <c r="AH102" s="106"/>
      <c r="AI102" s="106"/>
      <c r="AJ102" s="106"/>
      <c r="AK102" s="106"/>
      <c r="AL102" s="94"/>
      <c r="AM102" s="24"/>
      <c r="AN102" s="24"/>
    </row>
    <row r="103" spans="1:40" s="37" customFormat="1" ht="30" customHeight="1">
      <c r="A103" s="20"/>
      <c r="B103" s="90"/>
      <c r="C103" s="95"/>
      <c r="D103" s="88"/>
      <c r="E103" s="89"/>
      <c r="F103" s="15">
        <f>IF(AND($L$27="キー局",E103="字幕"),"0",IF(AND($L$27="準キー局",E103="字幕"),1/6,1/2))</f>
        <v>0.5</v>
      </c>
      <c r="G103" s="19"/>
      <c r="H103" s="19"/>
      <c r="I103" s="18"/>
      <c r="J103" s="75"/>
      <c r="K103" s="75"/>
      <c r="L103" s="19"/>
      <c r="M103" s="108"/>
      <c r="N103" s="79"/>
      <c r="O103" s="79"/>
      <c r="P103" s="79"/>
      <c r="Q103" s="79"/>
      <c r="R103" s="98"/>
      <c r="S103" s="99"/>
      <c r="T103" s="250">
        <v>0</v>
      </c>
      <c r="U103" s="250">
        <v>0</v>
      </c>
      <c r="V103" s="252">
        <f t="shared" si="11"/>
        <v>0</v>
      </c>
      <c r="W103" s="251">
        <v>0</v>
      </c>
      <c r="X103" s="253">
        <f t="shared" si="12"/>
        <v>0</v>
      </c>
      <c r="Y103" s="254">
        <f>X103-S103</f>
        <v>0</v>
      </c>
      <c r="Z103" s="100">
        <f t="shared" si="13"/>
        <v>0</v>
      </c>
      <c r="AA103" s="101">
        <f>AB103*X103*F103</f>
        <v>0</v>
      </c>
      <c r="AB103" s="102">
        <f t="shared" ref="AB103:AB133" si="14">SUM(AC103:AK103)</f>
        <v>0</v>
      </c>
      <c r="AC103" s="103"/>
      <c r="AD103" s="104"/>
      <c r="AE103" s="105"/>
      <c r="AF103" s="106"/>
      <c r="AG103" s="106"/>
      <c r="AH103" s="106"/>
      <c r="AI103" s="106"/>
      <c r="AJ103" s="106"/>
      <c r="AK103" s="106"/>
      <c r="AL103" s="94"/>
      <c r="AM103" s="28"/>
      <c r="AN103" s="28"/>
    </row>
    <row r="104" spans="1:40" s="37" customFormat="1" ht="30" customHeight="1">
      <c r="A104" s="20"/>
      <c r="B104" s="90"/>
      <c r="C104" s="95"/>
      <c r="D104" s="88"/>
      <c r="E104" s="89"/>
      <c r="F104" s="15">
        <f>IF(AND($L$27="キー局",E104="字幕"),"0",IF(AND($L$27="準キー局",E104="字幕"),1/6,1/2))</f>
        <v>0.5</v>
      </c>
      <c r="G104" s="19"/>
      <c r="H104" s="19"/>
      <c r="I104" s="18"/>
      <c r="J104" s="75"/>
      <c r="K104" s="75"/>
      <c r="L104" s="19"/>
      <c r="M104" s="108"/>
      <c r="N104" s="79"/>
      <c r="O104" s="79"/>
      <c r="P104" s="79"/>
      <c r="Q104" s="79"/>
      <c r="R104" s="98"/>
      <c r="S104" s="99"/>
      <c r="T104" s="250">
        <v>0</v>
      </c>
      <c r="U104" s="250">
        <v>0</v>
      </c>
      <c r="V104" s="252">
        <f t="shared" si="11"/>
        <v>0</v>
      </c>
      <c r="W104" s="251">
        <v>0</v>
      </c>
      <c r="X104" s="253">
        <f t="shared" si="12"/>
        <v>0</v>
      </c>
      <c r="Y104" s="254">
        <f>X104-S104</f>
        <v>0</v>
      </c>
      <c r="Z104" s="100">
        <f t="shared" si="13"/>
        <v>0</v>
      </c>
      <c r="AA104" s="101">
        <f>AB104*X104*F104</f>
        <v>0</v>
      </c>
      <c r="AB104" s="102">
        <f t="shared" si="14"/>
        <v>0</v>
      </c>
      <c r="AC104" s="103"/>
      <c r="AD104" s="104"/>
      <c r="AE104" s="105"/>
      <c r="AF104" s="106"/>
      <c r="AG104" s="106"/>
      <c r="AH104" s="106"/>
      <c r="AI104" s="106"/>
      <c r="AJ104" s="106"/>
      <c r="AK104" s="106"/>
      <c r="AL104" s="94"/>
      <c r="AM104" s="28"/>
      <c r="AN104" s="28"/>
    </row>
    <row r="105" spans="1:40" ht="30" customHeight="1">
      <c r="A105" s="20"/>
      <c r="B105" s="90"/>
      <c r="C105" s="95"/>
      <c r="D105" s="88"/>
      <c r="E105" s="89"/>
      <c r="F105" s="15">
        <f t="shared" ref="F105:F133" si="15">IF(AND($L$27="キー局",E105="字幕"),"0",IF(AND($L$27="準キー局",E105="字幕"),1/6,1/2))</f>
        <v>0.5</v>
      </c>
      <c r="G105" s="19"/>
      <c r="H105" s="19"/>
      <c r="I105" s="18"/>
      <c r="J105" s="75"/>
      <c r="K105" s="75"/>
      <c r="L105" s="19"/>
      <c r="M105" s="108"/>
      <c r="N105" s="79"/>
      <c r="O105" s="79"/>
      <c r="P105" s="79"/>
      <c r="Q105" s="79"/>
      <c r="R105" s="98"/>
      <c r="S105" s="99"/>
      <c r="T105" s="250">
        <v>0</v>
      </c>
      <c r="U105" s="250">
        <v>0</v>
      </c>
      <c r="V105" s="252">
        <f t="shared" si="11"/>
        <v>0</v>
      </c>
      <c r="W105" s="251">
        <v>0</v>
      </c>
      <c r="X105" s="253">
        <f t="shared" si="12"/>
        <v>0</v>
      </c>
      <c r="Y105" s="254">
        <f>X105-S105</f>
        <v>0</v>
      </c>
      <c r="Z105" s="100">
        <f t="shared" si="13"/>
        <v>0</v>
      </c>
      <c r="AA105" s="101">
        <f>AB105*X105*F105</f>
        <v>0</v>
      </c>
      <c r="AB105" s="102">
        <f t="shared" si="14"/>
        <v>0</v>
      </c>
      <c r="AC105" s="103"/>
      <c r="AD105" s="104"/>
      <c r="AE105" s="105"/>
      <c r="AF105" s="106"/>
      <c r="AG105" s="106"/>
      <c r="AH105" s="106"/>
      <c r="AI105" s="106"/>
      <c r="AJ105" s="106"/>
      <c r="AK105" s="106"/>
      <c r="AL105" s="94"/>
      <c r="AM105" s="24"/>
      <c r="AN105" s="24"/>
    </row>
    <row r="106" spans="1:40" ht="30" customHeight="1">
      <c r="A106" s="20"/>
      <c r="B106" s="90"/>
      <c r="C106" s="95"/>
      <c r="D106" s="88"/>
      <c r="E106" s="89"/>
      <c r="F106" s="15">
        <f t="shared" si="15"/>
        <v>0.5</v>
      </c>
      <c r="G106" s="19"/>
      <c r="H106" s="19"/>
      <c r="I106" s="18"/>
      <c r="J106" s="75"/>
      <c r="K106" s="75"/>
      <c r="L106" s="19"/>
      <c r="M106" s="108"/>
      <c r="N106" s="79"/>
      <c r="O106" s="79"/>
      <c r="P106" s="79"/>
      <c r="Q106" s="79"/>
      <c r="R106" s="98"/>
      <c r="S106" s="99"/>
      <c r="T106" s="250">
        <v>0</v>
      </c>
      <c r="U106" s="250">
        <v>0</v>
      </c>
      <c r="V106" s="252">
        <f t="shared" si="11"/>
        <v>0</v>
      </c>
      <c r="W106" s="251">
        <v>0</v>
      </c>
      <c r="X106" s="253">
        <f t="shared" si="12"/>
        <v>0</v>
      </c>
      <c r="Y106" s="254">
        <f>X106-S106</f>
        <v>0</v>
      </c>
      <c r="Z106" s="100">
        <f t="shared" si="13"/>
        <v>0</v>
      </c>
      <c r="AA106" s="101">
        <f>AB106*X106*F106</f>
        <v>0</v>
      </c>
      <c r="AB106" s="102">
        <f t="shared" si="14"/>
        <v>0</v>
      </c>
      <c r="AC106" s="103"/>
      <c r="AD106" s="104"/>
      <c r="AE106" s="105"/>
      <c r="AF106" s="106"/>
      <c r="AG106" s="106"/>
      <c r="AH106" s="106"/>
      <c r="AI106" s="106"/>
      <c r="AJ106" s="106"/>
      <c r="AK106" s="106"/>
      <c r="AL106" s="94"/>
      <c r="AM106" s="24"/>
      <c r="AN106" s="24"/>
    </row>
    <row r="107" spans="1:40" ht="30" customHeight="1">
      <c r="A107" s="20"/>
      <c r="B107" s="90"/>
      <c r="C107" s="95"/>
      <c r="D107" s="88"/>
      <c r="E107" s="89"/>
      <c r="F107" s="15">
        <f t="shared" si="15"/>
        <v>0.5</v>
      </c>
      <c r="G107" s="19"/>
      <c r="H107" s="19"/>
      <c r="I107" s="18"/>
      <c r="J107" s="75"/>
      <c r="K107" s="75"/>
      <c r="L107" s="19"/>
      <c r="M107" s="108"/>
      <c r="N107" s="79"/>
      <c r="O107" s="79"/>
      <c r="P107" s="79"/>
      <c r="Q107" s="79"/>
      <c r="R107" s="98"/>
      <c r="S107" s="99"/>
      <c r="T107" s="250">
        <v>0</v>
      </c>
      <c r="U107" s="250">
        <v>0</v>
      </c>
      <c r="V107" s="252">
        <f t="shared" si="11"/>
        <v>0</v>
      </c>
      <c r="W107" s="251">
        <v>0</v>
      </c>
      <c r="X107" s="253">
        <f t="shared" si="12"/>
        <v>0</v>
      </c>
      <c r="Y107" s="254">
        <f>X107-S107</f>
        <v>0</v>
      </c>
      <c r="Z107" s="100">
        <f t="shared" si="13"/>
        <v>0</v>
      </c>
      <c r="AA107" s="101">
        <f>AB107*X107*F107</f>
        <v>0</v>
      </c>
      <c r="AB107" s="102">
        <f t="shared" si="14"/>
        <v>0</v>
      </c>
      <c r="AC107" s="103"/>
      <c r="AD107" s="104"/>
      <c r="AE107" s="105"/>
      <c r="AF107" s="106"/>
      <c r="AG107" s="106"/>
      <c r="AH107" s="106"/>
      <c r="AI107" s="106"/>
      <c r="AJ107" s="106"/>
      <c r="AK107" s="106"/>
      <c r="AL107" s="94"/>
      <c r="AM107" s="24"/>
      <c r="AN107" s="24"/>
    </row>
    <row r="108" spans="1:40" ht="30" customHeight="1">
      <c r="A108" s="20"/>
      <c r="B108" s="90"/>
      <c r="C108" s="95"/>
      <c r="D108" s="88"/>
      <c r="E108" s="89"/>
      <c r="F108" s="15">
        <f t="shared" si="15"/>
        <v>0.5</v>
      </c>
      <c r="G108" s="19"/>
      <c r="H108" s="19"/>
      <c r="I108" s="18"/>
      <c r="J108" s="75"/>
      <c r="K108" s="75"/>
      <c r="L108" s="19"/>
      <c r="M108" s="108"/>
      <c r="N108" s="79"/>
      <c r="O108" s="79"/>
      <c r="P108" s="79"/>
      <c r="Q108" s="79"/>
      <c r="R108" s="98"/>
      <c r="S108" s="99"/>
      <c r="T108" s="250">
        <v>0</v>
      </c>
      <c r="U108" s="250">
        <v>0</v>
      </c>
      <c r="V108" s="252">
        <f t="shared" si="11"/>
        <v>0</v>
      </c>
      <c r="W108" s="251">
        <v>0</v>
      </c>
      <c r="X108" s="253">
        <f t="shared" si="12"/>
        <v>0</v>
      </c>
      <c r="Y108" s="254">
        <f>X108-S108</f>
        <v>0</v>
      </c>
      <c r="Z108" s="100">
        <f t="shared" si="13"/>
        <v>0</v>
      </c>
      <c r="AA108" s="101">
        <f>AB108*X108*F108</f>
        <v>0</v>
      </c>
      <c r="AB108" s="102">
        <f t="shared" si="14"/>
        <v>0</v>
      </c>
      <c r="AC108" s="103"/>
      <c r="AD108" s="104"/>
      <c r="AE108" s="105"/>
      <c r="AF108" s="106"/>
      <c r="AG108" s="106"/>
      <c r="AH108" s="106"/>
      <c r="AI108" s="106"/>
      <c r="AJ108" s="106"/>
      <c r="AK108" s="106"/>
      <c r="AL108" s="94"/>
      <c r="AM108" s="24"/>
      <c r="AN108" s="24"/>
    </row>
    <row r="109" spans="1:40" ht="30" customHeight="1">
      <c r="A109" s="20"/>
      <c r="B109" s="90"/>
      <c r="C109" s="95"/>
      <c r="D109" s="88"/>
      <c r="E109" s="89"/>
      <c r="F109" s="15">
        <f t="shared" si="15"/>
        <v>0.5</v>
      </c>
      <c r="G109" s="19"/>
      <c r="H109" s="19"/>
      <c r="I109" s="18"/>
      <c r="J109" s="75"/>
      <c r="K109" s="75"/>
      <c r="L109" s="19"/>
      <c r="M109" s="108"/>
      <c r="N109" s="79"/>
      <c r="O109" s="79"/>
      <c r="P109" s="79"/>
      <c r="Q109" s="79"/>
      <c r="R109" s="98"/>
      <c r="S109" s="99"/>
      <c r="T109" s="250">
        <v>0</v>
      </c>
      <c r="U109" s="250">
        <v>0</v>
      </c>
      <c r="V109" s="252">
        <f t="shared" si="11"/>
        <v>0</v>
      </c>
      <c r="W109" s="251">
        <v>0</v>
      </c>
      <c r="X109" s="253">
        <f t="shared" si="12"/>
        <v>0</v>
      </c>
      <c r="Y109" s="254">
        <f>X109-S109</f>
        <v>0</v>
      </c>
      <c r="Z109" s="100">
        <f t="shared" si="13"/>
        <v>0</v>
      </c>
      <c r="AA109" s="101">
        <f>AB109*X109*F109</f>
        <v>0</v>
      </c>
      <c r="AB109" s="102">
        <f t="shared" si="14"/>
        <v>0</v>
      </c>
      <c r="AC109" s="103"/>
      <c r="AD109" s="104"/>
      <c r="AE109" s="105"/>
      <c r="AF109" s="106"/>
      <c r="AG109" s="106"/>
      <c r="AH109" s="106"/>
      <c r="AI109" s="106"/>
      <c r="AJ109" s="106"/>
      <c r="AK109" s="106"/>
      <c r="AL109" s="94"/>
      <c r="AM109" s="24"/>
      <c r="AN109" s="24"/>
    </row>
    <row r="110" spans="1:40" ht="30" customHeight="1">
      <c r="A110" s="20"/>
      <c r="B110" s="90"/>
      <c r="C110" s="95"/>
      <c r="D110" s="88"/>
      <c r="E110" s="89"/>
      <c r="F110" s="15">
        <f t="shared" si="15"/>
        <v>0.5</v>
      </c>
      <c r="G110" s="19"/>
      <c r="H110" s="19"/>
      <c r="I110" s="18"/>
      <c r="J110" s="75"/>
      <c r="K110" s="75"/>
      <c r="L110" s="19"/>
      <c r="M110" s="108"/>
      <c r="N110" s="79"/>
      <c r="O110" s="79"/>
      <c r="P110" s="79"/>
      <c r="Q110" s="79"/>
      <c r="R110" s="98"/>
      <c r="S110" s="99"/>
      <c r="T110" s="250">
        <v>0</v>
      </c>
      <c r="U110" s="250">
        <v>0</v>
      </c>
      <c r="V110" s="252">
        <f t="shared" si="11"/>
        <v>0</v>
      </c>
      <c r="W110" s="251">
        <v>0</v>
      </c>
      <c r="X110" s="253">
        <f t="shared" si="12"/>
        <v>0</v>
      </c>
      <c r="Y110" s="254">
        <f>X110-S110</f>
        <v>0</v>
      </c>
      <c r="Z110" s="100">
        <f t="shared" si="13"/>
        <v>0</v>
      </c>
      <c r="AA110" s="101">
        <f>AB110*X110*F110</f>
        <v>0</v>
      </c>
      <c r="AB110" s="102">
        <f t="shared" si="14"/>
        <v>0</v>
      </c>
      <c r="AC110" s="103"/>
      <c r="AD110" s="104"/>
      <c r="AE110" s="105"/>
      <c r="AF110" s="106"/>
      <c r="AG110" s="106"/>
      <c r="AH110" s="106"/>
      <c r="AI110" s="106"/>
      <c r="AJ110" s="106"/>
      <c r="AK110" s="106"/>
      <c r="AL110" s="94"/>
      <c r="AM110" s="24"/>
      <c r="AN110" s="24"/>
    </row>
    <row r="111" spans="1:40" ht="30" customHeight="1">
      <c r="A111" s="20"/>
      <c r="B111" s="90"/>
      <c r="C111" s="95"/>
      <c r="D111" s="88"/>
      <c r="E111" s="89"/>
      <c r="F111" s="15">
        <f t="shared" si="15"/>
        <v>0.5</v>
      </c>
      <c r="G111" s="19"/>
      <c r="H111" s="19"/>
      <c r="I111" s="18"/>
      <c r="J111" s="76"/>
      <c r="K111" s="75"/>
      <c r="L111" s="19"/>
      <c r="M111" s="108"/>
      <c r="N111" s="79"/>
      <c r="O111" s="79"/>
      <c r="P111" s="79"/>
      <c r="Q111" s="79"/>
      <c r="R111" s="98"/>
      <c r="S111" s="99"/>
      <c r="T111" s="250">
        <v>0</v>
      </c>
      <c r="U111" s="250">
        <v>0</v>
      </c>
      <c r="V111" s="252">
        <f t="shared" si="11"/>
        <v>0</v>
      </c>
      <c r="W111" s="251">
        <v>0</v>
      </c>
      <c r="X111" s="253">
        <f t="shared" si="12"/>
        <v>0</v>
      </c>
      <c r="Y111" s="254">
        <f>X111-S111</f>
        <v>0</v>
      </c>
      <c r="Z111" s="100">
        <f t="shared" si="13"/>
        <v>0</v>
      </c>
      <c r="AA111" s="101">
        <f>AB111*X111*F111</f>
        <v>0</v>
      </c>
      <c r="AB111" s="102">
        <f t="shared" si="14"/>
        <v>0</v>
      </c>
      <c r="AC111" s="103"/>
      <c r="AD111" s="104"/>
      <c r="AE111" s="105"/>
      <c r="AF111" s="106"/>
      <c r="AG111" s="106"/>
      <c r="AH111" s="106"/>
      <c r="AI111" s="106"/>
      <c r="AJ111" s="106"/>
      <c r="AK111" s="106"/>
      <c r="AL111" s="94"/>
      <c r="AM111" s="24"/>
      <c r="AN111" s="24"/>
    </row>
    <row r="112" spans="1:40" ht="30" customHeight="1">
      <c r="A112" s="20"/>
      <c r="B112" s="90"/>
      <c r="C112" s="95"/>
      <c r="D112" s="88"/>
      <c r="E112" s="89"/>
      <c r="F112" s="15">
        <f t="shared" si="15"/>
        <v>0.5</v>
      </c>
      <c r="G112" s="19"/>
      <c r="H112" s="19"/>
      <c r="I112" s="18"/>
      <c r="J112" s="76"/>
      <c r="K112" s="75"/>
      <c r="L112" s="19"/>
      <c r="M112" s="108"/>
      <c r="N112" s="79"/>
      <c r="O112" s="79"/>
      <c r="P112" s="79"/>
      <c r="Q112" s="79"/>
      <c r="R112" s="98"/>
      <c r="S112" s="99"/>
      <c r="T112" s="250">
        <v>0</v>
      </c>
      <c r="U112" s="250">
        <v>0</v>
      </c>
      <c r="V112" s="252">
        <f t="shared" si="11"/>
        <v>0</v>
      </c>
      <c r="W112" s="251">
        <v>0</v>
      </c>
      <c r="X112" s="253">
        <f t="shared" si="12"/>
        <v>0</v>
      </c>
      <c r="Y112" s="254">
        <f>X112-S112</f>
        <v>0</v>
      </c>
      <c r="Z112" s="100">
        <f t="shared" si="13"/>
        <v>0</v>
      </c>
      <c r="AA112" s="101">
        <f>AB112*X112*F112</f>
        <v>0</v>
      </c>
      <c r="AB112" s="102">
        <f t="shared" si="14"/>
        <v>0</v>
      </c>
      <c r="AC112" s="103"/>
      <c r="AD112" s="104"/>
      <c r="AE112" s="105"/>
      <c r="AF112" s="106"/>
      <c r="AG112" s="106"/>
      <c r="AH112" s="106"/>
      <c r="AI112" s="106"/>
      <c r="AJ112" s="106"/>
      <c r="AK112" s="106"/>
      <c r="AL112" s="94"/>
      <c r="AM112" s="24"/>
      <c r="AN112" s="24"/>
    </row>
    <row r="113" spans="1:40" ht="30" customHeight="1">
      <c r="A113" s="20"/>
      <c r="B113" s="90"/>
      <c r="C113" s="95"/>
      <c r="D113" s="88"/>
      <c r="E113" s="89"/>
      <c r="F113" s="15">
        <f t="shared" si="15"/>
        <v>0.5</v>
      </c>
      <c r="G113" s="19"/>
      <c r="H113" s="19"/>
      <c r="I113" s="18"/>
      <c r="J113" s="76"/>
      <c r="K113" s="75"/>
      <c r="L113" s="19"/>
      <c r="M113" s="108"/>
      <c r="N113" s="79"/>
      <c r="O113" s="79"/>
      <c r="P113" s="79"/>
      <c r="Q113" s="79"/>
      <c r="R113" s="98"/>
      <c r="S113" s="99"/>
      <c r="T113" s="250">
        <v>0</v>
      </c>
      <c r="U113" s="250">
        <v>0</v>
      </c>
      <c r="V113" s="252">
        <f t="shared" si="11"/>
        <v>0</v>
      </c>
      <c r="W113" s="251">
        <v>0</v>
      </c>
      <c r="X113" s="253">
        <f t="shared" si="12"/>
        <v>0</v>
      </c>
      <c r="Y113" s="254">
        <f>X113-S113</f>
        <v>0</v>
      </c>
      <c r="Z113" s="100">
        <f t="shared" si="13"/>
        <v>0</v>
      </c>
      <c r="AA113" s="101">
        <f>AB113*X113*F113</f>
        <v>0</v>
      </c>
      <c r="AB113" s="102">
        <f t="shared" si="14"/>
        <v>0</v>
      </c>
      <c r="AC113" s="103"/>
      <c r="AD113" s="104"/>
      <c r="AE113" s="105"/>
      <c r="AF113" s="106"/>
      <c r="AG113" s="106"/>
      <c r="AH113" s="106"/>
      <c r="AI113" s="106"/>
      <c r="AJ113" s="106"/>
      <c r="AK113" s="106"/>
      <c r="AL113" s="94"/>
      <c r="AM113" s="24"/>
      <c r="AN113" s="24"/>
    </row>
    <row r="114" spans="1:40" ht="30" customHeight="1">
      <c r="A114" s="20"/>
      <c r="B114" s="90"/>
      <c r="C114" s="95"/>
      <c r="D114" s="88"/>
      <c r="E114" s="89"/>
      <c r="F114" s="15">
        <f t="shared" si="15"/>
        <v>0.5</v>
      </c>
      <c r="G114" s="19"/>
      <c r="H114" s="19"/>
      <c r="I114" s="18"/>
      <c r="J114" s="76"/>
      <c r="K114" s="75"/>
      <c r="L114" s="19"/>
      <c r="M114" s="108"/>
      <c r="N114" s="79"/>
      <c r="O114" s="79"/>
      <c r="P114" s="79"/>
      <c r="Q114" s="79"/>
      <c r="R114" s="98"/>
      <c r="S114" s="99"/>
      <c r="T114" s="250">
        <v>0</v>
      </c>
      <c r="U114" s="250">
        <v>0</v>
      </c>
      <c r="V114" s="252">
        <f t="shared" si="11"/>
        <v>0</v>
      </c>
      <c r="W114" s="251">
        <v>0</v>
      </c>
      <c r="X114" s="253">
        <f t="shared" si="12"/>
        <v>0</v>
      </c>
      <c r="Y114" s="254">
        <f>X114-S114</f>
        <v>0</v>
      </c>
      <c r="Z114" s="100">
        <f t="shared" si="13"/>
        <v>0</v>
      </c>
      <c r="AA114" s="101">
        <f>AB114*X114*F114</f>
        <v>0</v>
      </c>
      <c r="AB114" s="102">
        <f t="shared" si="14"/>
        <v>0</v>
      </c>
      <c r="AC114" s="103"/>
      <c r="AD114" s="104"/>
      <c r="AE114" s="105"/>
      <c r="AF114" s="106"/>
      <c r="AG114" s="106"/>
      <c r="AH114" s="106"/>
      <c r="AI114" s="106"/>
      <c r="AJ114" s="106"/>
      <c r="AK114" s="106"/>
      <c r="AL114" s="94"/>
      <c r="AM114" s="24"/>
      <c r="AN114" s="24"/>
    </row>
    <row r="115" spans="1:40" ht="30" customHeight="1">
      <c r="A115" s="20"/>
      <c r="B115" s="90"/>
      <c r="C115" s="95"/>
      <c r="D115" s="88"/>
      <c r="E115" s="89"/>
      <c r="F115" s="15">
        <f t="shared" si="15"/>
        <v>0.5</v>
      </c>
      <c r="G115" s="19"/>
      <c r="H115" s="19"/>
      <c r="I115" s="18"/>
      <c r="J115" s="76"/>
      <c r="K115" s="75"/>
      <c r="L115" s="19"/>
      <c r="M115" s="108"/>
      <c r="N115" s="79"/>
      <c r="O115" s="79"/>
      <c r="P115" s="79"/>
      <c r="Q115" s="79"/>
      <c r="R115" s="98"/>
      <c r="S115" s="99"/>
      <c r="T115" s="250">
        <v>0</v>
      </c>
      <c r="U115" s="250">
        <v>0</v>
      </c>
      <c r="V115" s="252">
        <f t="shared" si="11"/>
        <v>0</v>
      </c>
      <c r="W115" s="251">
        <v>0</v>
      </c>
      <c r="X115" s="253">
        <f t="shared" si="12"/>
        <v>0</v>
      </c>
      <c r="Y115" s="254">
        <f>X115-S115</f>
        <v>0</v>
      </c>
      <c r="Z115" s="100">
        <f t="shared" si="13"/>
        <v>0</v>
      </c>
      <c r="AA115" s="101">
        <f>AB115*X115*F115</f>
        <v>0</v>
      </c>
      <c r="AB115" s="102">
        <f t="shared" si="14"/>
        <v>0</v>
      </c>
      <c r="AC115" s="103"/>
      <c r="AD115" s="104"/>
      <c r="AE115" s="105"/>
      <c r="AF115" s="106"/>
      <c r="AG115" s="106"/>
      <c r="AH115" s="106"/>
      <c r="AI115" s="106"/>
      <c r="AJ115" s="106"/>
      <c r="AK115" s="106"/>
      <c r="AL115" s="94"/>
      <c r="AM115" s="24"/>
      <c r="AN115" s="24"/>
    </row>
    <row r="116" spans="1:40" ht="30" customHeight="1">
      <c r="A116" s="20"/>
      <c r="B116" s="90"/>
      <c r="C116" s="95"/>
      <c r="D116" s="88"/>
      <c r="E116" s="89"/>
      <c r="F116" s="15">
        <f t="shared" si="15"/>
        <v>0.5</v>
      </c>
      <c r="G116" s="19"/>
      <c r="H116" s="19"/>
      <c r="I116" s="18"/>
      <c r="J116" s="76"/>
      <c r="K116" s="75"/>
      <c r="L116" s="19"/>
      <c r="M116" s="108"/>
      <c r="N116" s="79"/>
      <c r="O116" s="79"/>
      <c r="P116" s="79"/>
      <c r="Q116" s="79"/>
      <c r="R116" s="98"/>
      <c r="S116" s="99"/>
      <c r="T116" s="250">
        <v>0</v>
      </c>
      <c r="U116" s="250">
        <v>0</v>
      </c>
      <c r="V116" s="252">
        <f t="shared" si="11"/>
        <v>0</v>
      </c>
      <c r="W116" s="251">
        <v>0</v>
      </c>
      <c r="X116" s="253">
        <f t="shared" si="12"/>
        <v>0</v>
      </c>
      <c r="Y116" s="254">
        <f>X116-S116</f>
        <v>0</v>
      </c>
      <c r="Z116" s="100">
        <f t="shared" si="13"/>
        <v>0</v>
      </c>
      <c r="AA116" s="101">
        <f>AB116*X116*F116</f>
        <v>0</v>
      </c>
      <c r="AB116" s="102">
        <f t="shared" si="14"/>
        <v>0</v>
      </c>
      <c r="AC116" s="103"/>
      <c r="AD116" s="104"/>
      <c r="AE116" s="105"/>
      <c r="AF116" s="106"/>
      <c r="AG116" s="106"/>
      <c r="AH116" s="106"/>
      <c r="AI116" s="106"/>
      <c r="AJ116" s="106"/>
      <c r="AK116" s="106"/>
      <c r="AL116" s="94"/>
      <c r="AM116" s="24"/>
      <c r="AN116" s="24"/>
    </row>
    <row r="117" spans="1:40" ht="30" customHeight="1">
      <c r="A117" s="20"/>
      <c r="B117" s="90"/>
      <c r="C117" s="95"/>
      <c r="D117" s="88"/>
      <c r="E117" s="89"/>
      <c r="F117" s="15">
        <f t="shared" si="15"/>
        <v>0.5</v>
      </c>
      <c r="G117" s="19"/>
      <c r="H117" s="19"/>
      <c r="I117" s="18"/>
      <c r="J117" s="76"/>
      <c r="K117" s="75"/>
      <c r="L117" s="19"/>
      <c r="M117" s="108"/>
      <c r="N117" s="79"/>
      <c r="O117" s="79"/>
      <c r="P117" s="79"/>
      <c r="Q117" s="79"/>
      <c r="R117" s="98"/>
      <c r="S117" s="99"/>
      <c r="T117" s="250">
        <v>0</v>
      </c>
      <c r="U117" s="250">
        <v>0</v>
      </c>
      <c r="V117" s="252">
        <f t="shared" si="11"/>
        <v>0</v>
      </c>
      <c r="W117" s="251">
        <v>0</v>
      </c>
      <c r="X117" s="253">
        <f t="shared" si="12"/>
        <v>0</v>
      </c>
      <c r="Y117" s="254">
        <f>X117-S117</f>
        <v>0</v>
      </c>
      <c r="Z117" s="100">
        <f t="shared" si="13"/>
        <v>0</v>
      </c>
      <c r="AA117" s="101">
        <f>AB117*X117*F117</f>
        <v>0</v>
      </c>
      <c r="AB117" s="102">
        <f t="shared" si="14"/>
        <v>0</v>
      </c>
      <c r="AC117" s="103"/>
      <c r="AD117" s="104"/>
      <c r="AE117" s="105"/>
      <c r="AF117" s="106"/>
      <c r="AG117" s="106"/>
      <c r="AH117" s="106"/>
      <c r="AI117" s="106"/>
      <c r="AJ117" s="106"/>
      <c r="AK117" s="106"/>
      <c r="AL117" s="94"/>
      <c r="AM117" s="24"/>
      <c r="AN117" s="24"/>
    </row>
    <row r="118" spans="1:40" ht="30" customHeight="1">
      <c r="A118" s="20"/>
      <c r="B118" s="90"/>
      <c r="C118" s="95"/>
      <c r="D118" s="88"/>
      <c r="E118" s="89"/>
      <c r="F118" s="15">
        <f t="shared" si="15"/>
        <v>0.5</v>
      </c>
      <c r="G118" s="19"/>
      <c r="H118" s="19"/>
      <c r="I118" s="18"/>
      <c r="J118" s="76"/>
      <c r="K118" s="75"/>
      <c r="L118" s="19"/>
      <c r="M118" s="108"/>
      <c r="N118" s="79"/>
      <c r="O118" s="79"/>
      <c r="P118" s="79"/>
      <c r="Q118" s="79"/>
      <c r="R118" s="98"/>
      <c r="S118" s="99"/>
      <c r="T118" s="250">
        <v>0</v>
      </c>
      <c r="U118" s="250">
        <v>0</v>
      </c>
      <c r="V118" s="252">
        <f t="shared" si="11"/>
        <v>0</v>
      </c>
      <c r="W118" s="251">
        <v>0</v>
      </c>
      <c r="X118" s="253">
        <f t="shared" si="12"/>
        <v>0</v>
      </c>
      <c r="Y118" s="254">
        <f>X118-S118</f>
        <v>0</v>
      </c>
      <c r="Z118" s="100">
        <f t="shared" si="13"/>
        <v>0</v>
      </c>
      <c r="AA118" s="101">
        <f>AB118*X118*F118</f>
        <v>0</v>
      </c>
      <c r="AB118" s="102">
        <f t="shared" si="14"/>
        <v>0</v>
      </c>
      <c r="AC118" s="103"/>
      <c r="AD118" s="104"/>
      <c r="AE118" s="105"/>
      <c r="AF118" s="106"/>
      <c r="AG118" s="106"/>
      <c r="AH118" s="106"/>
      <c r="AI118" s="106"/>
      <c r="AJ118" s="106"/>
      <c r="AK118" s="106"/>
      <c r="AL118" s="94"/>
      <c r="AM118" s="24"/>
      <c r="AN118" s="24"/>
    </row>
    <row r="119" spans="1:40" ht="30" customHeight="1">
      <c r="A119" s="20"/>
      <c r="B119" s="90"/>
      <c r="C119" s="95"/>
      <c r="D119" s="88"/>
      <c r="E119" s="89"/>
      <c r="F119" s="15">
        <f t="shared" si="15"/>
        <v>0.5</v>
      </c>
      <c r="G119" s="19"/>
      <c r="H119" s="19"/>
      <c r="I119" s="18"/>
      <c r="J119" s="76"/>
      <c r="K119" s="76"/>
      <c r="L119" s="19"/>
      <c r="M119" s="108"/>
      <c r="N119" s="79"/>
      <c r="O119" s="79"/>
      <c r="P119" s="79"/>
      <c r="Q119" s="79"/>
      <c r="R119" s="98"/>
      <c r="S119" s="99"/>
      <c r="T119" s="250">
        <v>0</v>
      </c>
      <c r="U119" s="250">
        <v>0</v>
      </c>
      <c r="V119" s="252">
        <f t="shared" si="11"/>
        <v>0</v>
      </c>
      <c r="W119" s="251">
        <v>0</v>
      </c>
      <c r="X119" s="253">
        <f t="shared" si="12"/>
        <v>0</v>
      </c>
      <c r="Y119" s="254">
        <f>X119-S119</f>
        <v>0</v>
      </c>
      <c r="Z119" s="100">
        <f t="shared" si="13"/>
        <v>0</v>
      </c>
      <c r="AA119" s="101">
        <f>AB119*X119*F119</f>
        <v>0</v>
      </c>
      <c r="AB119" s="102">
        <f t="shared" si="14"/>
        <v>0</v>
      </c>
      <c r="AC119" s="103"/>
      <c r="AD119" s="104"/>
      <c r="AE119" s="105"/>
      <c r="AF119" s="106"/>
      <c r="AG119" s="106"/>
      <c r="AH119" s="106"/>
      <c r="AI119" s="106"/>
      <c r="AJ119" s="106"/>
      <c r="AK119" s="106"/>
      <c r="AL119" s="94"/>
      <c r="AM119" s="24"/>
      <c r="AN119" s="24"/>
    </row>
    <row r="120" spans="1:40" ht="30" customHeight="1">
      <c r="A120" s="20"/>
      <c r="B120" s="90"/>
      <c r="C120" s="95"/>
      <c r="D120" s="88"/>
      <c r="E120" s="89"/>
      <c r="F120" s="15">
        <f t="shared" si="15"/>
        <v>0.5</v>
      </c>
      <c r="G120" s="19"/>
      <c r="H120" s="19"/>
      <c r="I120" s="18"/>
      <c r="J120" s="76"/>
      <c r="K120" s="76"/>
      <c r="L120" s="19"/>
      <c r="M120" s="108"/>
      <c r="N120" s="79"/>
      <c r="O120" s="79"/>
      <c r="P120" s="79"/>
      <c r="Q120" s="79"/>
      <c r="R120" s="98"/>
      <c r="S120" s="99"/>
      <c r="T120" s="250">
        <v>0</v>
      </c>
      <c r="U120" s="250">
        <v>0</v>
      </c>
      <c r="V120" s="252">
        <f t="shared" si="11"/>
        <v>0</v>
      </c>
      <c r="W120" s="251">
        <v>0</v>
      </c>
      <c r="X120" s="253">
        <f t="shared" si="12"/>
        <v>0</v>
      </c>
      <c r="Y120" s="254">
        <f>X120-S120</f>
        <v>0</v>
      </c>
      <c r="Z120" s="100">
        <f t="shared" si="13"/>
        <v>0</v>
      </c>
      <c r="AA120" s="101">
        <f>AB120*X120*F120</f>
        <v>0</v>
      </c>
      <c r="AB120" s="102">
        <f t="shared" si="14"/>
        <v>0</v>
      </c>
      <c r="AC120" s="103"/>
      <c r="AD120" s="104"/>
      <c r="AE120" s="105"/>
      <c r="AF120" s="106"/>
      <c r="AG120" s="106"/>
      <c r="AH120" s="106"/>
      <c r="AI120" s="106"/>
      <c r="AJ120" s="106"/>
      <c r="AK120" s="106"/>
      <c r="AL120" s="94"/>
      <c r="AM120" s="24"/>
      <c r="AN120" s="24"/>
    </row>
    <row r="121" spans="1:40" ht="30" customHeight="1">
      <c r="A121" s="20"/>
      <c r="B121" s="90"/>
      <c r="C121" s="95"/>
      <c r="D121" s="88"/>
      <c r="E121" s="89"/>
      <c r="F121" s="15">
        <f t="shared" si="15"/>
        <v>0.5</v>
      </c>
      <c r="G121" s="19"/>
      <c r="H121" s="19"/>
      <c r="I121" s="18"/>
      <c r="J121" s="76"/>
      <c r="K121" s="76"/>
      <c r="L121" s="19"/>
      <c r="M121" s="108"/>
      <c r="N121" s="79"/>
      <c r="O121" s="79"/>
      <c r="P121" s="79"/>
      <c r="Q121" s="79"/>
      <c r="R121" s="98"/>
      <c r="S121" s="99"/>
      <c r="T121" s="250">
        <v>0</v>
      </c>
      <c r="U121" s="250">
        <v>0</v>
      </c>
      <c r="V121" s="252">
        <f t="shared" si="11"/>
        <v>0</v>
      </c>
      <c r="W121" s="251">
        <v>0</v>
      </c>
      <c r="X121" s="253">
        <f t="shared" si="12"/>
        <v>0</v>
      </c>
      <c r="Y121" s="254">
        <f>X121-S121</f>
        <v>0</v>
      </c>
      <c r="Z121" s="100">
        <f t="shared" si="13"/>
        <v>0</v>
      </c>
      <c r="AA121" s="101">
        <f>AB121*X121*F121</f>
        <v>0</v>
      </c>
      <c r="AB121" s="102">
        <f t="shared" si="14"/>
        <v>0</v>
      </c>
      <c r="AC121" s="103"/>
      <c r="AD121" s="104"/>
      <c r="AE121" s="105"/>
      <c r="AF121" s="106"/>
      <c r="AG121" s="106"/>
      <c r="AH121" s="106"/>
      <c r="AI121" s="106"/>
      <c r="AJ121" s="106"/>
      <c r="AK121" s="106"/>
      <c r="AL121" s="94"/>
      <c r="AM121" s="24"/>
      <c r="AN121" s="24"/>
    </row>
    <row r="122" spans="1:40" ht="30" customHeight="1">
      <c r="A122" s="20"/>
      <c r="B122" s="90"/>
      <c r="C122" s="95"/>
      <c r="D122" s="88"/>
      <c r="E122" s="89"/>
      <c r="F122" s="15">
        <f t="shared" si="15"/>
        <v>0.5</v>
      </c>
      <c r="G122" s="19"/>
      <c r="H122" s="91"/>
      <c r="I122" s="18"/>
      <c r="J122" s="76"/>
      <c r="K122" s="76"/>
      <c r="L122" s="19"/>
      <c r="M122" s="108"/>
      <c r="N122" s="79"/>
      <c r="O122" s="79"/>
      <c r="P122" s="79"/>
      <c r="Q122" s="79"/>
      <c r="R122" s="98"/>
      <c r="S122" s="99"/>
      <c r="T122" s="250">
        <v>0</v>
      </c>
      <c r="U122" s="250">
        <v>0</v>
      </c>
      <c r="V122" s="252">
        <f t="shared" si="11"/>
        <v>0</v>
      </c>
      <c r="W122" s="251">
        <v>0</v>
      </c>
      <c r="X122" s="253">
        <f t="shared" si="12"/>
        <v>0</v>
      </c>
      <c r="Y122" s="254">
        <f>X122-S122</f>
        <v>0</v>
      </c>
      <c r="Z122" s="100">
        <f t="shared" si="13"/>
        <v>0</v>
      </c>
      <c r="AA122" s="101">
        <f>AB122*X122*F122</f>
        <v>0</v>
      </c>
      <c r="AB122" s="102">
        <f t="shared" si="14"/>
        <v>0</v>
      </c>
      <c r="AC122" s="103"/>
      <c r="AD122" s="104"/>
      <c r="AE122" s="105"/>
      <c r="AF122" s="106"/>
      <c r="AG122" s="106"/>
      <c r="AH122" s="106"/>
      <c r="AI122" s="106"/>
      <c r="AJ122" s="106"/>
      <c r="AK122" s="106"/>
      <c r="AL122" s="94"/>
      <c r="AM122" s="24"/>
      <c r="AN122" s="24"/>
    </row>
    <row r="123" spans="1:40" ht="30" customHeight="1">
      <c r="A123" s="20"/>
      <c r="B123" s="90"/>
      <c r="C123" s="95"/>
      <c r="D123" s="88"/>
      <c r="E123" s="89"/>
      <c r="F123" s="15">
        <f t="shared" si="15"/>
        <v>0.5</v>
      </c>
      <c r="G123" s="19"/>
      <c r="H123" s="91"/>
      <c r="I123" s="18"/>
      <c r="J123" s="76"/>
      <c r="K123" s="76"/>
      <c r="L123" s="19"/>
      <c r="M123" s="108"/>
      <c r="N123" s="79"/>
      <c r="O123" s="79"/>
      <c r="P123" s="79"/>
      <c r="Q123" s="79"/>
      <c r="R123" s="98"/>
      <c r="S123" s="99"/>
      <c r="T123" s="250">
        <v>0</v>
      </c>
      <c r="U123" s="250">
        <v>0</v>
      </c>
      <c r="V123" s="252">
        <f t="shared" si="11"/>
        <v>0</v>
      </c>
      <c r="W123" s="251">
        <v>0</v>
      </c>
      <c r="X123" s="253">
        <f t="shared" si="12"/>
        <v>0</v>
      </c>
      <c r="Y123" s="254">
        <f>X123-S123</f>
        <v>0</v>
      </c>
      <c r="Z123" s="100">
        <f t="shared" si="13"/>
        <v>0</v>
      </c>
      <c r="AA123" s="101">
        <f>AB123*X123*F123</f>
        <v>0</v>
      </c>
      <c r="AB123" s="102">
        <f t="shared" si="14"/>
        <v>0</v>
      </c>
      <c r="AC123" s="103"/>
      <c r="AD123" s="104"/>
      <c r="AE123" s="105"/>
      <c r="AF123" s="106"/>
      <c r="AG123" s="106"/>
      <c r="AH123" s="106"/>
      <c r="AI123" s="106"/>
      <c r="AJ123" s="106"/>
      <c r="AK123" s="106"/>
      <c r="AL123" s="94"/>
      <c r="AM123" s="24"/>
      <c r="AN123" s="24"/>
    </row>
    <row r="124" spans="1:40" ht="30" customHeight="1">
      <c r="A124" s="20"/>
      <c r="B124" s="90"/>
      <c r="C124" s="95"/>
      <c r="D124" s="88"/>
      <c r="E124" s="89"/>
      <c r="F124" s="15">
        <f t="shared" si="15"/>
        <v>0.5</v>
      </c>
      <c r="G124" s="19"/>
      <c r="H124" s="91"/>
      <c r="I124" s="18"/>
      <c r="J124" s="76"/>
      <c r="K124" s="76"/>
      <c r="L124" s="19"/>
      <c r="M124" s="108"/>
      <c r="N124" s="79"/>
      <c r="O124" s="79"/>
      <c r="P124" s="79"/>
      <c r="Q124" s="79"/>
      <c r="R124" s="98"/>
      <c r="S124" s="99"/>
      <c r="T124" s="250">
        <v>0</v>
      </c>
      <c r="U124" s="250">
        <v>0</v>
      </c>
      <c r="V124" s="252">
        <f t="shared" si="11"/>
        <v>0</v>
      </c>
      <c r="W124" s="251">
        <v>0</v>
      </c>
      <c r="X124" s="253">
        <f t="shared" si="12"/>
        <v>0</v>
      </c>
      <c r="Y124" s="254">
        <f>X124-S124</f>
        <v>0</v>
      </c>
      <c r="Z124" s="100">
        <f t="shared" si="13"/>
        <v>0</v>
      </c>
      <c r="AA124" s="101">
        <f>AB124*X124*F124</f>
        <v>0</v>
      </c>
      <c r="AB124" s="102">
        <f t="shared" si="14"/>
        <v>0</v>
      </c>
      <c r="AC124" s="103"/>
      <c r="AD124" s="104"/>
      <c r="AE124" s="105"/>
      <c r="AF124" s="106"/>
      <c r="AG124" s="106"/>
      <c r="AH124" s="106"/>
      <c r="AI124" s="106"/>
      <c r="AJ124" s="106"/>
      <c r="AK124" s="106"/>
      <c r="AL124" s="94"/>
      <c r="AM124" s="24"/>
      <c r="AN124" s="24"/>
    </row>
    <row r="125" spans="1:40" ht="30" customHeight="1">
      <c r="A125" s="20"/>
      <c r="B125" s="90"/>
      <c r="C125" s="95"/>
      <c r="D125" s="88"/>
      <c r="E125" s="89"/>
      <c r="F125" s="15">
        <f t="shared" si="15"/>
        <v>0.5</v>
      </c>
      <c r="G125" s="19"/>
      <c r="H125" s="91"/>
      <c r="I125" s="18"/>
      <c r="J125" s="76"/>
      <c r="K125" s="76"/>
      <c r="L125" s="19"/>
      <c r="M125" s="108"/>
      <c r="N125" s="79"/>
      <c r="O125" s="79"/>
      <c r="P125" s="79"/>
      <c r="Q125" s="79"/>
      <c r="R125" s="98"/>
      <c r="S125" s="99"/>
      <c r="T125" s="250">
        <v>0</v>
      </c>
      <c r="U125" s="250">
        <v>0</v>
      </c>
      <c r="V125" s="252">
        <f t="shared" si="11"/>
        <v>0</v>
      </c>
      <c r="W125" s="251">
        <v>0</v>
      </c>
      <c r="X125" s="253">
        <f t="shared" si="12"/>
        <v>0</v>
      </c>
      <c r="Y125" s="254">
        <f>X125-S125</f>
        <v>0</v>
      </c>
      <c r="Z125" s="100">
        <f t="shared" si="13"/>
        <v>0</v>
      </c>
      <c r="AA125" s="101">
        <f>AB125*X125*F125</f>
        <v>0</v>
      </c>
      <c r="AB125" s="102">
        <f t="shared" si="14"/>
        <v>0</v>
      </c>
      <c r="AC125" s="103"/>
      <c r="AD125" s="104"/>
      <c r="AE125" s="105"/>
      <c r="AF125" s="106"/>
      <c r="AG125" s="106"/>
      <c r="AH125" s="106"/>
      <c r="AI125" s="106"/>
      <c r="AJ125" s="106"/>
      <c r="AK125" s="106"/>
      <c r="AL125" s="94"/>
      <c r="AM125" s="24"/>
      <c r="AN125" s="24"/>
    </row>
    <row r="126" spans="1:40" ht="30" customHeight="1">
      <c r="A126" s="20"/>
      <c r="B126" s="90"/>
      <c r="C126" s="95"/>
      <c r="D126" s="88"/>
      <c r="E126" s="89"/>
      <c r="F126" s="15">
        <f t="shared" si="15"/>
        <v>0.5</v>
      </c>
      <c r="G126" s="19"/>
      <c r="H126" s="91"/>
      <c r="I126" s="18"/>
      <c r="J126" s="76"/>
      <c r="K126" s="76"/>
      <c r="L126" s="19"/>
      <c r="M126" s="108"/>
      <c r="N126" s="79"/>
      <c r="O126" s="79"/>
      <c r="P126" s="79"/>
      <c r="Q126" s="79"/>
      <c r="R126" s="98"/>
      <c r="S126" s="99"/>
      <c r="T126" s="250">
        <v>0</v>
      </c>
      <c r="U126" s="250">
        <v>0</v>
      </c>
      <c r="V126" s="252">
        <f t="shared" si="11"/>
        <v>0</v>
      </c>
      <c r="W126" s="251">
        <v>0</v>
      </c>
      <c r="X126" s="253">
        <f t="shared" si="12"/>
        <v>0</v>
      </c>
      <c r="Y126" s="254">
        <f>X126-S126</f>
        <v>0</v>
      </c>
      <c r="Z126" s="100">
        <f t="shared" si="13"/>
        <v>0</v>
      </c>
      <c r="AA126" s="101">
        <f>AB126*X126*F126</f>
        <v>0</v>
      </c>
      <c r="AB126" s="102">
        <f t="shared" si="14"/>
        <v>0</v>
      </c>
      <c r="AC126" s="103"/>
      <c r="AD126" s="104"/>
      <c r="AE126" s="105"/>
      <c r="AF126" s="106"/>
      <c r="AG126" s="106"/>
      <c r="AH126" s="106"/>
      <c r="AI126" s="106"/>
      <c r="AJ126" s="106"/>
      <c r="AK126" s="106"/>
      <c r="AL126" s="94"/>
      <c r="AM126" s="24"/>
      <c r="AN126" s="24"/>
    </row>
    <row r="127" spans="1:40" ht="30" customHeight="1">
      <c r="A127" s="20"/>
      <c r="B127" s="90"/>
      <c r="C127" s="95"/>
      <c r="D127" s="88"/>
      <c r="E127" s="89"/>
      <c r="F127" s="15">
        <f t="shared" si="15"/>
        <v>0.5</v>
      </c>
      <c r="G127" s="19"/>
      <c r="H127" s="91"/>
      <c r="I127" s="18"/>
      <c r="J127" s="76"/>
      <c r="K127" s="76"/>
      <c r="L127" s="19"/>
      <c r="M127" s="108"/>
      <c r="N127" s="79"/>
      <c r="O127" s="79"/>
      <c r="P127" s="79"/>
      <c r="Q127" s="79"/>
      <c r="R127" s="98"/>
      <c r="S127" s="99"/>
      <c r="T127" s="250">
        <v>0</v>
      </c>
      <c r="U127" s="250">
        <v>0</v>
      </c>
      <c r="V127" s="252">
        <f t="shared" si="11"/>
        <v>0</v>
      </c>
      <c r="W127" s="251">
        <v>0</v>
      </c>
      <c r="X127" s="253">
        <f t="shared" si="12"/>
        <v>0</v>
      </c>
      <c r="Y127" s="254">
        <f>X127-S127</f>
        <v>0</v>
      </c>
      <c r="Z127" s="100">
        <f t="shared" si="13"/>
        <v>0</v>
      </c>
      <c r="AA127" s="101">
        <f>AB127*X127*F127</f>
        <v>0</v>
      </c>
      <c r="AB127" s="102">
        <f t="shared" si="14"/>
        <v>0</v>
      </c>
      <c r="AC127" s="103"/>
      <c r="AD127" s="104"/>
      <c r="AE127" s="105"/>
      <c r="AF127" s="106"/>
      <c r="AG127" s="106"/>
      <c r="AH127" s="106"/>
      <c r="AI127" s="106"/>
      <c r="AJ127" s="106"/>
      <c r="AK127" s="106"/>
      <c r="AL127" s="94"/>
      <c r="AM127" s="24"/>
      <c r="AN127" s="24"/>
    </row>
    <row r="128" spans="1:40" ht="30" customHeight="1">
      <c r="A128" s="20"/>
      <c r="B128" s="90"/>
      <c r="C128" s="95"/>
      <c r="D128" s="88"/>
      <c r="E128" s="89"/>
      <c r="F128" s="15">
        <f t="shared" si="15"/>
        <v>0.5</v>
      </c>
      <c r="G128" s="19"/>
      <c r="H128" s="91"/>
      <c r="I128" s="18"/>
      <c r="J128" s="76"/>
      <c r="K128" s="76"/>
      <c r="L128" s="19"/>
      <c r="M128" s="108"/>
      <c r="N128" s="79"/>
      <c r="O128" s="79"/>
      <c r="P128" s="79"/>
      <c r="Q128" s="79"/>
      <c r="R128" s="98"/>
      <c r="S128" s="99"/>
      <c r="T128" s="250">
        <v>0</v>
      </c>
      <c r="U128" s="250">
        <v>0</v>
      </c>
      <c r="V128" s="252">
        <f t="shared" si="11"/>
        <v>0</v>
      </c>
      <c r="W128" s="251">
        <v>0</v>
      </c>
      <c r="X128" s="253">
        <f t="shared" si="12"/>
        <v>0</v>
      </c>
      <c r="Y128" s="254">
        <f>X128-S128</f>
        <v>0</v>
      </c>
      <c r="Z128" s="100">
        <f t="shared" si="13"/>
        <v>0</v>
      </c>
      <c r="AA128" s="101">
        <f>AB128*X128*F128</f>
        <v>0</v>
      </c>
      <c r="AB128" s="102">
        <f t="shared" si="14"/>
        <v>0</v>
      </c>
      <c r="AC128" s="103"/>
      <c r="AD128" s="104"/>
      <c r="AE128" s="105"/>
      <c r="AF128" s="106"/>
      <c r="AG128" s="106"/>
      <c r="AH128" s="106"/>
      <c r="AI128" s="106"/>
      <c r="AJ128" s="106"/>
      <c r="AK128" s="106"/>
      <c r="AL128" s="94"/>
      <c r="AM128" s="24"/>
      <c r="AN128" s="24"/>
    </row>
    <row r="129" spans="1:40" ht="30" customHeight="1">
      <c r="A129" s="20"/>
      <c r="B129" s="90"/>
      <c r="C129" s="95"/>
      <c r="D129" s="88"/>
      <c r="E129" s="89"/>
      <c r="F129" s="15">
        <f t="shared" si="15"/>
        <v>0.5</v>
      </c>
      <c r="G129" s="19"/>
      <c r="H129" s="91"/>
      <c r="I129" s="18"/>
      <c r="J129" s="76"/>
      <c r="K129" s="76"/>
      <c r="L129" s="19"/>
      <c r="M129" s="108"/>
      <c r="N129" s="79"/>
      <c r="O129" s="79"/>
      <c r="P129" s="79"/>
      <c r="Q129" s="79"/>
      <c r="R129" s="98"/>
      <c r="S129" s="99"/>
      <c r="T129" s="250">
        <v>0</v>
      </c>
      <c r="U129" s="250">
        <v>0</v>
      </c>
      <c r="V129" s="252">
        <f t="shared" si="11"/>
        <v>0</v>
      </c>
      <c r="W129" s="251">
        <v>0</v>
      </c>
      <c r="X129" s="253">
        <f t="shared" si="12"/>
        <v>0</v>
      </c>
      <c r="Y129" s="254">
        <f>X129-S129</f>
        <v>0</v>
      </c>
      <c r="Z129" s="100">
        <f t="shared" si="13"/>
        <v>0</v>
      </c>
      <c r="AA129" s="101">
        <f>AB129*X129*F129</f>
        <v>0</v>
      </c>
      <c r="AB129" s="102">
        <f t="shared" si="14"/>
        <v>0</v>
      </c>
      <c r="AC129" s="103"/>
      <c r="AD129" s="104"/>
      <c r="AE129" s="105"/>
      <c r="AF129" s="106"/>
      <c r="AG129" s="106"/>
      <c r="AH129" s="106"/>
      <c r="AI129" s="106"/>
      <c r="AJ129" s="106"/>
      <c r="AK129" s="106"/>
      <c r="AL129" s="94"/>
      <c r="AM129" s="24"/>
      <c r="AN129" s="24"/>
    </row>
    <row r="130" spans="1:40" ht="30" customHeight="1">
      <c r="A130" s="20"/>
      <c r="B130" s="90"/>
      <c r="C130" s="95"/>
      <c r="D130" s="88"/>
      <c r="E130" s="89"/>
      <c r="F130" s="15">
        <f t="shared" si="15"/>
        <v>0.5</v>
      </c>
      <c r="G130" s="19"/>
      <c r="H130" s="91"/>
      <c r="I130" s="18"/>
      <c r="J130" s="76"/>
      <c r="K130" s="75"/>
      <c r="L130" s="19"/>
      <c r="M130" s="108"/>
      <c r="N130" s="79"/>
      <c r="O130" s="79"/>
      <c r="P130" s="79"/>
      <c r="Q130" s="79"/>
      <c r="R130" s="98"/>
      <c r="S130" s="99"/>
      <c r="T130" s="250">
        <v>0</v>
      </c>
      <c r="U130" s="250">
        <v>0</v>
      </c>
      <c r="V130" s="252">
        <f t="shared" si="11"/>
        <v>0</v>
      </c>
      <c r="W130" s="251">
        <v>0</v>
      </c>
      <c r="X130" s="253">
        <f t="shared" si="12"/>
        <v>0</v>
      </c>
      <c r="Y130" s="254">
        <f>X130-S130</f>
        <v>0</v>
      </c>
      <c r="Z130" s="100">
        <f t="shared" si="13"/>
        <v>0</v>
      </c>
      <c r="AA130" s="101">
        <f>AB130*X130*F130</f>
        <v>0</v>
      </c>
      <c r="AB130" s="102">
        <f t="shared" si="14"/>
        <v>0</v>
      </c>
      <c r="AC130" s="103"/>
      <c r="AD130" s="104"/>
      <c r="AE130" s="105"/>
      <c r="AF130" s="106"/>
      <c r="AG130" s="106"/>
      <c r="AH130" s="106"/>
      <c r="AI130" s="106"/>
      <c r="AJ130" s="106"/>
      <c r="AK130" s="106"/>
      <c r="AL130" s="94"/>
      <c r="AM130" s="24"/>
      <c r="AN130" s="24"/>
    </row>
    <row r="131" spans="1:40" ht="30" customHeight="1">
      <c r="A131" s="20"/>
      <c r="B131" s="90"/>
      <c r="C131" s="95"/>
      <c r="D131" s="88"/>
      <c r="E131" s="89"/>
      <c r="F131" s="15">
        <f t="shared" ref="F131" si="16">IF(AND($L$27="キー局",E131="字幕"),"0",IF(AND($L$27="準キー局",E131="字幕"),1/6,1/2))</f>
        <v>0.5</v>
      </c>
      <c r="G131" s="19"/>
      <c r="H131" s="91"/>
      <c r="I131" s="18"/>
      <c r="J131" s="76"/>
      <c r="K131" s="76"/>
      <c r="L131" s="19"/>
      <c r="M131" s="108"/>
      <c r="N131" s="79"/>
      <c r="O131" s="79"/>
      <c r="P131" s="79"/>
      <c r="Q131" s="79"/>
      <c r="R131" s="98"/>
      <c r="S131" s="99"/>
      <c r="T131" s="250">
        <v>0</v>
      </c>
      <c r="U131" s="250">
        <v>0</v>
      </c>
      <c r="V131" s="252">
        <f t="shared" si="11"/>
        <v>0</v>
      </c>
      <c r="W131" s="251">
        <v>0</v>
      </c>
      <c r="X131" s="253">
        <f t="shared" si="12"/>
        <v>0</v>
      </c>
      <c r="Y131" s="254">
        <f>X131-S131</f>
        <v>0</v>
      </c>
      <c r="Z131" s="100">
        <f t="shared" si="13"/>
        <v>0</v>
      </c>
      <c r="AA131" s="101">
        <f>AB131*X131*F131</f>
        <v>0</v>
      </c>
      <c r="AB131" s="102">
        <f t="shared" ref="AB131" si="17">SUM(AC131:AK131)</f>
        <v>0</v>
      </c>
      <c r="AC131" s="103"/>
      <c r="AD131" s="104"/>
      <c r="AE131" s="105"/>
      <c r="AF131" s="106"/>
      <c r="AG131" s="106"/>
      <c r="AH131" s="106"/>
      <c r="AI131" s="106"/>
      <c r="AJ131" s="106"/>
      <c r="AK131" s="106"/>
      <c r="AL131" s="94"/>
      <c r="AM131" s="24"/>
      <c r="AN131" s="24"/>
    </row>
    <row r="132" spans="1:40" ht="30" customHeight="1">
      <c r="A132" s="20"/>
      <c r="B132" s="90"/>
      <c r="C132" s="95"/>
      <c r="D132" s="88"/>
      <c r="E132" s="89"/>
      <c r="F132" s="15">
        <f t="shared" si="15"/>
        <v>0.5</v>
      </c>
      <c r="G132" s="19"/>
      <c r="H132" s="91"/>
      <c r="I132" s="18"/>
      <c r="J132" s="76"/>
      <c r="K132" s="76"/>
      <c r="L132" s="19"/>
      <c r="M132" s="108"/>
      <c r="N132" s="79"/>
      <c r="O132" s="79"/>
      <c r="P132" s="79"/>
      <c r="Q132" s="79"/>
      <c r="R132" s="98"/>
      <c r="S132" s="99"/>
      <c r="T132" s="250">
        <v>0</v>
      </c>
      <c r="U132" s="250">
        <v>0</v>
      </c>
      <c r="V132" s="252">
        <f t="shared" si="11"/>
        <v>0</v>
      </c>
      <c r="W132" s="251">
        <v>0</v>
      </c>
      <c r="X132" s="253">
        <f t="shared" si="12"/>
        <v>0</v>
      </c>
      <c r="Y132" s="254">
        <f>X132-S132</f>
        <v>0</v>
      </c>
      <c r="Z132" s="100">
        <f t="shared" si="13"/>
        <v>0</v>
      </c>
      <c r="AA132" s="101">
        <f>AB132*X132*F132</f>
        <v>0</v>
      </c>
      <c r="AB132" s="102">
        <f t="shared" si="14"/>
        <v>0</v>
      </c>
      <c r="AC132" s="103"/>
      <c r="AD132" s="104"/>
      <c r="AE132" s="105"/>
      <c r="AF132" s="106"/>
      <c r="AG132" s="106"/>
      <c r="AH132" s="106"/>
      <c r="AI132" s="106"/>
      <c r="AJ132" s="106"/>
      <c r="AK132" s="106"/>
      <c r="AL132" s="94"/>
      <c r="AM132" s="24"/>
      <c r="AN132" s="24"/>
    </row>
    <row r="133" spans="1:40" ht="30" customHeight="1">
      <c r="A133" s="20"/>
      <c r="B133" s="90"/>
      <c r="C133" s="95"/>
      <c r="D133" s="88"/>
      <c r="E133" s="89"/>
      <c r="F133" s="15">
        <f t="shared" si="15"/>
        <v>0.5</v>
      </c>
      <c r="G133" s="19"/>
      <c r="H133" s="91"/>
      <c r="I133" s="92"/>
      <c r="J133" s="76"/>
      <c r="K133" s="76"/>
      <c r="L133" s="19"/>
      <c r="M133" s="108"/>
      <c r="N133" s="79"/>
      <c r="O133" s="79"/>
      <c r="P133" s="79"/>
      <c r="Q133" s="79"/>
      <c r="R133" s="98"/>
      <c r="S133" s="99"/>
      <c r="T133" s="250">
        <v>0</v>
      </c>
      <c r="U133" s="250">
        <v>0</v>
      </c>
      <c r="V133" s="252">
        <f t="shared" si="11"/>
        <v>0</v>
      </c>
      <c r="W133" s="251">
        <v>0</v>
      </c>
      <c r="X133" s="253">
        <f t="shared" si="12"/>
        <v>0</v>
      </c>
      <c r="Y133" s="254">
        <f>X133-S133</f>
        <v>0</v>
      </c>
      <c r="Z133" s="100">
        <f t="shared" si="13"/>
        <v>0</v>
      </c>
      <c r="AA133" s="101">
        <f>AB133*X133*F133</f>
        <v>0</v>
      </c>
      <c r="AB133" s="102">
        <f t="shared" si="14"/>
        <v>0</v>
      </c>
      <c r="AC133" s="103"/>
      <c r="AD133" s="104"/>
      <c r="AE133" s="105"/>
      <c r="AF133" s="106"/>
      <c r="AG133" s="106"/>
      <c r="AH133" s="106"/>
      <c r="AI133" s="106"/>
      <c r="AJ133" s="106"/>
      <c r="AK133" s="106"/>
      <c r="AL133" s="94"/>
      <c r="AM133" s="24"/>
      <c r="AN133" s="24"/>
    </row>
    <row r="134" spans="1:40" ht="30" customHeight="1">
      <c r="A134" s="20"/>
      <c r="B134" s="58" t="s">
        <v>67</v>
      </c>
      <c r="C134" s="59"/>
      <c r="D134" s="60"/>
      <c r="E134" s="60"/>
      <c r="F134" s="61"/>
      <c r="G134" s="60"/>
      <c r="H134" s="60"/>
      <c r="I134" s="62"/>
      <c r="J134" s="61"/>
      <c r="K134" s="59"/>
      <c r="L134" s="61"/>
      <c r="M134" s="110"/>
      <c r="N134" s="109"/>
      <c r="O134" s="109"/>
      <c r="P134" s="109"/>
      <c r="Q134" s="109"/>
      <c r="R134" s="111"/>
      <c r="S134" s="112">
        <f>SUM(S34:S133)</f>
        <v>0</v>
      </c>
      <c r="T134" s="263">
        <f>SUM(T34:T133)</f>
        <v>0</v>
      </c>
      <c r="U134" s="264">
        <f>SUM(U34:U133)</f>
        <v>0</v>
      </c>
      <c r="V134" s="264"/>
      <c r="W134" s="265">
        <f>SUM(W34:W133)</f>
        <v>0</v>
      </c>
      <c r="X134" s="265">
        <f>SUM(X34:X133)</f>
        <v>0</v>
      </c>
      <c r="Y134" s="265">
        <f>SUM(Y34:Y133)</f>
        <v>0</v>
      </c>
      <c r="Z134" s="112">
        <f t="shared" ref="Z134:AA134" si="18">SUM(Z34:Z133)</f>
        <v>0</v>
      </c>
      <c r="AA134" s="112">
        <f t="shared" si="18"/>
        <v>0</v>
      </c>
      <c r="AB134" s="113"/>
      <c r="AC134" s="103"/>
      <c r="AD134" s="104"/>
      <c r="AE134" s="105"/>
      <c r="AF134" s="106"/>
      <c r="AG134" s="106"/>
      <c r="AH134" s="106"/>
      <c r="AI134" s="106"/>
      <c r="AJ134" s="106"/>
      <c r="AK134" s="106"/>
      <c r="AL134" s="38"/>
      <c r="AM134" s="24"/>
      <c r="AN134" s="24"/>
    </row>
    <row r="135" spans="1:40" s="32" customFormat="1" ht="9.75" customHeight="1">
      <c r="A135" s="63"/>
      <c r="B135" s="64"/>
      <c r="C135" s="65"/>
      <c r="D135" s="16"/>
      <c r="E135" s="16"/>
      <c r="F135" s="65"/>
      <c r="G135" s="65"/>
      <c r="H135" s="65"/>
      <c r="I135" s="66"/>
      <c r="J135" s="65"/>
      <c r="K135" s="65"/>
      <c r="L135" s="65"/>
      <c r="M135" s="67"/>
      <c r="N135" s="79"/>
      <c r="O135" s="79"/>
      <c r="P135" s="79"/>
      <c r="Q135" s="79"/>
      <c r="R135" s="64"/>
      <c r="S135" s="68">
        <v>35</v>
      </c>
      <c r="T135" s="266">
        <v>39</v>
      </c>
      <c r="U135" s="267"/>
      <c r="V135" s="267"/>
      <c r="W135" s="268">
        <v>40</v>
      </c>
      <c r="X135" s="268"/>
      <c r="Y135" s="269">
        <v>41</v>
      </c>
      <c r="Z135" s="68">
        <v>38</v>
      </c>
      <c r="AA135" s="69">
        <v>39</v>
      </c>
    </row>
    <row r="136" spans="1:40">
      <c r="A136" s="70"/>
      <c r="B136" s="71"/>
      <c r="C136" s="72"/>
      <c r="D136" s="73"/>
      <c r="E136" s="73"/>
      <c r="F136" s="72"/>
      <c r="G136" s="73"/>
      <c r="H136" s="73"/>
      <c r="I136" s="73"/>
      <c r="J136" s="72"/>
      <c r="K136" s="72"/>
      <c r="L136" s="72"/>
      <c r="M136" s="71"/>
      <c r="N136" s="80"/>
      <c r="O136" s="80"/>
      <c r="P136" s="80"/>
      <c r="Q136" s="80"/>
      <c r="R136" s="71"/>
      <c r="S136" s="71"/>
      <c r="Y136" s="22"/>
      <c r="Z136" s="74"/>
      <c r="AB136" s="21"/>
    </row>
    <row r="137" spans="1:40" hidden="1">
      <c r="C137" s="21"/>
      <c r="I137" s="25">
        <v>44</v>
      </c>
      <c r="N137" s="81"/>
      <c r="O137" s="81"/>
      <c r="P137" s="81"/>
      <c r="Q137" s="81"/>
    </row>
    <row r="138" spans="1:40" ht="18.95" hidden="1" customHeight="1">
      <c r="I138" s="85" t="s">
        <v>141</v>
      </c>
      <c r="N138" s="81"/>
      <c r="O138" s="81"/>
      <c r="P138" s="81"/>
      <c r="Q138" s="81"/>
    </row>
    <row r="139" spans="1:40" ht="18.95" hidden="1" customHeight="1">
      <c r="I139" s="86" t="s">
        <v>142</v>
      </c>
      <c r="N139" s="81"/>
      <c r="O139" s="81"/>
      <c r="P139" s="81"/>
      <c r="Q139" s="81"/>
    </row>
    <row r="140" spans="1:40" ht="18.95" hidden="1" customHeight="1">
      <c r="I140" s="86" t="s">
        <v>143</v>
      </c>
      <c r="N140" s="81"/>
      <c r="O140" s="81"/>
      <c r="P140" s="81"/>
      <c r="Q140" s="81"/>
    </row>
    <row r="141" spans="1:40" ht="18.95" hidden="1" customHeight="1">
      <c r="I141" s="86" t="s">
        <v>144</v>
      </c>
      <c r="N141" s="81"/>
      <c r="O141" s="81"/>
      <c r="P141" s="81"/>
      <c r="Q141" s="81"/>
    </row>
    <row r="142" spans="1:40" ht="18.95" hidden="1" customHeight="1">
      <c r="I142" s="86" t="s">
        <v>145</v>
      </c>
      <c r="N142" s="81"/>
      <c r="O142" s="81"/>
      <c r="P142" s="81"/>
      <c r="Q142" s="81"/>
    </row>
    <row r="143" spans="1:40" ht="18.95" hidden="1" customHeight="1">
      <c r="I143" s="86" t="s">
        <v>146</v>
      </c>
      <c r="N143" s="81"/>
      <c r="O143" s="81"/>
      <c r="P143" s="81"/>
      <c r="Q143" s="81"/>
    </row>
    <row r="144" spans="1:40" ht="18.95" hidden="1" customHeight="1">
      <c r="I144" s="86" t="s">
        <v>147</v>
      </c>
      <c r="N144" s="81"/>
      <c r="O144" s="81"/>
      <c r="P144" s="81"/>
      <c r="Q144" s="81"/>
    </row>
    <row r="145" spans="9:17" ht="18.95" hidden="1" customHeight="1">
      <c r="I145" s="86" t="s">
        <v>148</v>
      </c>
      <c r="N145" s="81"/>
      <c r="O145" s="81"/>
      <c r="P145" s="81"/>
      <c r="Q145" s="81"/>
    </row>
    <row r="146" spans="9:17" ht="18.95" hidden="1" customHeight="1">
      <c r="I146" s="86" t="s">
        <v>149</v>
      </c>
      <c r="N146" s="81"/>
      <c r="O146" s="81"/>
      <c r="P146" s="81"/>
      <c r="Q146" s="81"/>
    </row>
    <row r="147" spans="9:17" hidden="1">
      <c r="I147" s="115" t="s">
        <v>161</v>
      </c>
      <c r="N147" s="81"/>
      <c r="O147" s="81"/>
      <c r="P147" s="81"/>
      <c r="Q147" s="81"/>
    </row>
    <row r="148" spans="9:17">
      <c r="N148" s="81"/>
      <c r="O148" s="81"/>
      <c r="P148" s="81"/>
      <c r="Q148" s="81"/>
    </row>
    <row r="149" spans="9:17">
      <c r="N149" s="81"/>
      <c r="O149" s="81"/>
      <c r="P149" s="81"/>
      <c r="Q149" s="81"/>
    </row>
    <row r="150" spans="9:17">
      <c r="N150" s="81"/>
      <c r="O150" s="81"/>
      <c r="P150" s="81"/>
      <c r="Q150" s="81"/>
    </row>
    <row r="151" spans="9:17">
      <c r="N151" s="81"/>
      <c r="O151" s="81"/>
      <c r="P151" s="81"/>
      <c r="Q151" s="81"/>
    </row>
    <row r="152" spans="9:17">
      <c r="N152" s="81"/>
      <c r="O152" s="81"/>
      <c r="P152" s="81"/>
      <c r="Q152" s="81"/>
    </row>
    <row r="153" spans="9:17">
      <c r="N153" s="81"/>
      <c r="O153" s="81"/>
      <c r="P153" s="81"/>
      <c r="Q153" s="81"/>
    </row>
    <row r="154" spans="9:17">
      <c r="N154" s="81"/>
      <c r="O154" s="81"/>
      <c r="P154" s="81"/>
      <c r="Q154" s="81"/>
    </row>
    <row r="155" spans="9:17">
      <c r="N155" s="81"/>
      <c r="O155" s="81"/>
      <c r="P155" s="81"/>
      <c r="Q155" s="81"/>
    </row>
    <row r="156" spans="9:17">
      <c r="N156" s="81"/>
      <c r="O156" s="81"/>
      <c r="P156" s="81"/>
      <c r="Q156" s="81"/>
    </row>
    <row r="157" spans="9:17">
      <c r="N157" s="81"/>
      <c r="O157" s="81"/>
      <c r="P157" s="81"/>
      <c r="Q157" s="81"/>
    </row>
    <row r="158" spans="9:17">
      <c r="N158" s="81"/>
      <c r="O158" s="81"/>
      <c r="P158" s="81"/>
      <c r="Q158" s="81"/>
    </row>
    <row r="159" spans="9:17">
      <c r="N159" s="81"/>
      <c r="O159" s="81"/>
      <c r="P159" s="81"/>
      <c r="Q159" s="81"/>
    </row>
    <row r="160" spans="9:17">
      <c r="N160" s="81"/>
      <c r="O160" s="81"/>
      <c r="P160" s="81"/>
      <c r="Q160" s="81"/>
    </row>
    <row r="161" spans="14:17">
      <c r="N161" s="81"/>
      <c r="O161" s="81"/>
      <c r="P161" s="81"/>
      <c r="Q161" s="81"/>
    </row>
    <row r="162" spans="14:17">
      <c r="N162" s="81"/>
      <c r="O162" s="81"/>
      <c r="P162" s="81"/>
      <c r="Q162" s="81"/>
    </row>
    <row r="163" spans="14:17">
      <c r="N163" s="81"/>
      <c r="O163" s="81"/>
      <c r="P163" s="81"/>
      <c r="Q163" s="81"/>
    </row>
    <row r="164" spans="14:17">
      <c r="N164" s="81"/>
      <c r="O164" s="81"/>
      <c r="P164" s="81"/>
      <c r="Q164" s="81"/>
    </row>
    <row r="165" spans="14:17">
      <c r="N165" s="81"/>
      <c r="O165" s="81"/>
      <c r="P165" s="81"/>
      <c r="Q165" s="81"/>
    </row>
    <row r="166" spans="14:17">
      <c r="N166" s="81"/>
      <c r="O166" s="81"/>
      <c r="P166" s="81"/>
      <c r="Q166" s="81"/>
    </row>
    <row r="167" spans="14:17">
      <c r="N167" s="81"/>
      <c r="O167" s="81"/>
      <c r="P167" s="81"/>
      <c r="Q167" s="81"/>
    </row>
    <row r="168" spans="14:17">
      <c r="N168" s="81"/>
      <c r="O168" s="81"/>
      <c r="P168" s="81"/>
      <c r="Q168" s="81"/>
    </row>
    <row r="169" spans="14:17">
      <c r="N169" s="81"/>
      <c r="O169" s="81"/>
      <c r="P169" s="81"/>
      <c r="Q169" s="81"/>
    </row>
    <row r="170" spans="14:17">
      <c r="N170" s="81"/>
      <c r="O170" s="81"/>
      <c r="P170" s="81"/>
      <c r="Q170" s="81"/>
    </row>
    <row r="171" spans="14:17">
      <c r="N171" s="81"/>
      <c r="O171" s="81"/>
      <c r="P171" s="81"/>
      <c r="Q171" s="81"/>
    </row>
    <row r="172" spans="14:17">
      <c r="N172" s="81"/>
      <c r="O172" s="81"/>
      <c r="P172" s="81"/>
      <c r="Q172" s="81"/>
    </row>
    <row r="173" spans="14:17">
      <c r="N173" s="81"/>
      <c r="O173" s="81"/>
      <c r="P173" s="81"/>
      <c r="Q173" s="81"/>
    </row>
    <row r="174" spans="14:17">
      <c r="N174" s="81"/>
      <c r="O174" s="81"/>
      <c r="P174" s="81"/>
      <c r="Q174" s="81"/>
    </row>
    <row r="175" spans="14:17">
      <c r="N175" s="81"/>
      <c r="O175" s="81"/>
      <c r="P175" s="81"/>
      <c r="Q175" s="81"/>
    </row>
    <row r="176" spans="14:17">
      <c r="N176" s="81"/>
      <c r="O176" s="81"/>
      <c r="P176" s="81"/>
      <c r="Q176" s="81"/>
    </row>
    <row r="177" spans="14:17">
      <c r="N177" s="81"/>
      <c r="O177" s="81"/>
      <c r="P177" s="81"/>
      <c r="Q177" s="81"/>
    </row>
    <row r="178" spans="14:17">
      <c r="N178" s="81"/>
      <c r="O178" s="81"/>
      <c r="P178" s="81"/>
      <c r="Q178" s="81"/>
    </row>
    <row r="179" spans="14:17">
      <c r="N179" s="81"/>
      <c r="O179" s="81"/>
      <c r="P179" s="81"/>
      <c r="Q179" s="81"/>
    </row>
    <row r="180" spans="14:17">
      <c r="N180" s="81"/>
      <c r="O180" s="81"/>
      <c r="P180" s="81"/>
      <c r="Q180" s="81"/>
    </row>
    <row r="181" spans="14:17">
      <c r="N181" s="81"/>
      <c r="O181" s="81"/>
      <c r="P181" s="81"/>
      <c r="Q181" s="81"/>
    </row>
    <row r="182" spans="14:17">
      <c r="N182" s="81"/>
      <c r="O182" s="81"/>
      <c r="P182" s="81"/>
      <c r="Q182" s="81"/>
    </row>
    <row r="183" spans="14:17">
      <c r="N183" s="81"/>
      <c r="O183" s="81"/>
      <c r="P183" s="81"/>
      <c r="Q183" s="81"/>
    </row>
    <row r="184" spans="14:17">
      <c r="N184" s="81"/>
      <c r="O184" s="81"/>
      <c r="P184" s="81"/>
      <c r="Q184" s="81"/>
    </row>
    <row r="185" spans="14:17">
      <c r="N185" s="81"/>
      <c r="O185" s="81"/>
      <c r="P185" s="81"/>
      <c r="Q185" s="81"/>
    </row>
    <row r="186" spans="14:17">
      <c r="N186" s="81"/>
      <c r="O186" s="81"/>
      <c r="P186" s="81"/>
      <c r="Q186" s="81"/>
    </row>
    <row r="187" spans="14:17">
      <c r="N187" s="81"/>
      <c r="O187" s="81"/>
      <c r="P187" s="81"/>
      <c r="Q187" s="81"/>
    </row>
    <row r="188" spans="14:17">
      <c r="N188" s="81"/>
      <c r="O188" s="81"/>
      <c r="P188" s="81"/>
      <c r="Q188" s="81"/>
    </row>
    <row r="189" spans="14:17">
      <c r="N189" s="81"/>
      <c r="O189" s="81"/>
      <c r="P189" s="81"/>
      <c r="Q189" s="81"/>
    </row>
    <row r="190" spans="14:17">
      <c r="N190" s="81"/>
      <c r="O190" s="81"/>
      <c r="P190" s="81"/>
      <c r="Q190" s="81"/>
    </row>
    <row r="191" spans="14:17">
      <c r="N191" s="82"/>
      <c r="O191" s="82"/>
      <c r="P191" s="82"/>
      <c r="Q191" s="82"/>
    </row>
    <row r="192" spans="14:17">
      <c r="N192" s="83"/>
      <c r="O192" s="83"/>
      <c r="P192" s="83"/>
      <c r="Q192" s="83"/>
    </row>
    <row r="193" spans="14:17">
      <c r="N193" s="84"/>
      <c r="O193" s="84"/>
      <c r="P193" s="84"/>
      <c r="Q193" s="84"/>
    </row>
  </sheetData>
  <sheetProtection formatCells="0" insertRows="0" deleteRows="0"/>
  <protectedRanges>
    <protectedRange password="DA65" sqref="Y135" name="範囲1_2"/>
  </protectedRanges>
  <mergeCells count="60">
    <mergeCell ref="T24:Y24"/>
    <mergeCell ref="T25:Y25"/>
    <mergeCell ref="T27:Y28"/>
    <mergeCell ref="T30:Y30"/>
    <mergeCell ref="T31:T33"/>
    <mergeCell ref="U31:U33"/>
    <mergeCell ref="V31:V33"/>
    <mergeCell ref="W31:W33"/>
    <mergeCell ref="X31:X33"/>
    <mergeCell ref="Y31:Y33"/>
    <mergeCell ref="D2:E2"/>
    <mergeCell ref="F2:G2"/>
    <mergeCell ref="C24:I24"/>
    <mergeCell ref="C25:I25"/>
    <mergeCell ref="J25:L25"/>
    <mergeCell ref="C26:I26"/>
    <mergeCell ref="J26:K26"/>
    <mergeCell ref="L26:R26"/>
    <mergeCell ref="AA27:AA28"/>
    <mergeCell ref="A30:A31"/>
    <mergeCell ref="B30:B33"/>
    <mergeCell ref="C30:C33"/>
    <mergeCell ref="E30:E33"/>
    <mergeCell ref="F30:F33"/>
    <mergeCell ref="G30:G33"/>
    <mergeCell ref="H30:H33"/>
    <mergeCell ref="I30:I33"/>
    <mergeCell ref="J30:J33"/>
    <mergeCell ref="B27:B28"/>
    <mergeCell ref="C27:I28"/>
    <mergeCell ref="J27:K28"/>
    <mergeCell ref="L27:R28"/>
    <mergeCell ref="Z27:Z28"/>
    <mergeCell ref="K30:K33"/>
    <mergeCell ref="L30:L33"/>
    <mergeCell ref="M30:M33"/>
    <mergeCell ref="R30:R33"/>
    <mergeCell ref="S30:S33"/>
    <mergeCell ref="N30:N33"/>
    <mergeCell ref="O30:O33"/>
    <mergeCell ref="P30:P33"/>
    <mergeCell ref="Q30:Q33"/>
    <mergeCell ref="Z30:Z33"/>
    <mergeCell ref="AA30:AA33"/>
    <mergeCell ref="AB30:AB31"/>
    <mergeCell ref="AC30:AK31"/>
    <mergeCell ref="AM30:AM33"/>
    <mergeCell ref="AN30:AN33"/>
    <mergeCell ref="D30:D33"/>
    <mergeCell ref="AL30:AL33"/>
    <mergeCell ref="AK32:AK33"/>
    <mergeCell ref="AE32:AE33"/>
    <mergeCell ref="AF32:AF33"/>
    <mergeCell ref="AG32:AG33"/>
    <mergeCell ref="AH32:AH33"/>
    <mergeCell ref="AI32:AI33"/>
    <mergeCell ref="AJ32:AJ33"/>
    <mergeCell ref="AB32:AB33"/>
    <mergeCell ref="AC32:AC33"/>
    <mergeCell ref="AD32:AD33"/>
  </mergeCells>
  <phoneticPr fontId="4"/>
  <conditionalFormatting sqref="F135:F136 F34:F63">
    <cfRule type="cellIs" dxfId="170" priority="204" stopIfTrue="1" operator="between">
      <formula>0.16</formula>
      <formula>0.17</formula>
    </cfRule>
    <cfRule type="cellIs" dxfId="169" priority="205" stopIfTrue="1" operator="equal">
      <formula>0.25</formula>
    </cfRule>
  </conditionalFormatting>
  <conditionalFormatting sqref="E34:E63">
    <cfRule type="cellIs" dxfId="168" priority="201" stopIfTrue="1" operator="equal">
      <formula>$E$3</formula>
    </cfRule>
    <cfRule type="cellIs" dxfId="167" priority="202" stopIfTrue="1" operator="equal">
      <formula>$E$4</formula>
    </cfRule>
    <cfRule type="cellIs" dxfId="166" priority="203" stopIfTrue="1" operator="equal">
      <formula>$E$5</formula>
    </cfRule>
  </conditionalFormatting>
  <conditionalFormatting sqref="I63">
    <cfRule type="cellIs" dxfId="165" priority="200" stopIfTrue="1" operator="equal">
      <formula>$I$5</formula>
    </cfRule>
  </conditionalFormatting>
  <conditionalFormatting sqref="G54:G63">
    <cfRule type="cellIs" dxfId="164" priority="199" stopIfTrue="1" operator="equal">
      <formula>$G$5</formula>
    </cfRule>
  </conditionalFormatting>
  <conditionalFormatting sqref="H34:H63">
    <cfRule type="cellIs" dxfId="163" priority="198" stopIfTrue="1" operator="equal">
      <formula>$H$5</formula>
    </cfRule>
  </conditionalFormatting>
  <conditionalFormatting sqref="G34:G53">
    <cfRule type="cellIs" dxfId="162" priority="197" stopIfTrue="1" operator="equal">
      <formula>$G$5</formula>
    </cfRule>
  </conditionalFormatting>
  <conditionalFormatting sqref="E135:E136">
    <cfRule type="cellIs" dxfId="161" priority="193" stopIfTrue="1" operator="equal">
      <formula>$E$4</formula>
    </cfRule>
    <cfRule type="cellIs" dxfId="160" priority="194" stopIfTrue="1" operator="equal">
      <formula>$E$5</formula>
    </cfRule>
    <cfRule type="cellIs" dxfId="159" priority="195" stopIfTrue="1" operator="equal">
      <formula>$E$6</formula>
    </cfRule>
  </conditionalFormatting>
  <conditionalFormatting sqref="I135:I136">
    <cfRule type="cellIs" dxfId="158" priority="192" stopIfTrue="1" operator="equal">
      <formula>$I$6</formula>
    </cfRule>
  </conditionalFormatting>
  <conditionalFormatting sqref="G135:G136">
    <cfRule type="cellIs" dxfId="157" priority="191" stopIfTrue="1" operator="equal">
      <formula>$G$6</formula>
    </cfRule>
  </conditionalFormatting>
  <conditionalFormatting sqref="H135:H136">
    <cfRule type="cellIs" dxfId="156" priority="190" stopIfTrue="1" operator="equal">
      <formula>$H$6</formula>
    </cfRule>
  </conditionalFormatting>
  <conditionalFormatting sqref="E135">
    <cfRule type="cellIs" dxfId="155" priority="187" stopIfTrue="1" operator="equal">
      <formula>#REF!</formula>
    </cfRule>
    <cfRule type="cellIs" dxfId="154" priority="188" stopIfTrue="1" operator="equal">
      <formula>#REF!</formula>
    </cfRule>
    <cfRule type="cellIs" dxfId="153" priority="189" stopIfTrue="1" operator="equal">
      <formula>#REF!</formula>
    </cfRule>
  </conditionalFormatting>
  <conditionalFormatting sqref="G135:H135">
    <cfRule type="cellIs" dxfId="152" priority="186" stopIfTrue="1" operator="equal">
      <formula>#REF!</formula>
    </cfRule>
  </conditionalFormatting>
  <conditionalFormatting sqref="E136">
    <cfRule type="cellIs" dxfId="151" priority="183" stopIfTrue="1" operator="equal">
      <formula>$E$16</formula>
    </cfRule>
    <cfRule type="cellIs" dxfId="150" priority="184" stopIfTrue="1" operator="equal">
      <formula>$E$17</formula>
    </cfRule>
    <cfRule type="cellIs" dxfId="149" priority="185" stopIfTrue="1" operator="equal">
      <formula>$E$18</formula>
    </cfRule>
  </conditionalFormatting>
  <conditionalFormatting sqref="H136">
    <cfRule type="cellIs" dxfId="148" priority="182" stopIfTrue="1" operator="equal">
      <formula>$H$18</formula>
    </cfRule>
  </conditionalFormatting>
  <conditionalFormatting sqref="G136">
    <cfRule type="cellIs" dxfId="147" priority="181" stopIfTrue="1" operator="equal">
      <formula>$G$18</formula>
    </cfRule>
  </conditionalFormatting>
  <conditionalFormatting sqref="E34:E63">
    <cfRule type="containsText" dxfId="146" priority="175" stopIfTrue="1" operator="containsText" text="解説">
      <formula>NOT(ISERROR(SEARCH("解説",E34)))</formula>
    </cfRule>
    <cfRule type="containsText" dxfId="145" priority="176" stopIfTrue="1" operator="containsText" text="手話">
      <formula>NOT(ISERROR(SEARCH("手話",E34)))</formula>
    </cfRule>
    <cfRule type="containsText" dxfId="144" priority="177" stopIfTrue="1" operator="containsText" text="生字幕">
      <formula>NOT(ISERROR(SEARCH("生字幕",E34)))</formula>
    </cfRule>
    <cfRule type="containsText" dxfId="143" priority="178" stopIfTrue="1" operator="containsText" text="字幕">
      <formula>NOT(ISERROR(SEARCH("字幕",E34)))</formula>
    </cfRule>
    <cfRule type="containsText" dxfId="142" priority="179" stopIfTrue="1" operator="containsText" text="字幕">
      <formula>NOT(ISERROR(SEARCH("字幕",E34)))</formula>
    </cfRule>
    <cfRule type="containsText" dxfId="141" priority="180" stopIfTrue="1" operator="containsText" text="字幕">
      <formula>NOT(ISERROR(SEARCH("字幕",E34)))</formula>
    </cfRule>
  </conditionalFormatting>
  <conditionalFormatting sqref="E34:E63">
    <cfRule type="containsText" dxfId="140" priority="171" stopIfTrue="1" operator="containsText" text="生字幕">
      <formula>NOT(ISERROR(SEARCH("生字幕",E34)))</formula>
    </cfRule>
    <cfRule type="containsText" dxfId="139" priority="172" stopIfTrue="1" operator="containsText" text="字幕">
      <formula>NOT(ISERROR(SEARCH("字幕",E34)))</formula>
    </cfRule>
    <cfRule type="containsText" dxfId="138" priority="173" stopIfTrue="1" operator="containsText" text="字幕">
      <formula>NOT(ISERROR(SEARCH("字幕",E34)))</formula>
    </cfRule>
    <cfRule type="containsText" dxfId="137" priority="174" stopIfTrue="1" operator="containsText" text="字幕">
      <formula>NOT(ISERROR(SEARCH("字幕",E34)))</formula>
    </cfRule>
  </conditionalFormatting>
  <conditionalFormatting sqref="E34:E63">
    <cfRule type="containsText" dxfId="136" priority="169" stopIfTrue="1" operator="containsText" text="解説">
      <formula>NOT(ISERROR(SEARCH("解説",E34)))</formula>
    </cfRule>
    <cfRule type="containsText" dxfId="135" priority="170" stopIfTrue="1" operator="containsText" text="手話">
      <formula>NOT(ISERROR(SEARCH("手話",E34)))</formula>
    </cfRule>
  </conditionalFormatting>
  <conditionalFormatting sqref="H22">
    <cfRule type="cellIs" dxfId="134" priority="168" stopIfTrue="1" operator="equal">
      <formula>$I$5</formula>
    </cfRule>
  </conditionalFormatting>
  <conditionalFormatting sqref="G22">
    <cfRule type="cellIs" dxfId="133" priority="167" stopIfTrue="1" operator="equal">
      <formula>$H$5</formula>
    </cfRule>
  </conditionalFormatting>
  <conditionalFormatting sqref="G22:J22 M22">
    <cfRule type="cellIs" dxfId="132" priority="166" operator="notEqual">
      <formula>""</formula>
    </cfRule>
  </conditionalFormatting>
  <conditionalFormatting sqref="E22">
    <cfRule type="cellIs" dxfId="131" priority="162" stopIfTrue="1" operator="equal">
      <formula>$E$3</formula>
    </cfRule>
    <cfRule type="cellIs" dxfId="130" priority="163" stopIfTrue="1" operator="equal">
      <formula>$E$4</formula>
    </cfRule>
    <cfRule type="cellIs" dxfId="129" priority="164" stopIfTrue="1" operator="equal">
      <formula>$E$5</formula>
    </cfRule>
  </conditionalFormatting>
  <conditionalFormatting sqref="E22">
    <cfRule type="containsText" dxfId="128" priority="156" stopIfTrue="1" operator="containsText" text="解説">
      <formula>NOT(ISERROR(SEARCH("解説",E22)))</formula>
    </cfRule>
    <cfRule type="containsText" dxfId="127" priority="157" stopIfTrue="1" operator="containsText" text="手話">
      <formula>NOT(ISERROR(SEARCH("手話",E22)))</formula>
    </cfRule>
    <cfRule type="containsText" dxfId="126" priority="158" stopIfTrue="1" operator="containsText" text="生字幕">
      <formula>NOT(ISERROR(SEARCH("生字幕",E22)))</formula>
    </cfRule>
    <cfRule type="containsText" dxfId="125" priority="159" stopIfTrue="1" operator="containsText" text="字幕">
      <formula>NOT(ISERROR(SEARCH("字幕",E22)))</formula>
    </cfRule>
    <cfRule type="containsText" dxfId="124" priority="160" stopIfTrue="1" operator="containsText" text="字幕">
      <formula>NOT(ISERROR(SEARCH("字幕",E22)))</formula>
    </cfRule>
    <cfRule type="containsText" dxfId="123" priority="161" stopIfTrue="1" operator="containsText" text="字幕">
      <formula>NOT(ISERROR(SEARCH("字幕",E22)))</formula>
    </cfRule>
  </conditionalFormatting>
  <conditionalFormatting sqref="E22">
    <cfRule type="containsText" dxfId="122" priority="152" stopIfTrue="1" operator="containsText" text="生字幕">
      <formula>NOT(ISERROR(SEARCH("生字幕",E22)))</formula>
    </cfRule>
    <cfRule type="containsText" dxfId="121" priority="153" stopIfTrue="1" operator="containsText" text="字幕">
      <formula>NOT(ISERROR(SEARCH("字幕",E22)))</formula>
    </cfRule>
    <cfRule type="containsText" dxfId="120" priority="154" stopIfTrue="1" operator="containsText" text="字幕">
      <formula>NOT(ISERROR(SEARCH("字幕",E22)))</formula>
    </cfRule>
    <cfRule type="containsText" dxfId="119" priority="155" stopIfTrue="1" operator="containsText" text="字幕">
      <formula>NOT(ISERROR(SEARCH("字幕",E22)))</formula>
    </cfRule>
  </conditionalFormatting>
  <conditionalFormatting sqref="E22">
    <cfRule type="containsText" dxfId="118" priority="150" stopIfTrue="1" operator="containsText" text="解説">
      <formula>NOT(ISERROR(SEARCH("解説",E22)))</formula>
    </cfRule>
    <cfRule type="containsText" dxfId="117" priority="151" stopIfTrue="1" operator="containsText" text="手話">
      <formula>NOT(ISERROR(SEARCH("手話",E22)))</formula>
    </cfRule>
  </conditionalFormatting>
  <conditionalFormatting sqref="F22">
    <cfRule type="cellIs" dxfId="116" priority="148" stopIfTrue="1" operator="between">
      <formula>0.16</formula>
      <formula>0.17</formula>
    </cfRule>
    <cfRule type="cellIs" dxfId="115" priority="149" stopIfTrue="1" operator="equal">
      <formula>0.25</formula>
    </cfRule>
  </conditionalFormatting>
  <conditionalFormatting sqref="N22">
    <cfRule type="cellIs" dxfId="114" priority="147" operator="notEqual">
      <formula>""""""</formula>
    </cfRule>
  </conditionalFormatting>
  <conditionalFormatting sqref="O22">
    <cfRule type="cellIs" dxfId="113" priority="146" operator="notEqual">
      <formula>""""""</formula>
    </cfRule>
  </conditionalFormatting>
  <conditionalFormatting sqref="P22">
    <cfRule type="cellIs" dxfId="112" priority="145" operator="notEqual">
      <formula>""""""</formula>
    </cfRule>
  </conditionalFormatting>
  <conditionalFormatting sqref="Q22">
    <cfRule type="cellIs" dxfId="111" priority="144" operator="notEqual">
      <formula>""""""</formula>
    </cfRule>
  </conditionalFormatting>
  <conditionalFormatting sqref="D135:D136">
    <cfRule type="cellIs" dxfId="110" priority="138" stopIfTrue="1" operator="equal">
      <formula>$E$4</formula>
    </cfRule>
    <cfRule type="cellIs" dxfId="109" priority="139" stopIfTrue="1" operator="equal">
      <formula>$E$5</formula>
    </cfRule>
    <cfRule type="cellIs" dxfId="108" priority="140" stopIfTrue="1" operator="equal">
      <formula>$E$6</formula>
    </cfRule>
  </conditionalFormatting>
  <conditionalFormatting sqref="D135">
    <cfRule type="cellIs" dxfId="107" priority="135" stopIfTrue="1" operator="equal">
      <formula>#REF!</formula>
    </cfRule>
    <cfRule type="cellIs" dxfId="106" priority="136" stopIfTrue="1" operator="equal">
      <formula>#REF!</formula>
    </cfRule>
    <cfRule type="cellIs" dxfId="105" priority="137" stopIfTrue="1" operator="equal">
      <formula>#REF!</formula>
    </cfRule>
  </conditionalFormatting>
  <conditionalFormatting sqref="D136">
    <cfRule type="cellIs" dxfId="104" priority="132" stopIfTrue="1" operator="equal">
      <formula>$E$16</formula>
    </cfRule>
    <cfRule type="cellIs" dxfId="103" priority="133" stopIfTrue="1" operator="equal">
      <formula>$E$17</formula>
    </cfRule>
    <cfRule type="cellIs" dxfId="102" priority="134" stopIfTrue="1" operator="equal">
      <formula>$E$18</formula>
    </cfRule>
  </conditionalFormatting>
  <conditionalFormatting sqref="D34">
    <cfRule type="cellIs" dxfId="101" priority="102" stopIfTrue="1" operator="notEqual">
      <formula>$C$12</formula>
    </cfRule>
  </conditionalFormatting>
  <conditionalFormatting sqref="D35:D36">
    <cfRule type="cellIs" dxfId="100" priority="101" stopIfTrue="1" operator="notEqual">
      <formula>$C$12</formula>
    </cfRule>
  </conditionalFormatting>
  <conditionalFormatting sqref="D37:D63">
    <cfRule type="cellIs" dxfId="99" priority="100" stopIfTrue="1" operator="notEqual">
      <formula>$C$12</formula>
    </cfRule>
  </conditionalFormatting>
  <conditionalFormatting sqref="D22">
    <cfRule type="cellIs" dxfId="98" priority="99" stopIfTrue="1" operator="notEqual">
      <formula>$C$12</formula>
    </cfRule>
  </conditionalFormatting>
  <conditionalFormatting sqref="C34">
    <cfRule type="cellIs" dxfId="97" priority="98" stopIfTrue="1" operator="notEqual">
      <formula>""</formula>
    </cfRule>
  </conditionalFormatting>
  <conditionalFormatting sqref="C35:C63">
    <cfRule type="cellIs" dxfId="96" priority="97" stopIfTrue="1" operator="notEqual">
      <formula>""</formula>
    </cfRule>
  </conditionalFormatting>
  <conditionalFormatting sqref="C22">
    <cfRule type="cellIs" dxfId="95" priority="96" stopIfTrue="1" operator="notEqual">
      <formula>""</formula>
    </cfRule>
  </conditionalFormatting>
  <conditionalFormatting sqref="F64:F93">
    <cfRule type="cellIs" dxfId="94" priority="94" stopIfTrue="1" operator="between">
      <formula>0.16</formula>
      <formula>0.17</formula>
    </cfRule>
    <cfRule type="cellIs" dxfId="93" priority="95" stopIfTrue="1" operator="equal">
      <formula>0.25</formula>
    </cfRule>
  </conditionalFormatting>
  <conditionalFormatting sqref="E64:E93">
    <cfRule type="cellIs" dxfId="92" priority="91" stopIfTrue="1" operator="equal">
      <formula>$E$3</formula>
    </cfRule>
    <cfRule type="cellIs" dxfId="91" priority="92" stopIfTrue="1" operator="equal">
      <formula>$E$4</formula>
    </cfRule>
    <cfRule type="cellIs" dxfId="90" priority="93" stopIfTrue="1" operator="equal">
      <formula>$E$5</formula>
    </cfRule>
  </conditionalFormatting>
  <conditionalFormatting sqref="I93">
    <cfRule type="cellIs" dxfId="89" priority="90" stopIfTrue="1" operator="equal">
      <formula>$I$5</formula>
    </cfRule>
  </conditionalFormatting>
  <conditionalFormatting sqref="G84:G93">
    <cfRule type="cellIs" dxfId="88" priority="89" stopIfTrue="1" operator="equal">
      <formula>$G$5</formula>
    </cfRule>
  </conditionalFormatting>
  <conditionalFormatting sqref="H64:H93">
    <cfRule type="cellIs" dxfId="87" priority="88" stopIfTrue="1" operator="equal">
      <formula>$H$5</formula>
    </cfRule>
  </conditionalFormatting>
  <conditionalFormatting sqref="G64:G83">
    <cfRule type="cellIs" dxfId="86" priority="87" stopIfTrue="1" operator="equal">
      <formula>$G$5</formula>
    </cfRule>
  </conditionalFormatting>
  <conditionalFormatting sqref="E64:E93">
    <cfRule type="containsText" dxfId="85" priority="81" stopIfTrue="1" operator="containsText" text="解説">
      <formula>NOT(ISERROR(SEARCH("解説",E64)))</formula>
    </cfRule>
    <cfRule type="containsText" dxfId="84" priority="82" stopIfTrue="1" operator="containsText" text="手話">
      <formula>NOT(ISERROR(SEARCH("手話",E64)))</formula>
    </cfRule>
    <cfRule type="containsText" dxfId="83" priority="83" stopIfTrue="1" operator="containsText" text="生字幕">
      <formula>NOT(ISERROR(SEARCH("生字幕",E64)))</formula>
    </cfRule>
    <cfRule type="containsText" dxfId="82" priority="84" stopIfTrue="1" operator="containsText" text="字幕">
      <formula>NOT(ISERROR(SEARCH("字幕",E64)))</formula>
    </cfRule>
    <cfRule type="containsText" dxfId="81" priority="85" stopIfTrue="1" operator="containsText" text="字幕">
      <formula>NOT(ISERROR(SEARCH("字幕",E64)))</formula>
    </cfRule>
    <cfRule type="containsText" dxfId="80" priority="86" stopIfTrue="1" operator="containsText" text="字幕">
      <formula>NOT(ISERROR(SEARCH("字幕",E64)))</formula>
    </cfRule>
  </conditionalFormatting>
  <conditionalFormatting sqref="E64:E93">
    <cfRule type="containsText" dxfId="79" priority="77" stopIfTrue="1" operator="containsText" text="生字幕">
      <formula>NOT(ISERROR(SEARCH("生字幕",E64)))</formula>
    </cfRule>
    <cfRule type="containsText" dxfId="78" priority="78" stopIfTrue="1" operator="containsText" text="字幕">
      <formula>NOT(ISERROR(SEARCH("字幕",E64)))</formula>
    </cfRule>
    <cfRule type="containsText" dxfId="77" priority="79" stopIfTrue="1" operator="containsText" text="字幕">
      <formula>NOT(ISERROR(SEARCH("字幕",E64)))</formula>
    </cfRule>
    <cfRule type="containsText" dxfId="76" priority="80" stopIfTrue="1" operator="containsText" text="字幕">
      <formula>NOT(ISERROR(SEARCH("字幕",E64)))</formula>
    </cfRule>
  </conditionalFormatting>
  <conditionalFormatting sqref="E64:E93">
    <cfRule type="containsText" dxfId="75" priority="75" stopIfTrue="1" operator="containsText" text="解説">
      <formula>NOT(ISERROR(SEARCH("解説",E64)))</formula>
    </cfRule>
    <cfRule type="containsText" dxfId="74" priority="76" stopIfTrue="1" operator="containsText" text="手話">
      <formula>NOT(ISERROR(SEARCH("手話",E64)))</formula>
    </cfRule>
  </conditionalFormatting>
  <conditionalFormatting sqref="D64">
    <cfRule type="cellIs" dxfId="73" priority="74" stopIfTrue="1" operator="notEqual">
      <formula>$C$12</formula>
    </cfRule>
  </conditionalFormatting>
  <conditionalFormatting sqref="D65:D66">
    <cfRule type="cellIs" dxfId="72" priority="73" stopIfTrue="1" operator="notEqual">
      <formula>$C$12</formula>
    </cfRule>
  </conditionalFormatting>
  <conditionalFormatting sqref="D67:D93">
    <cfRule type="cellIs" dxfId="71" priority="72" stopIfTrue="1" operator="notEqual">
      <formula>$C$12</formula>
    </cfRule>
  </conditionalFormatting>
  <conditionalFormatting sqref="C64">
    <cfRule type="cellIs" dxfId="70" priority="71" stopIfTrue="1" operator="notEqual">
      <formula>""</formula>
    </cfRule>
  </conditionalFormatting>
  <conditionalFormatting sqref="C65:C93">
    <cfRule type="cellIs" dxfId="69" priority="70" stopIfTrue="1" operator="notEqual">
      <formula>""</formula>
    </cfRule>
  </conditionalFormatting>
  <conditionalFormatting sqref="F94:F102">
    <cfRule type="cellIs" dxfId="68" priority="68" stopIfTrue="1" operator="between">
      <formula>0.16</formula>
      <formula>0.17</formula>
    </cfRule>
    <cfRule type="cellIs" dxfId="67" priority="69" stopIfTrue="1" operator="equal">
      <formula>0.25</formula>
    </cfRule>
  </conditionalFormatting>
  <conditionalFormatting sqref="E94:E102">
    <cfRule type="cellIs" dxfId="66" priority="65" stopIfTrue="1" operator="equal">
      <formula>$E$3</formula>
    </cfRule>
    <cfRule type="cellIs" dxfId="65" priority="66" stopIfTrue="1" operator="equal">
      <formula>$E$4</formula>
    </cfRule>
    <cfRule type="cellIs" dxfId="64" priority="67" stopIfTrue="1" operator="equal">
      <formula>$E$5</formula>
    </cfRule>
  </conditionalFormatting>
  <conditionalFormatting sqref="I102">
    <cfRule type="cellIs" dxfId="63" priority="64" stopIfTrue="1" operator="equal">
      <formula>$I$5</formula>
    </cfRule>
  </conditionalFormatting>
  <conditionalFormatting sqref="G94:G102">
    <cfRule type="cellIs" dxfId="62" priority="63" stopIfTrue="1" operator="equal">
      <formula>$G$5</formula>
    </cfRule>
  </conditionalFormatting>
  <conditionalFormatting sqref="H94:H102">
    <cfRule type="cellIs" dxfId="61" priority="62" stopIfTrue="1" operator="equal">
      <formula>$H$5</formula>
    </cfRule>
  </conditionalFormatting>
  <conditionalFormatting sqref="E94:E102">
    <cfRule type="containsText" dxfId="60" priority="56" stopIfTrue="1" operator="containsText" text="解説">
      <formula>NOT(ISERROR(SEARCH("解説",E94)))</formula>
    </cfRule>
    <cfRule type="containsText" dxfId="59" priority="57" stopIfTrue="1" operator="containsText" text="手話">
      <formula>NOT(ISERROR(SEARCH("手話",E94)))</formula>
    </cfRule>
    <cfRule type="containsText" dxfId="58" priority="58" stopIfTrue="1" operator="containsText" text="生字幕">
      <formula>NOT(ISERROR(SEARCH("生字幕",E94)))</formula>
    </cfRule>
    <cfRule type="containsText" dxfId="57" priority="59" stopIfTrue="1" operator="containsText" text="字幕">
      <formula>NOT(ISERROR(SEARCH("字幕",E94)))</formula>
    </cfRule>
    <cfRule type="containsText" dxfId="56" priority="60" stopIfTrue="1" operator="containsText" text="字幕">
      <formula>NOT(ISERROR(SEARCH("字幕",E94)))</formula>
    </cfRule>
    <cfRule type="containsText" dxfId="55" priority="61" stopIfTrue="1" operator="containsText" text="字幕">
      <formula>NOT(ISERROR(SEARCH("字幕",E94)))</formula>
    </cfRule>
  </conditionalFormatting>
  <conditionalFormatting sqref="E94:E102">
    <cfRule type="containsText" dxfId="54" priority="52" stopIfTrue="1" operator="containsText" text="生字幕">
      <formula>NOT(ISERROR(SEARCH("生字幕",E94)))</formula>
    </cfRule>
    <cfRule type="containsText" dxfId="53" priority="53" stopIfTrue="1" operator="containsText" text="字幕">
      <formula>NOT(ISERROR(SEARCH("字幕",E94)))</formula>
    </cfRule>
    <cfRule type="containsText" dxfId="52" priority="54" stopIfTrue="1" operator="containsText" text="字幕">
      <formula>NOT(ISERROR(SEARCH("字幕",E94)))</formula>
    </cfRule>
    <cfRule type="containsText" dxfId="51" priority="55" stopIfTrue="1" operator="containsText" text="字幕">
      <formula>NOT(ISERROR(SEARCH("字幕",E94)))</formula>
    </cfRule>
  </conditionalFormatting>
  <conditionalFormatting sqref="E94:E102">
    <cfRule type="containsText" dxfId="50" priority="50" stopIfTrue="1" operator="containsText" text="解説">
      <formula>NOT(ISERROR(SEARCH("解説",E94)))</formula>
    </cfRule>
    <cfRule type="containsText" dxfId="49" priority="51" stopIfTrue="1" operator="containsText" text="手話">
      <formula>NOT(ISERROR(SEARCH("手話",E94)))</formula>
    </cfRule>
  </conditionalFormatting>
  <conditionalFormatting sqref="D94:D102">
    <cfRule type="cellIs" dxfId="48" priority="49" stopIfTrue="1" operator="notEqual">
      <formula>$C$12</formula>
    </cfRule>
  </conditionalFormatting>
  <conditionalFormatting sqref="C94:C102">
    <cfRule type="cellIs" dxfId="47" priority="48" stopIfTrue="1" operator="notEqual">
      <formula>""</formula>
    </cfRule>
  </conditionalFormatting>
  <conditionalFormatting sqref="F103:F130 F132:F133">
    <cfRule type="cellIs" dxfId="46" priority="46" stopIfTrue="1" operator="between">
      <formula>0.16</formula>
      <formula>0.17</formula>
    </cfRule>
    <cfRule type="cellIs" dxfId="45" priority="47" stopIfTrue="1" operator="equal">
      <formula>0.25</formula>
    </cfRule>
  </conditionalFormatting>
  <conditionalFormatting sqref="E103:E130 E132:E133">
    <cfRule type="cellIs" dxfId="44" priority="43" stopIfTrue="1" operator="equal">
      <formula>$E$3</formula>
    </cfRule>
    <cfRule type="cellIs" dxfId="43" priority="44" stopIfTrue="1" operator="equal">
      <formula>$E$4</formula>
    </cfRule>
    <cfRule type="cellIs" dxfId="42" priority="45" stopIfTrue="1" operator="equal">
      <formula>$E$5</formula>
    </cfRule>
  </conditionalFormatting>
  <conditionalFormatting sqref="I133">
    <cfRule type="cellIs" dxfId="41" priority="42" stopIfTrue="1" operator="equal">
      <formula>$I$5</formula>
    </cfRule>
  </conditionalFormatting>
  <conditionalFormatting sqref="G123:G130 G132:G133">
    <cfRule type="cellIs" dxfId="40" priority="41" stopIfTrue="1" operator="equal">
      <formula>$G$5</formula>
    </cfRule>
  </conditionalFormatting>
  <conditionalFormatting sqref="H103:H130 H132:H133">
    <cfRule type="cellIs" dxfId="39" priority="40" stopIfTrue="1" operator="equal">
      <formula>$H$5</formula>
    </cfRule>
  </conditionalFormatting>
  <conditionalFormatting sqref="G103:G122">
    <cfRule type="cellIs" dxfId="38" priority="39" stopIfTrue="1" operator="equal">
      <formula>$G$5</formula>
    </cfRule>
  </conditionalFormatting>
  <conditionalFormatting sqref="E103:E130 E132:E133">
    <cfRule type="containsText" dxfId="37" priority="33" stopIfTrue="1" operator="containsText" text="解説">
      <formula>NOT(ISERROR(SEARCH("解説",E103)))</formula>
    </cfRule>
    <cfRule type="containsText" dxfId="36" priority="34" stopIfTrue="1" operator="containsText" text="手話">
      <formula>NOT(ISERROR(SEARCH("手話",E103)))</formula>
    </cfRule>
    <cfRule type="containsText" dxfId="35" priority="35" stopIfTrue="1" operator="containsText" text="生字幕">
      <formula>NOT(ISERROR(SEARCH("生字幕",E103)))</formula>
    </cfRule>
    <cfRule type="containsText" dxfId="34" priority="36" stopIfTrue="1" operator="containsText" text="字幕">
      <formula>NOT(ISERROR(SEARCH("字幕",E103)))</formula>
    </cfRule>
    <cfRule type="containsText" dxfId="33" priority="37" stopIfTrue="1" operator="containsText" text="字幕">
      <formula>NOT(ISERROR(SEARCH("字幕",E103)))</formula>
    </cfRule>
    <cfRule type="containsText" dxfId="32" priority="38" stopIfTrue="1" operator="containsText" text="字幕">
      <formula>NOT(ISERROR(SEARCH("字幕",E103)))</formula>
    </cfRule>
  </conditionalFormatting>
  <conditionalFormatting sqref="E103:E130 E132:E133">
    <cfRule type="containsText" dxfId="31" priority="29" stopIfTrue="1" operator="containsText" text="生字幕">
      <formula>NOT(ISERROR(SEARCH("生字幕",E103)))</formula>
    </cfRule>
    <cfRule type="containsText" dxfId="30" priority="30" stopIfTrue="1" operator="containsText" text="字幕">
      <formula>NOT(ISERROR(SEARCH("字幕",E103)))</formula>
    </cfRule>
    <cfRule type="containsText" dxfId="29" priority="31" stopIfTrue="1" operator="containsText" text="字幕">
      <formula>NOT(ISERROR(SEARCH("字幕",E103)))</formula>
    </cfRule>
    <cfRule type="containsText" dxfId="28" priority="32" stopIfTrue="1" operator="containsText" text="字幕">
      <formula>NOT(ISERROR(SEARCH("字幕",E103)))</formula>
    </cfRule>
  </conditionalFormatting>
  <conditionalFormatting sqref="E103:E130 E132:E133">
    <cfRule type="containsText" dxfId="27" priority="27" stopIfTrue="1" operator="containsText" text="解説">
      <formula>NOT(ISERROR(SEARCH("解説",E103)))</formula>
    </cfRule>
    <cfRule type="containsText" dxfId="26" priority="28" stopIfTrue="1" operator="containsText" text="手話">
      <formula>NOT(ISERROR(SEARCH("手話",E103)))</formula>
    </cfRule>
  </conditionalFormatting>
  <conditionalFormatting sqref="D103">
    <cfRule type="cellIs" dxfId="25" priority="26" stopIfTrue="1" operator="notEqual">
      <formula>$C$12</formula>
    </cfRule>
  </conditionalFormatting>
  <conditionalFormatting sqref="D104:D105">
    <cfRule type="cellIs" dxfId="24" priority="25" stopIfTrue="1" operator="notEqual">
      <formula>$C$12</formula>
    </cfRule>
  </conditionalFormatting>
  <conditionalFormatting sqref="D106:D130 D132:D133">
    <cfRule type="cellIs" dxfId="23" priority="24" stopIfTrue="1" operator="notEqual">
      <formula>$C$12</formula>
    </cfRule>
  </conditionalFormatting>
  <conditionalFormatting sqref="C103">
    <cfRule type="cellIs" dxfId="22" priority="23" stopIfTrue="1" operator="notEqual">
      <formula>""</formula>
    </cfRule>
  </conditionalFormatting>
  <conditionalFormatting sqref="C104:C130 C132:C133">
    <cfRule type="cellIs" dxfId="21" priority="22" stopIfTrue="1" operator="notEqual">
      <formula>""</formula>
    </cfRule>
  </conditionalFormatting>
  <conditionalFormatting sqref="F131">
    <cfRule type="cellIs" dxfId="20" priority="20" stopIfTrue="1" operator="between">
      <formula>0.16</formula>
      <formula>0.17</formula>
    </cfRule>
    <cfRule type="cellIs" dxfId="19" priority="21" stopIfTrue="1" operator="equal">
      <formula>0.25</formula>
    </cfRule>
  </conditionalFormatting>
  <conditionalFormatting sqref="E131">
    <cfRule type="cellIs" dxfId="18" priority="17" stopIfTrue="1" operator="equal">
      <formula>$E$3</formula>
    </cfRule>
    <cfRule type="cellIs" dxfId="17" priority="18" stopIfTrue="1" operator="equal">
      <formula>$E$4</formula>
    </cfRule>
    <cfRule type="cellIs" dxfId="16" priority="19" stopIfTrue="1" operator="equal">
      <formula>$E$5</formula>
    </cfRule>
  </conditionalFormatting>
  <conditionalFormatting sqref="G131">
    <cfRule type="cellIs" dxfId="15" priority="16" stopIfTrue="1" operator="equal">
      <formula>$G$5</formula>
    </cfRule>
  </conditionalFormatting>
  <conditionalFormatting sqref="H131">
    <cfRule type="cellIs" dxfId="14" priority="15" stopIfTrue="1" operator="equal">
      <formula>$H$5</formula>
    </cfRule>
  </conditionalFormatting>
  <conditionalFormatting sqref="E131">
    <cfRule type="containsText" dxfId="13" priority="9" stopIfTrue="1" operator="containsText" text="解説">
      <formula>NOT(ISERROR(SEARCH("解説",E131)))</formula>
    </cfRule>
    <cfRule type="containsText" dxfId="12" priority="10" stopIfTrue="1" operator="containsText" text="手話">
      <formula>NOT(ISERROR(SEARCH("手話",E131)))</formula>
    </cfRule>
    <cfRule type="containsText" dxfId="11" priority="11" stopIfTrue="1" operator="containsText" text="生字幕">
      <formula>NOT(ISERROR(SEARCH("生字幕",E131)))</formula>
    </cfRule>
    <cfRule type="containsText" dxfId="10" priority="12" stopIfTrue="1" operator="containsText" text="字幕">
      <formula>NOT(ISERROR(SEARCH("字幕",E131)))</formula>
    </cfRule>
    <cfRule type="containsText" dxfId="9" priority="13" stopIfTrue="1" operator="containsText" text="字幕">
      <formula>NOT(ISERROR(SEARCH("字幕",E131)))</formula>
    </cfRule>
    <cfRule type="containsText" dxfId="8" priority="14" stopIfTrue="1" operator="containsText" text="字幕">
      <formula>NOT(ISERROR(SEARCH("字幕",E131)))</formula>
    </cfRule>
  </conditionalFormatting>
  <conditionalFormatting sqref="E131">
    <cfRule type="containsText" dxfId="7" priority="5" stopIfTrue="1" operator="containsText" text="生字幕">
      <formula>NOT(ISERROR(SEARCH("生字幕",E131)))</formula>
    </cfRule>
    <cfRule type="containsText" dxfId="6" priority="6" stopIfTrue="1" operator="containsText" text="字幕">
      <formula>NOT(ISERROR(SEARCH("字幕",E131)))</formula>
    </cfRule>
    <cfRule type="containsText" dxfId="5" priority="7" stopIfTrue="1" operator="containsText" text="字幕">
      <formula>NOT(ISERROR(SEARCH("字幕",E131)))</formula>
    </cfRule>
    <cfRule type="containsText" dxfId="4" priority="8" stopIfTrue="1" operator="containsText" text="字幕">
      <formula>NOT(ISERROR(SEARCH("字幕",E131)))</formula>
    </cfRule>
  </conditionalFormatting>
  <conditionalFormatting sqref="E131">
    <cfRule type="containsText" dxfId="3" priority="3" stopIfTrue="1" operator="containsText" text="解説">
      <formula>NOT(ISERROR(SEARCH("解説",E131)))</formula>
    </cfRule>
    <cfRule type="containsText" dxfId="2" priority="4" stopIfTrue="1" operator="containsText" text="手話">
      <formula>NOT(ISERROR(SEARCH("手話",E131)))</formula>
    </cfRule>
  </conditionalFormatting>
  <conditionalFormatting sqref="D131">
    <cfRule type="cellIs" dxfId="1" priority="2" stopIfTrue="1" operator="notEqual">
      <formula>$C$12</formula>
    </cfRule>
  </conditionalFormatting>
  <conditionalFormatting sqref="C131">
    <cfRule type="cellIs" dxfId="0" priority="1" stopIfTrue="1" operator="notEqual">
      <formula>""</formula>
    </cfRule>
  </conditionalFormatting>
  <dataValidations count="29">
    <dataValidation type="list" allowBlank="1" showInputMessage="1" showErrorMessage="1" sqref="L27:R28" xr:uid="{841F9B08-9770-4E31-A09C-3AB799E50383}">
      <formula1>$C$2:$C$9</formula1>
    </dataValidation>
    <dataValidation type="whole" imeMode="halfAlpha" operator="greaterThanOrEqual" allowBlank="1" showInputMessage="1" showErrorMessage="1" errorTitle="数値を入力してください。" error="数値を入力してください。" promptTitle="制作単価" prompt="数値を入力してください。" sqref="R134" xr:uid="{93707C16-0620-4E9A-B9D9-0795BA3F722F}">
      <formula1>0</formula1>
    </dataValidation>
    <dataValidation type="list" allowBlank="1" showInputMessage="1" showErrorMessage="1" promptTitle="放送曜日" prompt="曜日、毎月、不定期、その他か入力してください。" sqref="C134 K22 K34:K134" xr:uid="{DF493BDC-6F6C-4318-AA7B-8819039024EC}">
      <formula1>$E$7:$E$21</formula1>
    </dataValidation>
    <dataValidation imeMode="hiragana" allowBlank="1" showInputMessage="1" showErrorMessage="1" sqref="I22 I34:I62 C27:I28 I64:I92 I94:I101 I103:I132" xr:uid="{9927D299-D0BA-4A64-B0A4-0606070C06B6}"/>
    <dataValidation type="list" allowBlank="1" showInputMessage="1" showErrorMessage="1" sqref="H22 I63 I93 I102 I133" xr:uid="{1286CEB9-C35F-4B59-B51A-DD19E1BB8CD4}">
      <formula1>$I$3:$I$5</formula1>
    </dataValidation>
    <dataValidation allowBlank="1" showInputMessage="1" showErrorMessage="1" prompt="自動計算されますので、入力は不要です。" sqref="Z22:AB22 Y34:AB133 Y19:Y22" xr:uid="{B5EB19E9-0552-41BC-846D-8158B3932BE6}"/>
    <dataValidation type="list" allowBlank="1" showInputMessage="1" showErrorMessage="1" sqref="E22 E34:E133" xr:uid="{57B7CB1A-11D0-4437-8ECA-F50EF1CB9034}">
      <formula1>$E$3:$E$7</formula1>
    </dataValidation>
    <dataValidation type="time" operator="greaterThanOrEqual" allowBlank="1" showInputMessage="1" showErrorMessage="1" error="数値を入力してください。" prompt="トータル分を数値で入力してください。" sqref="M22 M34:M133" xr:uid="{62D64640-1BD1-44FE-A6D3-F52D27F58B5C}">
      <formula1>0</formula1>
    </dataValidation>
    <dataValidation allowBlank="1" showInputMessage="1" showErrorMessage="1" promptTitle="放送期間" prompt="放送予定の期間または時期を入力してください。" sqref="J34:J133" xr:uid="{D8F25897-390A-4E0C-AD8C-1C08BB30DBDD}"/>
    <dataValidation type="list" allowBlank="1" showInputMessage="1" showErrorMessage="1" sqref="G34:G133" xr:uid="{36D4201A-510D-46BE-95D5-EF15985F8D59}">
      <formula1>$G$3:$G$5</formula1>
    </dataValidation>
    <dataValidation imeMode="halfAlpha" allowBlank="1" showInputMessage="1" showErrorMessage="1" sqref="F22 F34:F133" xr:uid="{413CDE67-2FA5-4CA5-B85F-2737DFA3616E}"/>
    <dataValidation type="list" allowBlank="1" showInputMessage="1" showErrorMessage="1" sqref="G22 H34:H133" xr:uid="{10C47956-C35E-49AE-BAAE-A4213B1525C3}">
      <formula1>$H$3:$H$5</formula1>
    </dataValidation>
    <dataValidation allowBlank="1" showInputMessage="1" showErrorMessage="1" promptTitle="開始時刻~終了時刻（0:00~24:00)" prompt="ex. 13:30～14:30_x000a_　　 23:30~25:00 (翌日に入る場合）" sqref="L22 L34:L133" xr:uid="{0D72A835-06B7-4AA8-B200-9D776D68518E}"/>
    <dataValidation type="list" allowBlank="1" showInputMessage="1" showErrorMessage="1" sqref="D22 D34:D133" xr:uid="{3A6CBB38-54D1-4B73-BEBA-C04DDF6E6F6A}">
      <formula1>$C$12:$C$21</formula1>
    </dataValidation>
    <dataValidation allowBlank="1" showInputMessage="1" showErrorMessage="1" promptTitle="放送期間" prompt="記入例は、上の項目名セル(J30セル)のコメントを参照" sqref="J22" xr:uid="{E88B503F-D447-4F36-98A5-AD9FA18F6C0E}"/>
    <dataValidation type="whole" allowBlank="1" showInputMessage="1" showErrorMessage="1" errorTitle="番組毎の本数" error="数値で入力してください。" promptTitle="様式1-1からの転記" prompt="既定値です。変更できません。" sqref="S22 S34:S133" xr:uid="{353B733E-D0F6-40DF-859F-91DC396BFA90}">
      <formula1>1</formula1>
      <formula2>500</formula2>
    </dataValidation>
    <dataValidation allowBlank="1" showInputMessage="1" showErrorMessage="1" promptTitle="様式1-1からの転記" prompt="既定値です。変更できません。" sqref="R22 R34:R133" xr:uid="{3FCF95CD-3120-42D9-B01C-A72D2165C732}"/>
    <dataValidation type="list" allowBlank="1" showInputMessage="1" showErrorMessage="1" promptTitle="発注先の登録方法" prompt="この表の下のH列の「選択候補リスト」を変更します。" sqref="N22:Q22 N34:Q133" xr:uid="{4909CD7D-2931-42E8-9821-A7EA5AD2802F}">
      <formula1>$I$139:$I$146</formula1>
    </dataValidation>
    <dataValidation type="list" operator="greaterThanOrEqual" allowBlank="1" showInputMessage="1" showErrorMessage="1" error="数値を入力してください。" promptTitle="候補変更方法" prompt="この表の下のI列の「選択候補リスト」を変更します。" sqref="N134:Q190" xr:uid="{FEFAD091-CA76-4023-B342-6838E421E191}">
      <formula1>$J$196:$J$203</formula1>
    </dataValidation>
    <dataValidation type="list" allowBlank="1" showInputMessage="1" showErrorMessage="1" promptTitle="行の確認済マーク" prompt="＊:「様式シートチェッカー」(別途提供）に対して、この行の内容が確認済と知らせ、以下の効果があります。_x000a_「注意」→シートにつかなくなります。_x000a_「エラー」→変化ありません。" sqref="C22 C34:C133" xr:uid="{006C1C4F-BEBE-4B07-A3B3-0A160FEF4603}">
      <formula1>"　,＊"</formula1>
    </dataValidation>
    <dataValidation type="list" allowBlank="1" showInputMessage="1" showErrorMessage="1" prompt="このセルは、変更・削除しないでください。" sqref="I138" xr:uid="{859B2D9E-3288-4DD3-89BE-D73E07918E99}">
      <formula1>"作成担当セル（M～P列）の選択候補リスト"</formula1>
    </dataValidation>
    <dataValidation type="list" allowBlank="1" showInputMessage="1" showErrorMessage="1" prompt="このセルは変更・削除しないでください。" sqref="I147" xr:uid="{1BBF60E8-20BD-489D-8415-26793CB0D5D0}">
      <formula1>"※「未指定1」～「個人」に外注業者名など適宜登録下さい。"</formula1>
    </dataValidation>
    <dataValidation allowBlank="1" showInputMessage="1" showErrorMessage="1" prompt="状況調査時のデータが入れてあります。必要に応じ修正願います。" sqref="U34:V133" xr:uid="{14864A3C-08CF-4E1C-BF0F-63736B33A49D}"/>
    <dataValidation type="whole" operator="greaterThanOrEqual" allowBlank="1" showInputMessage="1" showErrorMessage="1" errorTitle="番組毎の本数" error="0以上の整数を入力してください。" prompt="状況調査時のデータが入れてあります。必要に応じ修正願います。" sqref="T34:T133 W34:W133" xr:uid="{2D931E9B-9623-4F88-A664-2F2C44858079}">
      <formula1>0</formula1>
    </dataValidation>
    <dataValidation type="whole" operator="greaterThanOrEqual" allowBlank="1" showInputMessage="1" showErrorMessage="1" errorTitle="番組毎の本数" error="0以上の整数を入力してください。" prompt="プレ調査時のデータが入れてあります。必要に応じ修正願います。" sqref="T19 T21:T22" xr:uid="{3967C69D-7E6B-4D96-ADDB-042B47211695}">
      <formula1>0</formula1>
    </dataValidation>
    <dataValidation allowBlank="1" showInputMessage="1" showErrorMessage="1" prompt="今回は使用しません。記入不要です。" sqref="V19:V20 V22" xr:uid="{9264B949-1E59-4C39-BA63-7C3D68F24696}"/>
    <dataValidation type="whole" operator="greaterThanOrEqual" allowBlank="1" showInputMessage="1" showErrorMessage="1" errorTitle="番組毎の本数" error="0以上の整数を入力してください。" prompt="自動計算されますので、入力は不要です。" sqref="X34:X133 X19:X22" xr:uid="{6B20AFB5-D63D-40D0-8B09-68BD19403711}">
      <formula1>0</formula1>
    </dataValidation>
    <dataValidation type="whole" operator="greaterThanOrEqual" allowBlank="1" showInputMessage="1" showErrorMessage="1" errorTitle="番組毎の本数" error="0以上の整数を入力してください。" prompt="数式が入っていますが、上書きで修正して下さい。" sqref="W19:W22" xr:uid="{16B12657-C385-446D-8A23-9244F758F64B}">
      <formula1>0</formula1>
    </dataValidation>
    <dataValidation type="whole" operator="greaterThanOrEqual" allowBlank="1" showInputMessage="1" showErrorMessage="1" errorTitle="番組毎の本数" error="0以上の整数を入力してください。" sqref="V21 T20" xr:uid="{01B02A85-C809-4165-AB2B-76732B8972CB}">
      <formula1>0</formula1>
    </dataValidation>
  </dataValidations>
  <pageMargins left="0.27559055118110237" right="0.19685039370078741" top="0.86614173228346458" bottom="0.31496062992125984" header="0.51181102362204722" footer="0.19685039370078741"/>
  <pageSetup paperSize="9" scale="3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109"/>
  <sheetViews>
    <sheetView workbookViewId="0">
      <selection activeCell="Z53" sqref="Z53"/>
    </sheetView>
  </sheetViews>
  <sheetFormatPr defaultColWidth="9" defaultRowHeight="13.5"/>
  <cols>
    <col min="1" max="1" width="25.625" style="1" customWidth="1"/>
    <col min="2" max="2" width="2.875" style="1" customWidth="1"/>
    <col min="3" max="17" width="4.125" style="1" customWidth="1"/>
    <col min="18" max="18" width="9.125" style="1" customWidth="1"/>
    <col min="19" max="19" width="1.125" style="1" customWidth="1"/>
    <col min="20" max="20" width="1.5" style="1" hidden="1" customWidth="1"/>
    <col min="21" max="22" width="2.625" style="1" customWidth="1"/>
    <col min="23" max="52" width="4.625" style="1" customWidth="1"/>
    <col min="53" max="16384" width="9" style="1"/>
  </cols>
  <sheetData>
    <row r="1" spans="1:20" ht="14.25">
      <c r="A1" s="193" t="s">
        <v>151</v>
      </c>
      <c r="B1" s="193"/>
      <c r="C1" s="193"/>
      <c r="D1" s="193"/>
      <c r="E1" s="193"/>
      <c r="F1" s="193"/>
      <c r="G1" s="193"/>
      <c r="H1" s="193"/>
      <c r="I1" s="193"/>
      <c r="J1" s="193"/>
      <c r="K1" s="193"/>
      <c r="L1" s="193"/>
      <c r="M1" s="193"/>
      <c r="N1" s="193"/>
      <c r="O1" s="193"/>
      <c r="P1" s="193"/>
      <c r="Q1" s="193"/>
      <c r="R1" s="193"/>
      <c r="S1" s="193"/>
      <c r="T1" s="193"/>
    </row>
    <row r="3" spans="1:20">
      <c r="A3" s="2"/>
    </row>
    <row r="4" spans="1:20">
      <c r="A4" s="3"/>
    </row>
    <row r="5" spans="1:20">
      <c r="A5" s="3"/>
    </row>
    <row r="6" spans="1:20">
      <c r="A6" s="3"/>
    </row>
    <row r="7" spans="1:20">
      <c r="A7" s="4" t="s">
        <v>68</v>
      </c>
    </row>
    <row r="8" spans="1:20" ht="13.5" customHeight="1">
      <c r="A8" s="194" t="s">
        <v>69</v>
      </c>
      <c r="B8" s="196" t="s">
        <v>70</v>
      </c>
      <c r="C8" s="197"/>
      <c r="D8" s="197"/>
      <c r="E8" s="197"/>
      <c r="F8" s="197"/>
      <c r="G8" s="197"/>
      <c r="H8" s="197"/>
      <c r="I8" s="197"/>
      <c r="J8" s="197"/>
      <c r="K8" s="197"/>
      <c r="L8" s="197"/>
      <c r="M8" s="197"/>
      <c r="N8" s="197"/>
      <c r="O8" s="197"/>
      <c r="P8" s="197"/>
      <c r="Q8" s="197"/>
      <c r="R8" s="198"/>
    </row>
    <row r="9" spans="1:20">
      <c r="A9" s="195"/>
      <c r="B9" s="199"/>
      <c r="C9" s="200"/>
      <c r="D9" s="200"/>
      <c r="E9" s="200"/>
      <c r="F9" s="200"/>
      <c r="G9" s="200"/>
      <c r="H9" s="200"/>
      <c r="I9" s="200"/>
      <c r="J9" s="200"/>
      <c r="K9" s="200"/>
      <c r="L9" s="200"/>
      <c r="M9" s="200"/>
      <c r="N9" s="200"/>
      <c r="O9" s="200"/>
      <c r="P9" s="200"/>
      <c r="Q9" s="200"/>
      <c r="R9" s="201"/>
    </row>
    <row r="10" spans="1:20">
      <c r="A10" s="5" t="s">
        <v>71</v>
      </c>
      <c r="B10" s="202" t="s">
        <v>72</v>
      </c>
      <c r="C10" s="203"/>
      <c r="D10" s="203"/>
      <c r="E10" s="203"/>
      <c r="F10" s="203"/>
      <c r="G10" s="203"/>
      <c r="H10" s="203"/>
      <c r="I10" s="203"/>
      <c r="J10" s="203"/>
      <c r="K10" s="203"/>
      <c r="L10" s="203"/>
      <c r="M10" s="203"/>
      <c r="N10" s="203"/>
      <c r="O10" s="203"/>
      <c r="P10" s="203"/>
      <c r="Q10" s="203"/>
      <c r="R10" s="204"/>
    </row>
    <row r="11" spans="1:20">
      <c r="A11" s="205" t="s">
        <v>73</v>
      </c>
      <c r="B11" s="202" t="s">
        <v>74</v>
      </c>
      <c r="C11" s="203"/>
      <c r="D11" s="203"/>
      <c r="E11" s="203"/>
      <c r="F11" s="203"/>
      <c r="G11" s="203"/>
      <c r="H11" s="203"/>
      <c r="I11" s="203"/>
      <c r="J11" s="203"/>
      <c r="K11" s="203"/>
      <c r="L11" s="203"/>
      <c r="M11" s="203"/>
      <c r="N11" s="203"/>
      <c r="O11" s="203"/>
      <c r="P11" s="203"/>
      <c r="Q11" s="203"/>
      <c r="R11" s="204"/>
    </row>
    <row r="12" spans="1:20">
      <c r="A12" s="206"/>
      <c r="B12" s="6"/>
      <c r="C12" s="208" t="s">
        <v>75</v>
      </c>
      <c r="D12" s="208"/>
      <c r="E12" s="208"/>
      <c r="F12" s="208"/>
      <c r="G12" s="208"/>
      <c r="H12" s="208"/>
      <c r="I12" s="208"/>
      <c r="J12" s="208"/>
      <c r="K12" s="208"/>
      <c r="L12" s="208"/>
      <c r="M12" s="208"/>
      <c r="N12" s="208"/>
      <c r="O12" s="208"/>
      <c r="P12" s="208"/>
      <c r="Q12" s="208"/>
      <c r="R12" s="209"/>
    </row>
    <row r="13" spans="1:20">
      <c r="A13" s="206"/>
      <c r="B13" s="6"/>
      <c r="C13" s="208" t="s">
        <v>76</v>
      </c>
      <c r="D13" s="208"/>
      <c r="E13" s="208"/>
      <c r="F13" s="208"/>
      <c r="G13" s="208"/>
      <c r="H13" s="208"/>
      <c r="I13" s="208"/>
      <c r="J13" s="208"/>
      <c r="K13" s="208"/>
      <c r="L13" s="208"/>
      <c r="M13" s="208"/>
      <c r="N13" s="208"/>
      <c r="O13" s="208"/>
      <c r="P13" s="208"/>
      <c r="Q13" s="208"/>
      <c r="R13" s="209"/>
    </row>
    <row r="14" spans="1:20">
      <c r="A14" s="206"/>
      <c r="B14" s="6"/>
      <c r="C14" s="208" t="s">
        <v>77</v>
      </c>
      <c r="D14" s="208"/>
      <c r="E14" s="208"/>
      <c r="F14" s="208"/>
      <c r="G14" s="208"/>
      <c r="H14" s="208"/>
      <c r="I14" s="208"/>
      <c r="J14" s="208"/>
      <c r="K14" s="208"/>
      <c r="L14" s="208"/>
      <c r="M14" s="208"/>
      <c r="N14" s="208"/>
      <c r="O14" s="208"/>
      <c r="P14" s="208"/>
      <c r="Q14" s="208"/>
      <c r="R14" s="209"/>
    </row>
    <row r="15" spans="1:20" ht="13.5" customHeight="1">
      <c r="A15" s="206"/>
      <c r="B15" s="6"/>
      <c r="C15" s="203" t="s">
        <v>78</v>
      </c>
      <c r="D15" s="203"/>
      <c r="E15" s="203"/>
      <c r="F15" s="203"/>
      <c r="G15" s="203"/>
      <c r="H15" s="203"/>
      <c r="I15" s="203"/>
      <c r="J15" s="203"/>
      <c r="K15" s="203"/>
      <c r="L15" s="203"/>
      <c r="M15" s="203"/>
      <c r="N15" s="203"/>
      <c r="O15" s="203"/>
      <c r="P15" s="203"/>
      <c r="Q15" s="203"/>
      <c r="R15" s="204"/>
    </row>
    <row r="16" spans="1:20">
      <c r="A16" s="206"/>
      <c r="B16" s="6"/>
      <c r="C16" s="203" t="s">
        <v>16</v>
      </c>
      <c r="D16" s="203"/>
      <c r="E16" s="203"/>
      <c r="F16" s="203"/>
      <c r="G16" s="203"/>
      <c r="H16" s="203"/>
      <c r="I16" s="203"/>
      <c r="J16" s="203"/>
      <c r="K16" s="203"/>
      <c r="L16" s="203"/>
      <c r="M16" s="203"/>
      <c r="N16" s="203"/>
      <c r="O16" s="203"/>
      <c r="P16" s="203"/>
      <c r="Q16" s="203"/>
      <c r="R16" s="204"/>
    </row>
    <row r="17" spans="1:31">
      <c r="A17" s="206"/>
      <c r="B17" s="6"/>
      <c r="C17" s="203" t="s">
        <v>79</v>
      </c>
      <c r="D17" s="203"/>
      <c r="E17" s="203"/>
      <c r="F17" s="203"/>
      <c r="G17" s="203"/>
      <c r="H17" s="203"/>
      <c r="I17" s="203"/>
      <c r="J17" s="203"/>
      <c r="K17" s="203"/>
      <c r="L17" s="203"/>
      <c r="M17" s="203"/>
      <c r="N17" s="203"/>
      <c r="O17" s="203"/>
      <c r="P17" s="203"/>
      <c r="Q17" s="203"/>
      <c r="R17" s="204"/>
    </row>
    <row r="18" spans="1:31" ht="13.5" customHeight="1">
      <c r="A18" s="207"/>
      <c r="B18" s="6"/>
      <c r="C18" s="203" t="s">
        <v>13</v>
      </c>
      <c r="D18" s="203"/>
      <c r="E18" s="203"/>
      <c r="F18" s="203"/>
      <c r="G18" s="203"/>
      <c r="H18" s="203"/>
      <c r="I18" s="203"/>
      <c r="J18" s="203"/>
      <c r="K18" s="203"/>
      <c r="L18" s="203"/>
      <c r="M18" s="203"/>
      <c r="N18" s="203"/>
      <c r="O18" s="203"/>
      <c r="P18" s="203"/>
      <c r="Q18" s="203"/>
      <c r="R18" s="204"/>
    </row>
    <row r="19" spans="1:31">
      <c r="A19" s="7" t="s">
        <v>80</v>
      </c>
      <c r="B19" s="202" t="s">
        <v>152</v>
      </c>
      <c r="C19" s="203"/>
      <c r="D19" s="203"/>
      <c r="E19" s="203"/>
      <c r="F19" s="203"/>
      <c r="G19" s="203"/>
      <c r="H19" s="203"/>
      <c r="I19" s="203"/>
      <c r="J19" s="203"/>
      <c r="K19" s="203"/>
      <c r="L19" s="203"/>
      <c r="M19" s="203"/>
      <c r="N19" s="203"/>
      <c r="O19" s="203"/>
      <c r="P19" s="203"/>
      <c r="Q19" s="203"/>
      <c r="R19" s="204"/>
    </row>
    <row r="20" spans="1:31">
      <c r="A20" s="194" t="s">
        <v>81</v>
      </c>
      <c r="B20" s="214" t="s">
        <v>82</v>
      </c>
      <c r="C20" s="215"/>
      <c r="D20" s="215"/>
      <c r="E20" s="215"/>
      <c r="F20" s="215"/>
      <c r="G20" s="215"/>
      <c r="H20" s="215"/>
      <c r="I20" s="215"/>
      <c r="J20" s="215"/>
      <c r="K20" s="215"/>
      <c r="L20" s="215"/>
      <c r="M20" s="215"/>
      <c r="N20" s="215"/>
      <c r="O20" s="215"/>
      <c r="P20" s="215"/>
      <c r="Q20" s="215"/>
      <c r="R20" s="216"/>
    </row>
    <row r="21" spans="1:31" ht="13.5" customHeight="1">
      <c r="A21" s="213"/>
      <c r="B21" s="217"/>
      <c r="C21" s="218"/>
      <c r="D21" s="218"/>
      <c r="E21" s="218"/>
      <c r="F21" s="218"/>
      <c r="G21" s="218"/>
      <c r="H21" s="218"/>
      <c r="I21" s="218"/>
      <c r="J21" s="218"/>
      <c r="K21" s="218"/>
      <c r="L21" s="218"/>
      <c r="M21" s="218"/>
      <c r="N21" s="218"/>
      <c r="O21" s="218"/>
      <c r="P21" s="218"/>
      <c r="Q21" s="218"/>
      <c r="R21" s="219"/>
      <c r="Y21"/>
      <c r="Z21"/>
      <c r="AA21"/>
      <c r="AB21"/>
      <c r="AC21"/>
      <c r="AD21"/>
      <c r="AE21"/>
    </row>
    <row r="22" spans="1:31">
      <c r="A22" s="213"/>
      <c r="B22" s="8"/>
      <c r="C22" s="220" t="s">
        <v>83</v>
      </c>
      <c r="D22" s="220"/>
      <c r="E22" s="220"/>
      <c r="F22" s="220"/>
      <c r="G22" s="220"/>
      <c r="H22" s="220"/>
      <c r="I22" s="220"/>
      <c r="J22" s="220"/>
      <c r="K22" s="220"/>
      <c r="L22" s="220"/>
      <c r="M22" s="220"/>
      <c r="N22" s="220"/>
      <c r="O22" s="220"/>
      <c r="P22" s="220"/>
      <c r="Q22" s="220"/>
      <c r="R22" s="221"/>
      <c r="Y22"/>
      <c r="Z22"/>
      <c r="AA22"/>
      <c r="AB22"/>
      <c r="AC22"/>
      <c r="AD22"/>
      <c r="AE22"/>
    </row>
    <row r="23" spans="1:31">
      <c r="A23" s="213"/>
      <c r="B23" s="8"/>
      <c r="C23" s="220" t="s">
        <v>84</v>
      </c>
      <c r="D23" s="220"/>
      <c r="E23" s="220"/>
      <c r="F23" s="220"/>
      <c r="G23" s="220"/>
      <c r="H23" s="220"/>
      <c r="I23" s="220"/>
      <c r="J23" s="220"/>
      <c r="K23" s="220"/>
      <c r="L23" s="220"/>
      <c r="M23" s="220"/>
      <c r="N23" s="220"/>
      <c r="O23" s="220"/>
      <c r="P23" s="220"/>
      <c r="Q23" s="220"/>
      <c r="R23" s="221"/>
      <c r="Y23"/>
      <c r="Z23"/>
      <c r="AA23"/>
      <c r="AB23"/>
      <c r="AC23"/>
      <c r="AD23"/>
      <c r="AE23"/>
    </row>
    <row r="24" spans="1:31">
      <c r="A24" s="213"/>
      <c r="B24" s="8"/>
      <c r="C24" s="220" t="s">
        <v>85</v>
      </c>
      <c r="D24" s="220"/>
      <c r="E24" s="220"/>
      <c r="F24" s="220"/>
      <c r="G24" s="220"/>
      <c r="H24" s="220"/>
      <c r="I24" s="220"/>
      <c r="J24" s="220"/>
      <c r="K24" s="220"/>
      <c r="L24" s="220"/>
      <c r="M24" s="220"/>
      <c r="N24" s="220"/>
      <c r="O24" s="220"/>
      <c r="P24" s="220"/>
      <c r="Q24" s="220"/>
      <c r="R24" s="221"/>
      <c r="Y24"/>
      <c r="Z24"/>
      <c r="AA24"/>
      <c r="AB24"/>
      <c r="AC24"/>
      <c r="AD24"/>
      <c r="AE24"/>
    </row>
    <row r="25" spans="1:31">
      <c r="A25" s="213"/>
      <c r="B25" s="8"/>
      <c r="C25" s="220" t="s">
        <v>86</v>
      </c>
      <c r="D25" s="220"/>
      <c r="E25" s="220"/>
      <c r="F25" s="220"/>
      <c r="G25" s="220"/>
      <c r="H25" s="220"/>
      <c r="I25" s="220"/>
      <c r="J25" s="220"/>
      <c r="K25" s="220"/>
      <c r="L25" s="220"/>
      <c r="M25" s="220"/>
      <c r="N25" s="220"/>
      <c r="O25" s="220"/>
      <c r="P25" s="220"/>
      <c r="Q25" s="220"/>
      <c r="R25" s="221"/>
      <c r="Y25"/>
      <c r="Z25"/>
      <c r="AA25"/>
      <c r="AB25"/>
      <c r="AC25"/>
      <c r="AD25"/>
      <c r="AE25"/>
    </row>
    <row r="26" spans="1:31">
      <c r="A26" s="213"/>
      <c r="B26" s="8"/>
      <c r="C26" s="220" t="s">
        <v>87</v>
      </c>
      <c r="D26" s="220"/>
      <c r="E26" s="220"/>
      <c r="F26" s="220"/>
      <c r="G26" s="220"/>
      <c r="H26" s="220"/>
      <c r="I26" s="220"/>
      <c r="J26" s="220"/>
      <c r="K26" s="220"/>
      <c r="L26" s="220"/>
      <c r="M26" s="220"/>
      <c r="N26" s="220"/>
      <c r="O26" s="220"/>
      <c r="P26" s="220"/>
      <c r="Q26" s="220"/>
      <c r="R26" s="221"/>
      <c r="Y26"/>
      <c r="Z26"/>
      <c r="AA26"/>
      <c r="AB26"/>
      <c r="AC26"/>
      <c r="AD26"/>
      <c r="AE26"/>
    </row>
    <row r="27" spans="1:31">
      <c r="A27" s="213"/>
      <c r="B27" s="8"/>
      <c r="C27" s="220" t="s">
        <v>88</v>
      </c>
      <c r="D27" s="220"/>
      <c r="E27" s="220"/>
      <c r="F27" s="220"/>
      <c r="G27" s="220"/>
      <c r="H27" s="220"/>
      <c r="I27" s="220"/>
      <c r="J27" s="220"/>
      <c r="K27" s="220"/>
      <c r="L27" s="220"/>
      <c r="M27" s="220"/>
      <c r="N27" s="220"/>
      <c r="O27" s="220"/>
      <c r="P27" s="220"/>
      <c r="Q27" s="220"/>
      <c r="R27" s="221"/>
      <c r="Y27"/>
      <c r="Z27"/>
      <c r="AA27"/>
      <c r="AB27"/>
      <c r="AC27"/>
      <c r="AD27"/>
      <c r="AE27"/>
    </row>
    <row r="28" spans="1:31">
      <c r="A28" s="195"/>
      <c r="B28" s="8"/>
      <c r="C28" s="222" t="s">
        <v>89</v>
      </c>
      <c r="D28" s="222"/>
      <c r="E28" s="222"/>
      <c r="F28" s="222"/>
      <c r="G28" s="222"/>
      <c r="H28" s="222"/>
      <c r="I28" s="222"/>
      <c r="J28" s="222"/>
      <c r="K28" s="222"/>
      <c r="L28" s="222"/>
      <c r="M28" s="222"/>
      <c r="N28" s="222"/>
      <c r="O28" s="222"/>
      <c r="P28" s="222"/>
      <c r="Q28" s="222"/>
      <c r="R28" s="223"/>
      <c r="Y28"/>
      <c r="Z28"/>
      <c r="AA28"/>
      <c r="AB28"/>
      <c r="AC28"/>
      <c r="AD28"/>
      <c r="AE28"/>
    </row>
    <row r="29" spans="1:31">
      <c r="A29" s="9" t="s">
        <v>90</v>
      </c>
      <c r="B29" s="202" t="s">
        <v>91</v>
      </c>
      <c r="C29" s="203"/>
      <c r="D29" s="203"/>
      <c r="E29" s="203"/>
      <c r="F29" s="203"/>
      <c r="G29" s="203"/>
      <c r="H29" s="203"/>
      <c r="I29" s="203"/>
      <c r="J29" s="203"/>
      <c r="K29" s="203"/>
      <c r="L29" s="203"/>
      <c r="M29" s="203"/>
      <c r="N29" s="203"/>
      <c r="O29" s="203"/>
      <c r="P29" s="203"/>
      <c r="Q29" s="203"/>
      <c r="R29" s="204"/>
      <c r="Y29"/>
      <c r="Z29"/>
      <c r="AA29"/>
      <c r="AB29"/>
      <c r="AC29"/>
      <c r="AD29"/>
      <c r="AE29"/>
    </row>
    <row r="30" spans="1:31">
      <c r="A30" s="210" t="s">
        <v>92</v>
      </c>
      <c r="B30" s="211" t="s">
        <v>93</v>
      </c>
      <c r="C30" s="211"/>
      <c r="D30" s="211"/>
      <c r="E30" s="211"/>
      <c r="F30" s="211"/>
      <c r="G30" s="211"/>
      <c r="H30" s="211"/>
      <c r="I30" s="211"/>
      <c r="J30" s="211"/>
      <c r="K30" s="211"/>
      <c r="L30" s="211"/>
      <c r="M30" s="211"/>
      <c r="N30" s="211"/>
      <c r="O30" s="211"/>
      <c r="P30" s="211"/>
      <c r="Q30" s="211"/>
      <c r="R30" s="212"/>
      <c r="Y30"/>
      <c r="Z30"/>
      <c r="AA30"/>
      <c r="AB30"/>
      <c r="AC30"/>
      <c r="AD30"/>
      <c r="AE30"/>
    </row>
    <row r="31" spans="1:31">
      <c r="A31" s="210"/>
      <c r="B31" s="211"/>
      <c r="C31" s="211"/>
      <c r="D31" s="211"/>
      <c r="E31" s="211"/>
      <c r="F31" s="211"/>
      <c r="G31" s="211"/>
      <c r="H31" s="211"/>
      <c r="I31" s="211"/>
      <c r="J31" s="211"/>
      <c r="K31" s="211"/>
      <c r="L31" s="211"/>
      <c r="M31" s="211"/>
      <c r="N31" s="211"/>
      <c r="O31" s="211"/>
      <c r="P31" s="211"/>
      <c r="Q31" s="211"/>
      <c r="R31" s="212"/>
      <c r="Y31"/>
      <c r="Z31"/>
      <c r="AA31"/>
      <c r="AB31"/>
      <c r="AC31"/>
      <c r="AD31"/>
      <c r="AE31"/>
    </row>
    <row r="32" spans="1:31" ht="33" customHeight="1">
      <c r="A32" s="5" t="s">
        <v>94</v>
      </c>
      <c r="B32" s="224" t="s">
        <v>95</v>
      </c>
      <c r="C32" s="225"/>
      <c r="D32" s="225"/>
      <c r="E32" s="225"/>
      <c r="F32" s="225"/>
      <c r="G32" s="225"/>
      <c r="H32" s="225"/>
      <c r="I32" s="225"/>
      <c r="J32" s="225"/>
      <c r="K32" s="225"/>
      <c r="L32" s="225"/>
      <c r="M32" s="225"/>
      <c r="N32" s="225"/>
      <c r="O32" s="225"/>
      <c r="P32" s="225"/>
      <c r="Q32" s="225"/>
      <c r="R32" s="226"/>
      <c r="Y32"/>
      <c r="Z32"/>
      <c r="AA32"/>
      <c r="AB32"/>
      <c r="AC32"/>
      <c r="AD32"/>
      <c r="AE32"/>
    </row>
    <row r="33" spans="1:31">
      <c r="A33" s="227" t="s">
        <v>96</v>
      </c>
      <c r="B33" s="225" t="s">
        <v>97</v>
      </c>
      <c r="C33" s="225"/>
      <c r="D33" s="225"/>
      <c r="E33" s="225"/>
      <c r="F33" s="225"/>
      <c r="G33" s="225"/>
      <c r="H33" s="225"/>
      <c r="I33" s="225"/>
      <c r="J33" s="225"/>
      <c r="K33" s="225"/>
      <c r="L33" s="225"/>
      <c r="M33" s="225"/>
      <c r="N33" s="225"/>
      <c r="O33" s="225"/>
      <c r="P33" s="225"/>
      <c r="Q33" s="225"/>
      <c r="R33" s="226"/>
      <c r="Y33"/>
      <c r="Z33"/>
      <c r="AA33"/>
      <c r="AB33"/>
      <c r="AC33"/>
      <c r="AD33"/>
      <c r="AE33"/>
    </row>
    <row r="34" spans="1:31">
      <c r="A34" s="227"/>
      <c r="B34" s="225"/>
      <c r="C34" s="225"/>
      <c r="D34" s="225"/>
      <c r="E34" s="225"/>
      <c r="F34" s="225"/>
      <c r="G34" s="225"/>
      <c r="H34" s="225"/>
      <c r="I34" s="225"/>
      <c r="J34" s="225"/>
      <c r="K34" s="225"/>
      <c r="L34" s="225"/>
      <c r="M34" s="225"/>
      <c r="N34" s="225"/>
      <c r="O34" s="225"/>
      <c r="P34" s="225"/>
      <c r="Q34" s="225"/>
      <c r="R34" s="226"/>
      <c r="Y34"/>
      <c r="Z34"/>
      <c r="AA34"/>
      <c r="AB34"/>
      <c r="AC34"/>
      <c r="AD34"/>
      <c r="AE34"/>
    </row>
    <row r="35" spans="1:31">
      <c r="A35" s="227"/>
      <c r="B35" s="225"/>
      <c r="C35" s="225"/>
      <c r="D35" s="225"/>
      <c r="E35" s="225"/>
      <c r="F35" s="225"/>
      <c r="G35" s="225"/>
      <c r="H35" s="225"/>
      <c r="I35" s="225"/>
      <c r="J35" s="225"/>
      <c r="K35" s="225"/>
      <c r="L35" s="225"/>
      <c r="M35" s="225"/>
      <c r="N35" s="225"/>
      <c r="O35" s="225"/>
      <c r="P35" s="225"/>
      <c r="Q35" s="225"/>
      <c r="R35" s="226"/>
      <c r="Y35"/>
      <c r="Z35"/>
      <c r="AA35"/>
      <c r="AB35"/>
      <c r="AC35"/>
      <c r="AD35"/>
      <c r="AE35"/>
    </row>
    <row r="36" spans="1:31">
      <c r="A36" s="227" t="s">
        <v>98</v>
      </c>
      <c r="B36" s="214" t="s">
        <v>99</v>
      </c>
      <c r="C36" s="215"/>
      <c r="D36" s="215"/>
      <c r="E36" s="215"/>
      <c r="F36" s="215"/>
      <c r="G36" s="215"/>
      <c r="H36" s="215"/>
      <c r="I36" s="215"/>
      <c r="J36" s="215"/>
      <c r="K36" s="215"/>
      <c r="L36" s="215"/>
      <c r="M36" s="215"/>
      <c r="N36" s="215"/>
      <c r="O36" s="215"/>
      <c r="P36" s="215"/>
      <c r="Q36" s="215"/>
      <c r="R36" s="216"/>
      <c r="Y36"/>
      <c r="Z36"/>
      <c r="AA36"/>
      <c r="AB36"/>
      <c r="AC36"/>
      <c r="AD36"/>
      <c r="AE36"/>
    </row>
    <row r="37" spans="1:31" ht="13.5" customHeight="1">
      <c r="A37" s="227"/>
      <c r="B37" s="217"/>
      <c r="C37" s="218"/>
      <c r="D37" s="218"/>
      <c r="E37" s="218"/>
      <c r="F37" s="218"/>
      <c r="G37" s="218"/>
      <c r="H37" s="218"/>
      <c r="I37" s="218"/>
      <c r="J37" s="218"/>
      <c r="K37" s="218"/>
      <c r="L37" s="218"/>
      <c r="M37" s="218"/>
      <c r="N37" s="218"/>
      <c r="O37" s="218"/>
      <c r="P37" s="218"/>
      <c r="Q37" s="218"/>
      <c r="R37" s="219"/>
    </row>
    <row r="38" spans="1:31">
      <c r="A38" s="227"/>
      <c r="B38" s="217"/>
      <c r="C38" s="218"/>
      <c r="D38" s="218"/>
      <c r="E38" s="218"/>
      <c r="F38" s="218"/>
      <c r="G38" s="218"/>
      <c r="H38" s="218"/>
      <c r="I38" s="218"/>
      <c r="J38" s="218"/>
      <c r="K38" s="218"/>
      <c r="L38" s="218"/>
      <c r="M38" s="218"/>
      <c r="N38" s="218"/>
      <c r="O38" s="218"/>
      <c r="P38" s="218"/>
      <c r="Q38" s="218"/>
      <c r="R38" s="219"/>
    </row>
    <row r="39" spans="1:31" ht="13.5" customHeight="1">
      <c r="A39" s="227"/>
      <c r="B39" s="228"/>
      <c r="C39" s="229"/>
      <c r="D39" s="229"/>
      <c r="E39" s="229"/>
      <c r="F39" s="229"/>
      <c r="G39" s="229"/>
      <c r="H39" s="229"/>
      <c r="I39" s="229"/>
      <c r="J39" s="229"/>
      <c r="K39" s="229"/>
      <c r="L39" s="229"/>
      <c r="M39" s="229"/>
      <c r="N39" s="229"/>
      <c r="O39" s="229"/>
      <c r="P39" s="229"/>
      <c r="Q39" s="229"/>
      <c r="R39" s="230"/>
    </row>
    <row r="40" spans="1:31">
      <c r="A40" s="5" t="s">
        <v>100</v>
      </c>
      <c r="B40" s="202" t="s">
        <v>101</v>
      </c>
      <c r="C40" s="203"/>
      <c r="D40" s="203"/>
      <c r="E40" s="203"/>
      <c r="F40" s="203"/>
      <c r="G40" s="203"/>
      <c r="H40" s="203"/>
      <c r="I40" s="203"/>
      <c r="J40" s="203"/>
      <c r="K40" s="203"/>
      <c r="L40" s="203"/>
      <c r="M40" s="203"/>
      <c r="N40" s="203"/>
      <c r="O40" s="203"/>
      <c r="P40" s="203"/>
      <c r="Q40" s="203"/>
      <c r="R40" s="204"/>
    </row>
    <row r="41" spans="1:31">
      <c r="A41" s="5" t="s">
        <v>102</v>
      </c>
      <c r="B41" s="202" t="s">
        <v>103</v>
      </c>
      <c r="C41" s="203"/>
      <c r="D41" s="203"/>
      <c r="E41" s="203"/>
      <c r="F41" s="203"/>
      <c r="G41" s="203"/>
      <c r="H41" s="203"/>
      <c r="I41" s="203"/>
      <c r="J41" s="203"/>
      <c r="K41" s="203"/>
      <c r="L41" s="203"/>
      <c r="M41" s="203"/>
      <c r="N41" s="203"/>
      <c r="O41" s="203"/>
      <c r="P41" s="203"/>
      <c r="Q41" s="203"/>
      <c r="R41" s="204"/>
    </row>
    <row r="42" spans="1:31">
      <c r="A42" s="5" t="s">
        <v>104</v>
      </c>
      <c r="B42" s="202" t="s">
        <v>105</v>
      </c>
      <c r="C42" s="203"/>
      <c r="D42" s="203"/>
      <c r="E42" s="203"/>
      <c r="F42" s="203"/>
      <c r="G42" s="203"/>
      <c r="H42" s="203"/>
      <c r="I42" s="203"/>
      <c r="J42" s="203"/>
      <c r="K42" s="203"/>
      <c r="L42" s="203"/>
      <c r="M42" s="203"/>
      <c r="N42" s="203"/>
      <c r="O42" s="203"/>
      <c r="P42" s="203"/>
      <c r="Q42" s="203"/>
      <c r="R42" s="204"/>
    </row>
    <row r="43" spans="1:31">
      <c r="A43" s="10" t="s">
        <v>106</v>
      </c>
      <c r="B43" s="231" t="s">
        <v>107</v>
      </c>
      <c r="C43" s="208"/>
      <c r="D43" s="208"/>
      <c r="E43" s="208"/>
      <c r="F43" s="208"/>
      <c r="G43" s="208"/>
      <c r="H43" s="208"/>
      <c r="I43" s="208"/>
      <c r="J43" s="208"/>
      <c r="K43" s="208"/>
      <c r="L43" s="208"/>
      <c r="M43" s="208"/>
      <c r="N43" s="208"/>
      <c r="O43" s="208"/>
      <c r="P43" s="208"/>
      <c r="Q43" s="208"/>
      <c r="R43" s="209"/>
    </row>
    <row r="44" spans="1:31">
      <c r="A44" s="232" t="s">
        <v>108</v>
      </c>
      <c r="B44" s="234" t="s">
        <v>109</v>
      </c>
      <c r="C44" s="235"/>
      <c r="D44" s="235"/>
      <c r="E44" s="235"/>
      <c r="F44" s="235"/>
      <c r="G44" s="235"/>
      <c r="H44" s="235"/>
      <c r="I44" s="235"/>
      <c r="J44" s="235"/>
      <c r="K44" s="235"/>
      <c r="L44" s="235"/>
      <c r="M44" s="235"/>
      <c r="N44" s="235"/>
      <c r="O44" s="235"/>
      <c r="P44" s="235"/>
      <c r="Q44" s="235"/>
      <c r="R44" s="236"/>
    </row>
    <row r="45" spans="1:31" ht="13.5" customHeight="1">
      <c r="A45" s="233"/>
      <c r="B45" s="237"/>
      <c r="C45" s="238"/>
      <c r="D45" s="238"/>
      <c r="E45" s="238"/>
      <c r="F45" s="238"/>
      <c r="G45" s="238"/>
      <c r="H45" s="238"/>
      <c r="I45" s="238"/>
      <c r="J45" s="238"/>
      <c r="K45" s="238"/>
      <c r="L45" s="238"/>
      <c r="M45" s="238"/>
      <c r="N45" s="238"/>
      <c r="O45" s="238"/>
      <c r="P45" s="238"/>
      <c r="Q45" s="238"/>
      <c r="R45" s="239"/>
    </row>
    <row r="46" spans="1:31">
      <c r="A46" s="7" t="s">
        <v>110</v>
      </c>
      <c r="B46" s="202" t="s">
        <v>111</v>
      </c>
      <c r="C46" s="203"/>
      <c r="D46" s="203"/>
      <c r="E46" s="203"/>
      <c r="F46" s="203"/>
      <c r="G46" s="203"/>
      <c r="H46" s="203"/>
      <c r="I46" s="203"/>
      <c r="J46" s="203"/>
      <c r="K46" s="203"/>
      <c r="L46" s="203"/>
      <c r="M46" s="203"/>
      <c r="N46" s="203"/>
      <c r="O46" s="203"/>
      <c r="P46" s="203"/>
      <c r="Q46" s="203"/>
      <c r="R46" s="204"/>
    </row>
    <row r="47" spans="1:31">
      <c r="A47" s="240" t="s">
        <v>173</v>
      </c>
      <c r="B47" s="242" t="s">
        <v>112</v>
      </c>
      <c r="C47" s="243"/>
      <c r="D47" s="243"/>
      <c r="E47" s="243"/>
      <c r="F47" s="243"/>
      <c r="G47" s="243"/>
      <c r="H47" s="243"/>
      <c r="I47" s="243"/>
      <c r="J47" s="243"/>
      <c r="K47" s="243"/>
      <c r="L47" s="243"/>
      <c r="M47" s="243"/>
      <c r="N47" s="243"/>
      <c r="O47" s="243"/>
      <c r="P47" s="243"/>
      <c r="Q47" s="243"/>
      <c r="R47" s="244"/>
    </row>
    <row r="48" spans="1:31">
      <c r="A48" s="241"/>
      <c r="B48" s="245" t="s">
        <v>113</v>
      </c>
      <c r="C48" s="222"/>
      <c r="D48" s="222"/>
      <c r="E48" s="222"/>
      <c r="F48" s="222"/>
      <c r="G48" s="222"/>
      <c r="H48" s="222"/>
      <c r="I48" s="222"/>
      <c r="J48" s="222"/>
      <c r="K48" s="222"/>
      <c r="L48" s="222"/>
      <c r="M48" s="222"/>
      <c r="N48" s="222"/>
      <c r="O48" s="222"/>
      <c r="P48" s="222"/>
      <c r="Q48" s="222"/>
      <c r="R48" s="223"/>
    </row>
    <row r="49" spans="1:18">
      <c r="A49" s="232" t="s">
        <v>175</v>
      </c>
      <c r="B49" s="234" t="s">
        <v>176</v>
      </c>
      <c r="C49" s="235"/>
      <c r="D49" s="235"/>
      <c r="E49" s="235"/>
      <c r="F49" s="235"/>
      <c r="G49" s="235"/>
      <c r="H49" s="235"/>
      <c r="I49" s="235"/>
      <c r="J49" s="235"/>
      <c r="K49" s="235"/>
      <c r="L49" s="235"/>
      <c r="M49" s="235"/>
      <c r="N49" s="235"/>
      <c r="O49" s="235"/>
      <c r="P49" s="235"/>
      <c r="Q49" s="235"/>
      <c r="R49" s="236"/>
    </row>
    <row r="50" spans="1:18">
      <c r="A50" s="246"/>
      <c r="B50" s="237"/>
      <c r="C50" s="238"/>
      <c r="D50" s="238"/>
      <c r="E50" s="238"/>
      <c r="F50" s="238"/>
      <c r="G50" s="238"/>
      <c r="H50" s="238"/>
      <c r="I50" s="238"/>
      <c r="J50" s="238"/>
      <c r="K50" s="238"/>
      <c r="L50" s="238"/>
      <c r="M50" s="238"/>
      <c r="N50" s="238"/>
      <c r="O50" s="238"/>
      <c r="P50" s="238"/>
      <c r="Q50" s="238"/>
      <c r="R50" s="239"/>
    </row>
    <row r="51" spans="1:18">
      <c r="A51" s="210" t="s">
        <v>154</v>
      </c>
      <c r="B51" s="196" t="s">
        <v>153</v>
      </c>
      <c r="C51" s="197"/>
      <c r="D51" s="197"/>
      <c r="E51" s="197"/>
      <c r="F51" s="197"/>
      <c r="G51" s="197"/>
      <c r="H51" s="197"/>
      <c r="I51" s="197"/>
      <c r="J51" s="197"/>
      <c r="K51" s="197"/>
      <c r="L51" s="197"/>
      <c r="M51" s="197"/>
      <c r="N51" s="197"/>
      <c r="O51" s="197"/>
      <c r="P51" s="197"/>
      <c r="Q51" s="197"/>
      <c r="R51" s="198"/>
    </row>
    <row r="52" spans="1:18" ht="2.1" customHeight="1">
      <c r="A52" s="210"/>
      <c r="B52" s="199"/>
      <c r="C52" s="200"/>
      <c r="D52" s="200"/>
      <c r="E52" s="200"/>
      <c r="F52" s="200"/>
      <c r="G52" s="200"/>
      <c r="H52" s="200"/>
      <c r="I52" s="200"/>
      <c r="J52" s="200"/>
      <c r="K52" s="200"/>
      <c r="L52" s="200"/>
      <c r="M52" s="200"/>
      <c r="N52" s="200"/>
      <c r="O52" s="200"/>
      <c r="P52" s="200"/>
      <c r="Q52" s="200"/>
      <c r="R52" s="201"/>
    </row>
    <row r="53" spans="1:18">
      <c r="A53" s="210" t="s">
        <v>155</v>
      </c>
      <c r="B53" s="196" t="s">
        <v>114</v>
      </c>
      <c r="C53" s="197"/>
      <c r="D53" s="197"/>
      <c r="E53" s="197"/>
      <c r="F53" s="197"/>
      <c r="G53" s="197"/>
      <c r="H53" s="197"/>
      <c r="I53" s="197"/>
      <c r="J53" s="197"/>
      <c r="K53" s="197"/>
      <c r="L53" s="197"/>
      <c r="M53" s="197"/>
      <c r="N53" s="197"/>
      <c r="O53" s="197"/>
      <c r="P53" s="197"/>
      <c r="Q53" s="197"/>
      <c r="R53" s="198"/>
    </row>
    <row r="54" spans="1:18">
      <c r="A54" s="210"/>
      <c r="B54" s="199"/>
      <c r="C54" s="200"/>
      <c r="D54" s="200"/>
      <c r="E54" s="200"/>
      <c r="F54" s="200"/>
      <c r="G54" s="200"/>
      <c r="H54" s="200"/>
      <c r="I54" s="200"/>
      <c r="J54" s="200"/>
      <c r="K54" s="200"/>
      <c r="L54" s="200"/>
      <c r="M54" s="200"/>
      <c r="N54" s="200"/>
      <c r="O54" s="200"/>
      <c r="P54" s="200"/>
      <c r="Q54" s="200"/>
      <c r="R54" s="201"/>
    </row>
    <row r="55" spans="1:18">
      <c r="A55" s="247" t="s">
        <v>156</v>
      </c>
      <c r="B55" s="196" t="s">
        <v>115</v>
      </c>
      <c r="C55" s="197"/>
      <c r="D55" s="197"/>
      <c r="E55" s="197"/>
      <c r="F55" s="197"/>
      <c r="G55" s="197"/>
      <c r="H55" s="197"/>
      <c r="I55" s="197"/>
      <c r="J55" s="197"/>
      <c r="K55" s="197"/>
      <c r="L55" s="197"/>
      <c r="M55" s="197"/>
      <c r="N55" s="197"/>
      <c r="O55" s="197"/>
      <c r="P55" s="197"/>
      <c r="Q55" s="197"/>
      <c r="R55" s="198"/>
    </row>
    <row r="56" spans="1:18">
      <c r="A56" s="246"/>
      <c r="B56" s="199"/>
      <c r="C56" s="200"/>
      <c r="D56" s="200"/>
      <c r="E56" s="200"/>
      <c r="F56" s="200"/>
      <c r="G56" s="200"/>
      <c r="H56" s="200"/>
      <c r="I56" s="200"/>
      <c r="J56" s="200"/>
      <c r="K56" s="200"/>
      <c r="L56" s="200"/>
      <c r="M56" s="200"/>
      <c r="N56" s="200"/>
      <c r="O56" s="200"/>
      <c r="P56" s="200"/>
      <c r="Q56" s="200"/>
      <c r="R56" s="201"/>
    </row>
    <row r="57" spans="1:18" ht="27.75" customHeight="1">
      <c r="A57" s="248" t="s">
        <v>157</v>
      </c>
      <c r="B57" s="214" t="s">
        <v>116</v>
      </c>
      <c r="C57" s="215"/>
      <c r="D57" s="215"/>
      <c r="E57" s="215"/>
      <c r="F57" s="215"/>
      <c r="G57" s="215"/>
      <c r="H57" s="215"/>
      <c r="I57" s="215"/>
      <c r="J57" s="215"/>
      <c r="K57" s="215"/>
      <c r="L57" s="215"/>
      <c r="M57" s="215"/>
      <c r="N57" s="215"/>
      <c r="O57" s="215"/>
      <c r="P57" s="215"/>
      <c r="Q57" s="215"/>
      <c r="R57" s="216"/>
    </row>
    <row r="58" spans="1:18">
      <c r="A58" s="249"/>
      <c r="B58" s="228"/>
      <c r="C58" s="229"/>
      <c r="D58" s="229"/>
      <c r="E58" s="229"/>
      <c r="F58" s="229"/>
      <c r="G58" s="229"/>
      <c r="H58" s="229"/>
      <c r="I58" s="229"/>
      <c r="J58" s="229"/>
      <c r="K58" s="229"/>
      <c r="L58" s="229"/>
      <c r="M58" s="229"/>
      <c r="N58" s="229"/>
      <c r="O58" s="229"/>
      <c r="P58" s="229"/>
      <c r="Q58" s="229"/>
      <c r="R58" s="230"/>
    </row>
    <row r="59" spans="1:18">
      <c r="A59" s="5" t="s">
        <v>158</v>
      </c>
      <c r="B59" s="231" t="s">
        <v>117</v>
      </c>
      <c r="C59" s="208"/>
      <c r="D59" s="208"/>
      <c r="E59" s="208"/>
      <c r="F59" s="208"/>
      <c r="G59" s="208"/>
      <c r="H59" s="208"/>
      <c r="I59" s="208"/>
      <c r="J59" s="208"/>
      <c r="K59" s="208"/>
      <c r="L59" s="208"/>
      <c r="M59" s="208"/>
      <c r="N59" s="208"/>
      <c r="O59" s="208"/>
      <c r="P59" s="208"/>
      <c r="Q59" s="208"/>
      <c r="R59" s="209"/>
    </row>
    <row r="60" spans="1:18">
      <c r="A60" s="11"/>
    </row>
    <row r="61" spans="1:18">
      <c r="A61" s="12"/>
      <c r="B61" s="1" t="s">
        <v>118</v>
      </c>
    </row>
    <row r="62" spans="1:18">
      <c r="A62" s="13"/>
    </row>
    <row r="63" spans="1:18">
      <c r="A63" s="13"/>
    </row>
    <row r="64" spans="1:18">
      <c r="A64" s="13"/>
    </row>
    <row r="65" spans="1:1">
      <c r="A65" s="13"/>
    </row>
    <row r="66" spans="1:1">
      <c r="A66" s="13"/>
    </row>
    <row r="67" spans="1:1">
      <c r="A67" s="13"/>
    </row>
    <row r="68" spans="1:1">
      <c r="A68" s="13"/>
    </row>
    <row r="69" spans="1:1">
      <c r="A69" s="13"/>
    </row>
    <row r="70" spans="1:1">
      <c r="A70" s="13"/>
    </row>
    <row r="71" spans="1:1">
      <c r="A71" s="4"/>
    </row>
    <row r="72" spans="1:1">
      <c r="A72" s="13"/>
    </row>
    <row r="73" spans="1:1">
      <c r="A73" s="13"/>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sheetData>
  <mergeCells count="52">
    <mergeCell ref="B59:R59"/>
    <mergeCell ref="B49:R50"/>
    <mergeCell ref="A55:A56"/>
    <mergeCell ref="B55:R56"/>
    <mergeCell ref="A57:A58"/>
    <mergeCell ref="B57:R58"/>
    <mergeCell ref="A53:A54"/>
    <mergeCell ref="B53:R54"/>
    <mergeCell ref="A33:A35"/>
    <mergeCell ref="B33:R35"/>
    <mergeCell ref="A36:A39"/>
    <mergeCell ref="B36:R39"/>
    <mergeCell ref="A51:A52"/>
    <mergeCell ref="B51:R52"/>
    <mergeCell ref="B41:R41"/>
    <mergeCell ref="B42:R42"/>
    <mergeCell ref="B43:R43"/>
    <mergeCell ref="A44:A45"/>
    <mergeCell ref="B44:R45"/>
    <mergeCell ref="B46:R46"/>
    <mergeCell ref="A47:A48"/>
    <mergeCell ref="B47:R47"/>
    <mergeCell ref="B48:R48"/>
    <mergeCell ref="A49:A50"/>
    <mergeCell ref="B40:R40"/>
    <mergeCell ref="C26:R26"/>
    <mergeCell ref="C27:R27"/>
    <mergeCell ref="C28:R28"/>
    <mergeCell ref="B29:R29"/>
    <mergeCell ref="B32:R32"/>
    <mergeCell ref="A30:A31"/>
    <mergeCell ref="B30:R31"/>
    <mergeCell ref="C16:R16"/>
    <mergeCell ref="C17:R17"/>
    <mergeCell ref="C18:R18"/>
    <mergeCell ref="B19:R19"/>
    <mergeCell ref="A20:A28"/>
    <mergeCell ref="B20:R21"/>
    <mergeCell ref="C22:R22"/>
    <mergeCell ref="C23:R23"/>
    <mergeCell ref="C24:R24"/>
    <mergeCell ref="C25:R25"/>
    <mergeCell ref="A1:T1"/>
    <mergeCell ref="A8:A9"/>
    <mergeCell ref="B8:R9"/>
    <mergeCell ref="B10:R10"/>
    <mergeCell ref="A11:A18"/>
    <mergeCell ref="B11:R11"/>
    <mergeCell ref="C12:R12"/>
    <mergeCell ref="C13:R13"/>
    <mergeCell ref="C14:R14"/>
    <mergeCell ref="C15:R15"/>
  </mergeCells>
  <phoneticPr fontId="4"/>
  <pageMargins left="0.67" right="0.39370078740157483" top="0.98425196850393704" bottom="0.59055118110236227" header="0.39370078740157483" footer="0.39370078740157483"/>
  <pageSetup paperSize="9" scale="95"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様式4-1</vt:lpstr>
      <vt:lpstr>記入要綱（様式4-1）</vt:lpstr>
      <vt:lpstr>'記入要綱（様式4-1）'!Print_Area</vt:lpstr>
      <vt:lpstr>'様式4-1'!Print_Area</vt:lpstr>
    </vt:vector>
  </TitlesOfParts>
  <Company>NICT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m1420082</dc:creator>
  <cp:lastModifiedBy>小倉 浩嗣</cp:lastModifiedBy>
  <dcterms:created xsi:type="dcterms:W3CDTF">2014-11-17T02:13:14Z</dcterms:created>
  <dcterms:modified xsi:type="dcterms:W3CDTF">2020-12-25T04:34:58Z</dcterms:modified>
</cp:coreProperties>
</file>