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5260" windowHeight="12345" tabRatio="798" activeTab="2"/>
  </bookViews>
  <sheets>
    <sheet name="様式第１" sheetId="11" r:id="rId1"/>
    <sheet name="【様式１記入例】" sheetId="12" r:id="rId2"/>
    <sheet name="様式１－１" sheetId="10" r:id="rId3"/>
    <sheet name="【様式1-1記入例】" sheetId="1" r:id="rId4"/>
    <sheet name="記入要領" sheetId="6" r:id="rId5"/>
    <sheet name="様式第４" sheetId="13" r:id="rId6"/>
    <sheet name="様式４－１" sheetId="30" r:id="rId7"/>
    <sheet name="様式第５" sheetId="14" r:id="rId8"/>
    <sheet name="様式５－１" sheetId="24" r:id="rId9"/>
    <sheet name="様式第６" sheetId="25" r:id="rId10"/>
    <sheet name="様式６－１" sheetId="27" r:id="rId11"/>
    <sheet name="様式６－２" sheetId="29" r:id="rId12"/>
  </sheets>
  <definedNames>
    <definedName name="_xlnm._FilterDatabase" localSheetId="3" hidden="1">'【様式1-1記入例】'!$B$3:$B$6</definedName>
    <definedName name="_xlnm._FilterDatabase" localSheetId="2" hidden="1">'様式１－１'!$B$3:$B$6</definedName>
    <definedName name="_xlnm._FilterDatabase" localSheetId="6" hidden="1">'様式４－１'!$B$3:$B$6</definedName>
    <definedName name="_xlnm._FilterDatabase" localSheetId="8" hidden="1">'様式５－１'!$B$3:$B$6</definedName>
    <definedName name="_xlnm._FilterDatabase" localSheetId="10" hidden="1">'様式６－１'!#REF!</definedName>
    <definedName name="_xlnm.Print_Area" localSheetId="3">'【様式1-1記入例】'!$A$23:$AA$89</definedName>
    <definedName name="_xlnm.Print_Area" localSheetId="4">記入要領!$A$1:$D$26</definedName>
    <definedName name="_xlnm.Print_Area" localSheetId="2">'様式１－１'!$A$23:$AA$81</definedName>
    <definedName name="_xlnm.Print_Area" localSheetId="6">'様式４－１'!$A$23:$AC$67</definedName>
    <definedName name="_xlnm.Print_Area" localSheetId="8">'様式５－１'!$A$23:$AC$135</definedName>
    <definedName name="_xlnm.Print_Area" localSheetId="10">'様式６－１'!$A$23:$AE$50</definedName>
  </definedNames>
  <calcPr calcId="145621"/>
</workbook>
</file>

<file path=xl/calcChain.xml><?xml version="1.0" encoding="utf-8"?>
<calcChain xmlns="http://schemas.openxmlformats.org/spreadsheetml/2006/main">
  <c r="Q65" i="30" l="1"/>
  <c r="O65" i="30"/>
  <c r="N65" i="30"/>
  <c r="S64" i="30"/>
  <c r="P64" i="30"/>
  <c r="M64" i="30"/>
  <c r="Q64" i="30" s="1"/>
  <c r="E64" i="30"/>
  <c r="R64" i="30" s="1"/>
  <c r="S63" i="30"/>
  <c r="P63" i="30"/>
  <c r="M63" i="30"/>
  <c r="Q63" i="30" s="1"/>
  <c r="E63" i="30"/>
  <c r="R63" i="30" s="1"/>
  <c r="S62" i="30"/>
  <c r="P62" i="30"/>
  <c r="M62" i="30"/>
  <c r="Q62" i="30" s="1"/>
  <c r="E62" i="30"/>
  <c r="R62" i="30" s="1"/>
  <c r="S61" i="30"/>
  <c r="P61" i="30"/>
  <c r="M61" i="30"/>
  <c r="Q61" i="30" s="1"/>
  <c r="E61" i="30"/>
  <c r="R61" i="30" s="1"/>
  <c r="S60" i="30"/>
  <c r="P60" i="30"/>
  <c r="M60" i="30"/>
  <c r="Q60" i="30" s="1"/>
  <c r="E60" i="30"/>
  <c r="R60" i="30" s="1"/>
  <c r="S59" i="30"/>
  <c r="P59" i="30"/>
  <c r="M59" i="30"/>
  <c r="Q59" i="30" s="1"/>
  <c r="E59" i="30"/>
  <c r="R59" i="30" s="1"/>
  <c r="S58" i="30"/>
  <c r="P58" i="30"/>
  <c r="M58" i="30"/>
  <c r="Q58" i="30" s="1"/>
  <c r="E58" i="30"/>
  <c r="R58" i="30" s="1"/>
  <c r="S57" i="30"/>
  <c r="P57" i="30"/>
  <c r="M57" i="30"/>
  <c r="Q57" i="30" s="1"/>
  <c r="E57" i="30"/>
  <c r="R57" i="30" s="1"/>
  <c r="S56" i="30"/>
  <c r="P56" i="30"/>
  <c r="M56" i="30"/>
  <c r="Q56" i="30" s="1"/>
  <c r="E56" i="30"/>
  <c r="R56" i="30" s="1"/>
  <c r="S55" i="30"/>
  <c r="P55" i="30"/>
  <c r="M55" i="30"/>
  <c r="Q55" i="30" s="1"/>
  <c r="E55" i="30"/>
  <c r="R55" i="30" s="1"/>
  <c r="S54" i="30"/>
  <c r="P54" i="30"/>
  <c r="M54" i="30"/>
  <c r="Q54" i="30" s="1"/>
  <c r="E54" i="30"/>
  <c r="R54" i="30" s="1"/>
  <c r="S53" i="30"/>
  <c r="P53" i="30"/>
  <c r="M53" i="30"/>
  <c r="Q53" i="30" s="1"/>
  <c r="E53" i="30"/>
  <c r="R53" i="30" s="1"/>
  <c r="S52" i="30"/>
  <c r="P52" i="30"/>
  <c r="M52" i="30"/>
  <c r="Q52" i="30" s="1"/>
  <c r="E52" i="30"/>
  <c r="R52" i="30" s="1"/>
  <c r="S51" i="30"/>
  <c r="P51" i="30"/>
  <c r="M51" i="30"/>
  <c r="Q51" i="30" s="1"/>
  <c r="E51" i="30"/>
  <c r="R51" i="30" s="1"/>
  <c r="S50" i="30"/>
  <c r="P50" i="30"/>
  <c r="M50" i="30"/>
  <c r="Q50" i="30" s="1"/>
  <c r="E50" i="30"/>
  <c r="R50" i="30" s="1"/>
  <c r="S49" i="30"/>
  <c r="P49" i="30"/>
  <c r="M49" i="30"/>
  <c r="Q49" i="30" s="1"/>
  <c r="E49" i="30"/>
  <c r="R49" i="30" s="1"/>
  <c r="S48" i="30"/>
  <c r="P48" i="30"/>
  <c r="M48" i="30"/>
  <c r="Q48" i="30" s="1"/>
  <c r="E48" i="30"/>
  <c r="R48" i="30" s="1"/>
  <c r="S47" i="30"/>
  <c r="P47" i="30"/>
  <c r="M47" i="30"/>
  <c r="Q47" i="30" s="1"/>
  <c r="E47" i="30"/>
  <c r="R47" i="30" s="1"/>
  <c r="S46" i="30"/>
  <c r="P46" i="30"/>
  <c r="M46" i="30"/>
  <c r="Q46" i="30" s="1"/>
  <c r="E46" i="30"/>
  <c r="R46" i="30" s="1"/>
  <c r="S45" i="30"/>
  <c r="P45" i="30"/>
  <c r="M45" i="30"/>
  <c r="Q45" i="30" s="1"/>
  <c r="E45" i="30"/>
  <c r="R45" i="30" s="1"/>
  <c r="S44" i="30"/>
  <c r="P44" i="30"/>
  <c r="M44" i="30"/>
  <c r="Q44" i="30" s="1"/>
  <c r="E44" i="30"/>
  <c r="R44" i="30" s="1"/>
  <c r="S43" i="30"/>
  <c r="P43" i="30"/>
  <c r="M43" i="30"/>
  <c r="Q43" i="30" s="1"/>
  <c r="E43" i="30"/>
  <c r="R43" i="30" s="1"/>
  <c r="S42" i="30"/>
  <c r="P42" i="30"/>
  <c r="M42" i="30"/>
  <c r="Q42" i="30" s="1"/>
  <c r="E42" i="30"/>
  <c r="R42" i="30" s="1"/>
  <c r="S41" i="30"/>
  <c r="P41" i="30"/>
  <c r="M41" i="30"/>
  <c r="Q41" i="30" s="1"/>
  <c r="E41" i="30"/>
  <c r="R41" i="30" s="1"/>
  <c r="S40" i="30"/>
  <c r="P40" i="30"/>
  <c r="M40" i="30"/>
  <c r="Q40" i="30" s="1"/>
  <c r="E40" i="30"/>
  <c r="R40" i="30" s="1"/>
  <c r="S39" i="30"/>
  <c r="P39" i="30"/>
  <c r="M39" i="30"/>
  <c r="Q39" i="30" s="1"/>
  <c r="E39" i="30"/>
  <c r="R39" i="30" s="1"/>
  <c r="S38" i="30"/>
  <c r="P38" i="30"/>
  <c r="M38" i="30"/>
  <c r="Q38" i="30" s="1"/>
  <c r="E38" i="30"/>
  <c r="R38" i="30" s="1"/>
  <c r="S37" i="30"/>
  <c r="P37" i="30"/>
  <c r="M37" i="30"/>
  <c r="Q37" i="30" s="1"/>
  <c r="E37" i="30"/>
  <c r="R37" i="30" s="1"/>
  <c r="S36" i="30"/>
  <c r="P36" i="30"/>
  <c r="M36" i="30"/>
  <c r="Q36" i="30" s="1"/>
  <c r="E36" i="30"/>
  <c r="R36" i="30" s="1"/>
  <c r="S35" i="30"/>
  <c r="P35" i="30"/>
  <c r="M35" i="30"/>
  <c r="Q35" i="30" s="1"/>
  <c r="E35" i="30"/>
  <c r="R35" i="30" s="1"/>
  <c r="S34" i="30"/>
  <c r="P34" i="30"/>
  <c r="P65" i="30" s="1"/>
  <c r="M34" i="30"/>
  <c r="Q34" i="30" s="1"/>
  <c r="E34" i="30"/>
  <c r="R34" i="30" s="1"/>
  <c r="R65" i="30" s="1"/>
  <c r="R27" i="30" s="1"/>
  <c r="AC28" i="30"/>
  <c r="R25" i="30"/>
  <c r="G30" i="25" l="1"/>
  <c r="C33" i="25" s="1"/>
  <c r="F30" i="25"/>
  <c r="E30" i="25"/>
  <c r="D30" i="25"/>
  <c r="AE28" i="27"/>
  <c r="E34" i="27"/>
  <c r="O34" i="27"/>
  <c r="P34" i="27"/>
  <c r="U34" i="27"/>
  <c r="Q34" i="27" s="1"/>
  <c r="E35" i="27"/>
  <c r="O35" i="27"/>
  <c r="P35" i="27"/>
  <c r="U35" i="27"/>
  <c r="Q35" i="27" s="1"/>
  <c r="E36" i="27"/>
  <c r="O36" i="27"/>
  <c r="P36" i="27"/>
  <c r="U36" i="27"/>
  <c r="Q36" i="27" s="1"/>
  <c r="E37" i="27"/>
  <c r="O37" i="27"/>
  <c r="P37" i="27"/>
  <c r="U37" i="27"/>
  <c r="Q37" i="27" s="1"/>
  <c r="E38" i="27"/>
  <c r="O38" i="27"/>
  <c r="P38" i="27"/>
  <c r="U38" i="27"/>
  <c r="Q38" i="27" s="1"/>
  <c r="E39" i="27"/>
  <c r="O39" i="27"/>
  <c r="P39" i="27"/>
  <c r="U39" i="27"/>
  <c r="Q39" i="27" s="1"/>
  <c r="E40" i="27"/>
  <c r="O40" i="27"/>
  <c r="P40" i="27"/>
  <c r="U40" i="27"/>
  <c r="Q40" i="27" s="1"/>
  <c r="E41" i="27"/>
  <c r="O41" i="27"/>
  <c r="P41" i="27"/>
  <c r="U41" i="27"/>
  <c r="Q41" i="27" s="1"/>
  <c r="E42" i="27"/>
  <c r="O42" i="27"/>
  <c r="P42" i="27"/>
  <c r="U42" i="27"/>
  <c r="Q42" i="27" s="1"/>
  <c r="E43" i="27"/>
  <c r="O43" i="27"/>
  <c r="P43" i="27"/>
  <c r="U43" i="27"/>
  <c r="Q43" i="27" s="1"/>
  <c r="E44" i="27"/>
  <c r="O44" i="27"/>
  <c r="P44" i="27"/>
  <c r="U44" i="27"/>
  <c r="Q44" i="27" s="1"/>
  <c r="E45" i="27"/>
  <c r="O45" i="27"/>
  <c r="P45" i="27"/>
  <c r="U45" i="27"/>
  <c r="Q45" i="27" s="1"/>
  <c r="E46" i="27"/>
  <c r="O46" i="27"/>
  <c r="P46" i="27"/>
  <c r="U46" i="27"/>
  <c r="Q46" i="27" s="1"/>
  <c r="E47" i="27"/>
  <c r="O47" i="27"/>
  <c r="P47" i="27"/>
  <c r="U47" i="27"/>
  <c r="Q47" i="27" s="1"/>
  <c r="N48" i="27"/>
  <c r="O48" i="27"/>
  <c r="Q25" i="27" s="1"/>
  <c r="P48" i="27"/>
  <c r="Q27" i="27" s="1"/>
  <c r="R48" i="27"/>
  <c r="T47" i="27" l="1"/>
  <c r="S47" i="27"/>
  <c r="S46" i="27"/>
  <c r="T46" i="27"/>
  <c r="T45" i="27"/>
  <c r="S45" i="27"/>
  <c r="S44" i="27"/>
  <c r="T44" i="27"/>
  <c r="T43" i="27"/>
  <c r="S43" i="27"/>
  <c r="S42" i="27"/>
  <c r="T42" i="27"/>
  <c r="T41" i="27"/>
  <c r="S41" i="27"/>
  <c r="S40" i="27"/>
  <c r="T40" i="27"/>
  <c r="T39" i="27"/>
  <c r="S39" i="27"/>
  <c r="S38" i="27"/>
  <c r="T38" i="27"/>
  <c r="T37" i="27"/>
  <c r="S37" i="27"/>
  <c r="S36" i="27"/>
  <c r="T36" i="27"/>
  <c r="T35" i="27"/>
  <c r="S35" i="27"/>
  <c r="S34" i="27"/>
  <c r="S48" i="27" s="1"/>
  <c r="S25" i="27" s="1"/>
  <c r="T34" i="27"/>
  <c r="T48" i="27" l="1"/>
  <c r="S27" i="27" s="1"/>
  <c r="O133" i="24" l="1"/>
  <c r="N133" i="24"/>
  <c r="S132" i="24"/>
  <c r="P132" i="24"/>
  <c r="M132" i="24"/>
  <c r="Q132" i="24" s="1"/>
  <c r="E132" i="24"/>
  <c r="R132" i="24" s="1"/>
  <c r="S131" i="24"/>
  <c r="P131" i="24"/>
  <c r="M131" i="24"/>
  <c r="Q131" i="24" s="1"/>
  <c r="E131" i="24"/>
  <c r="R131" i="24" s="1"/>
  <c r="S130" i="24"/>
  <c r="P130" i="24"/>
  <c r="M130" i="24"/>
  <c r="Q130" i="24" s="1"/>
  <c r="E130" i="24"/>
  <c r="R130" i="24" s="1"/>
  <c r="S129" i="24"/>
  <c r="P129" i="24"/>
  <c r="M129" i="24"/>
  <c r="Q129" i="24" s="1"/>
  <c r="E129" i="24"/>
  <c r="R129" i="24" s="1"/>
  <c r="S128" i="24"/>
  <c r="P128" i="24"/>
  <c r="M128" i="24"/>
  <c r="Q128" i="24" s="1"/>
  <c r="E128" i="24"/>
  <c r="R128" i="24" s="1"/>
  <c r="S127" i="24"/>
  <c r="P127" i="24"/>
  <c r="M127" i="24"/>
  <c r="Q127" i="24" s="1"/>
  <c r="E127" i="24"/>
  <c r="R127" i="24" s="1"/>
  <c r="S126" i="24"/>
  <c r="P126" i="24"/>
  <c r="M126" i="24"/>
  <c r="Q126" i="24" s="1"/>
  <c r="E126" i="24"/>
  <c r="R126" i="24" s="1"/>
  <c r="S125" i="24"/>
  <c r="P125" i="24"/>
  <c r="M125" i="24"/>
  <c r="Q125" i="24" s="1"/>
  <c r="E125" i="24"/>
  <c r="R125" i="24" s="1"/>
  <c r="S124" i="24"/>
  <c r="P124" i="24"/>
  <c r="M124" i="24"/>
  <c r="Q124" i="24" s="1"/>
  <c r="E124" i="24"/>
  <c r="R124" i="24" s="1"/>
  <c r="S123" i="24"/>
  <c r="P123" i="24"/>
  <c r="M123" i="24"/>
  <c r="Q123" i="24" s="1"/>
  <c r="E123" i="24"/>
  <c r="R123" i="24" s="1"/>
  <c r="S122" i="24"/>
  <c r="P122" i="24"/>
  <c r="M122" i="24"/>
  <c r="Q122" i="24" s="1"/>
  <c r="E122" i="24"/>
  <c r="R122" i="24" s="1"/>
  <c r="S121" i="24"/>
  <c r="P121" i="24"/>
  <c r="M121" i="24"/>
  <c r="Q121" i="24" s="1"/>
  <c r="E121" i="24"/>
  <c r="R121" i="24" s="1"/>
  <c r="S120" i="24"/>
  <c r="P120" i="24"/>
  <c r="M120" i="24"/>
  <c r="Q120" i="24" s="1"/>
  <c r="E120" i="24"/>
  <c r="R120" i="24" s="1"/>
  <c r="S119" i="24"/>
  <c r="P119" i="24"/>
  <c r="M119" i="24"/>
  <c r="Q119" i="24" s="1"/>
  <c r="E119" i="24"/>
  <c r="R119" i="24" s="1"/>
  <c r="S118" i="24"/>
  <c r="P118" i="24"/>
  <c r="M118" i="24"/>
  <c r="Q118" i="24" s="1"/>
  <c r="E118" i="24"/>
  <c r="R118" i="24" s="1"/>
  <c r="S117" i="24"/>
  <c r="P117" i="24"/>
  <c r="M117" i="24"/>
  <c r="Q117" i="24" s="1"/>
  <c r="E117" i="24"/>
  <c r="R117" i="24" s="1"/>
  <c r="S116" i="24"/>
  <c r="P116" i="24"/>
  <c r="M116" i="24"/>
  <c r="Q116" i="24" s="1"/>
  <c r="E116" i="24"/>
  <c r="R116" i="24" s="1"/>
  <c r="S115" i="24"/>
  <c r="P115" i="24"/>
  <c r="M115" i="24"/>
  <c r="Q115" i="24" s="1"/>
  <c r="E115" i="24"/>
  <c r="R115" i="24" s="1"/>
  <c r="S114" i="24"/>
  <c r="P114" i="24"/>
  <c r="M114" i="24"/>
  <c r="Q114" i="24" s="1"/>
  <c r="E114" i="24"/>
  <c r="R114" i="24" s="1"/>
  <c r="S113" i="24"/>
  <c r="P113" i="24"/>
  <c r="M113" i="24"/>
  <c r="Q113" i="24" s="1"/>
  <c r="E113" i="24"/>
  <c r="R113" i="24" s="1"/>
  <c r="S112" i="24"/>
  <c r="P112" i="24"/>
  <c r="M112" i="24"/>
  <c r="Q112" i="24" s="1"/>
  <c r="E112" i="24"/>
  <c r="R112" i="24" s="1"/>
  <c r="S111" i="24"/>
  <c r="P111" i="24"/>
  <c r="M111" i="24"/>
  <c r="Q111" i="24" s="1"/>
  <c r="E111" i="24"/>
  <c r="R111" i="24" s="1"/>
  <c r="S110" i="24"/>
  <c r="P110" i="24"/>
  <c r="M110" i="24"/>
  <c r="Q110" i="24" s="1"/>
  <c r="E110" i="24"/>
  <c r="R110" i="24" s="1"/>
  <c r="S109" i="24"/>
  <c r="R109" i="24"/>
  <c r="P109" i="24"/>
  <c r="M109" i="24"/>
  <c r="Q109" i="24" s="1"/>
  <c r="S108" i="24"/>
  <c r="P108" i="24"/>
  <c r="M108" i="24"/>
  <c r="Q108" i="24" s="1"/>
  <c r="S107" i="24"/>
  <c r="R107" i="24"/>
  <c r="P107" i="24"/>
  <c r="M107" i="24"/>
  <c r="Q107" i="24" s="1"/>
  <c r="S106" i="24"/>
  <c r="P106" i="24"/>
  <c r="M106" i="24"/>
  <c r="Q106" i="24" s="1"/>
  <c r="S105" i="24"/>
  <c r="R105" i="24"/>
  <c r="P105" i="24"/>
  <c r="M105" i="24"/>
  <c r="Q105" i="24" s="1"/>
  <c r="S104" i="24"/>
  <c r="P104" i="24"/>
  <c r="M104" i="24"/>
  <c r="Q104" i="24" s="1"/>
  <c r="S103" i="24"/>
  <c r="R103" i="24"/>
  <c r="P103" i="24"/>
  <c r="M103" i="24"/>
  <c r="Q103" i="24" s="1"/>
  <c r="S102" i="24"/>
  <c r="P102" i="24"/>
  <c r="M102" i="24"/>
  <c r="Q102" i="24" s="1"/>
  <c r="S101" i="24"/>
  <c r="R101" i="24"/>
  <c r="P101" i="24"/>
  <c r="M101" i="24"/>
  <c r="Q101" i="24" s="1"/>
  <c r="S100" i="24"/>
  <c r="M100" i="24" s="1"/>
  <c r="P100" i="24"/>
  <c r="S99" i="24"/>
  <c r="R99" i="24"/>
  <c r="P99" i="24"/>
  <c r="M99" i="24"/>
  <c r="Q99" i="24" s="1"/>
  <c r="S98" i="24"/>
  <c r="M98" i="24" s="1"/>
  <c r="P98" i="24"/>
  <c r="S97" i="24"/>
  <c r="R97" i="24"/>
  <c r="P97" i="24"/>
  <c r="M97" i="24"/>
  <c r="Q97" i="24" s="1"/>
  <c r="S96" i="24"/>
  <c r="M96" i="24" s="1"/>
  <c r="P96" i="24"/>
  <c r="S95" i="24"/>
  <c r="R95" i="24"/>
  <c r="P95" i="24"/>
  <c r="M95" i="24"/>
  <c r="Q95" i="24" s="1"/>
  <c r="S94" i="24"/>
  <c r="M94" i="24" s="1"/>
  <c r="P94" i="24"/>
  <c r="S93" i="24"/>
  <c r="R93" i="24"/>
  <c r="P93" i="24"/>
  <c r="M93" i="24"/>
  <c r="Q93" i="24" s="1"/>
  <c r="S92" i="24"/>
  <c r="M92" i="24" s="1"/>
  <c r="P92" i="24"/>
  <c r="S91" i="24"/>
  <c r="R91" i="24"/>
  <c r="P91" i="24"/>
  <c r="M91" i="24"/>
  <c r="Q91" i="24" s="1"/>
  <c r="S90" i="24"/>
  <c r="M90" i="24" s="1"/>
  <c r="P90" i="24"/>
  <c r="S89" i="24"/>
  <c r="R89" i="24"/>
  <c r="P89" i="24"/>
  <c r="M89" i="24"/>
  <c r="Q89" i="24" s="1"/>
  <c r="S88" i="24"/>
  <c r="M88" i="24" s="1"/>
  <c r="P88" i="24"/>
  <c r="S87" i="24"/>
  <c r="R87" i="24"/>
  <c r="P87" i="24"/>
  <c r="M87" i="24"/>
  <c r="Q87" i="24" s="1"/>
  <c r="S86" i="24"/>
  <c r="M86" i="24" s="1"/>
  <c r="P86" i="24"/>
  <c r="S85" i="24"/>
  <c r="R85" i="24"/>
  <c r="P85" i="24"/>
  <c r="M85" i="24"/>
  <c r="Q85" i="24" s="1"/>
  <c r="S84" i="24"/>
  <c r="M84" i="24" s="1"/>
  <c r="P84" i="24"/>
  <c r="S83" i="24"/>
  <c r="R83" i="24"/>
  <c r="P83" i="24"/>
  <c r="M83" i="24"/>
  <c r="Q83" i="24" s="1"/>
  <c r="S82" i="24"/>
  <c r="M82" i="24" s="1"/>
  <c r="P82" i="24"/>
  <c r="S81" i="24"/>
  <c r="R81" i="24"/>
  <c r="P81" i="24"/>
  <c r="M81" i="24"/>
  <c r="Q81" i="24" s="1"/>
  <c r="S80" i="24"/>
  <c r="M80" i="24" s="1"/>
  <c r="P80" i="24"/>
  <c r="S79" i="24"/>
  <c r="R79" i="24"/>
  <c r="P79" i="24"/>
  <c r="M79" i="24"/>
  <c r="Q79" i="24" s="1"/>
  <c r="S78" i="24"/>
  <c r="M78" i="24" s="1"/>
  <c r="P78" i="24"/>
  <c r="S77" i="24"/>
  <c r="R77" i="24"/>
  <c r="P77" i="24"/>
  <c r="M77" i="24"/>
  <c r="Q77" i="24" s="1"/>
  <c r="S76" i="24"/>
  <c r="M76" i="24" s="1"/>
  <c r="P76" i="24"/>
  <c r="S75" i="24"/>
  <c r="R75" i="24"/>
  <c r="P75" i="24"/>
  <c r="M75" i="24"/>
  <c r="Q75" i="24" s="1"/>
  <c r="S74" i="24"/>
  <c r="M74" i="24" s="1"/>
  <c r="P74" i="24"/>
  <c r="S73" i="24"/>
  <c r="R73" i="24"/>
  <c r="P73" i="24"/>
  <c r="M73" i="24"/>
  <c r="Q73" i="24" s="1"/>
  <c r="S72" i="24"/>
  <c r="M72" i="24" s="1"/>
  <c r="P72" i="24"/>
  <c r="S71" i="24"/>
  <c r="R71" i="24"/>
  <c r="P71" i="24"/>
  <c r="M71" i="24"/>
  <c r="Q71" i="24" s="1"/>
  <c r="S70" i="24"/>
  <c r="M70" i="24" s="1"/>
  <c r="P70" i="24"/>
  <c r="S69" i="24"/>
  <c r="R69" i="24"/>
  <c r="P69" i="24"/>
  <c r="M69" i="24"/>
  <c r="Q69" i="24" s="1"/>
  <c r="S68" i="24"/>
  <c r="P68" i="24"/>
  <c r="M68" i="24"/>
  <c r="R68" i="24" s="1"/>
  <c r="S67" i="24"/>
  <c r="R67" i="24"/>
  <c r="P67" i="24"/>
  <c r="M67" i="24"/>
  <c r="Q67" i="24" s="1"/>
  <c r="S66" i="24"/>
  <c r="P66" i="24"/>
  <c r="M66" i="24"/>
  <c r="R66" i="24" s="1"/>
  <c r="S65" i="24"/>
  <c r="R65" i="24"/>
  <c r="P65" i="24"/>
  <c r="M65" i="24"/>
  <c r="Q65" i="24" s="1"/>
  <c r="S64" i="24"/>
  <c r="P64" i="24"/>
  <c r="M64" i="24"/>
  <c r="R64" i="24" s="1"/>
  <c r="S63" i="24"/>
  <c r="R63" i="24"/>
  <c r="P63" i="24"/>
  <c r="M63" i="24"/>
  <c r="Q63" i="24" s="1"/>
  <c r="S62" i="24"/>
  <c r="P62" i="24"/>
  <c r="M62" i="24"/>
  <c r="R62" i="24" s="1"/>
  <c r="S61" i="24"/>
  <c r="R61" i="24"/>
  <c r="P61" i="24"/>
  <c r="M61" i="24"/>
  <c r="Q61" i="24" s="1"/>
  <c r="S60" i="24"/>
  <c r="P60" i="24"/>
  <c r="M60" i="24"/>
  <c r="R60" i="24" s="1"/>
  <c r="S59" i="24"/>
  <c r="R59" i="24"/>
  <c r="P59" i="24"/>
  <c r="M59" i="24"/>
  <c r="Q59" i="24" s="1"/>
  <c r="S58" i="24"/>
  <c r="P58" i="24"/>
  <c r="M58" i="24"/>
  <c r="R58" i="24" s="1"/>
  <c r="S57" i="24"/>
  <c r="R57" i="24"/>
  <c r="P57" i="24"/>
  <c r="M57" i="24"/>
  <c r="Q57" i="24" s="1"/>
  <c r="S56" i="24"/>
  <c r="P56" i="24"/>
  <c r="M56" i="24"/>
  <c r="R56" i="24" s="1"/>
  <c r="S55" i="24"/>
  <c r="R55" i="24"/>
  <c r="P55" i="24"/>
  <c r="M55" i="24"/>
  <c r="Q55" i="24" s="1"/>
  <c r="S54" i="24"/>
  <c r="P54" i="24"/>
  <c r="M54" i="24"/>
  <c r="R54" i="24" s="1"/>
  <c r="S53" i="24"/>
  <c r="R53" i="24"/>
  <c r="P53" i="24"/>
  <c r="M53" i="24"/>
  <c r="Q53" i="24" s="1"/>
  <c r="S52" i="24"/>
  <c r="P52" i="24"/>
  <c r="M52" i="24"/>
  <c r="R52" i="24" s="1"/>
  <c r="S51" i="24"/>
  <c r="R51" i="24"/>
  <c r="P51" i="24"/>
  <c r="M51" i="24"/>
  <c r="Q51" i="24" s="1"/>
  <c r="S50" i="24"/>
  <c r="P50" i="24"/>
  <c r="M50" i="24"/>
  <c r="R50" i="24" s="1"/>
  <c r="S49" i="24"/>
  <c r="P49" i="24"/>
  <c r="M49" i="24"/>
  <c r="Q49" i="24" s="1"/>
  <c r="S48" i="24"/>
  <c r="R48" i="24"/>
  <c r="P48" i="24"/>
  <c r="M48" i="24"/>
  <c r="Q48" i="24" s="1"/>
  <c r="S47" i="24"/>
  <c r="P47" i="24"/>
  <c r="M47" i="24"/>
  <c r="R47" i="24" s="1"/>
  <c r="S46" i="24"/>
  <c r="R46" i="24"/>
  <c r="P46" i="24"/>
  <c r="M46" i="24"/>
  <c r="Q46" i="24" s="1"/>
  <c r="S45" i="24"/>
  <c r="P45" i="24"/>
  <c r="M45" i="24"/>
  <c r="R45" i="24" s="1"/>
  <c r="S44" i="24"/>
  <c r="R44" i="24"/>
  <c r="P44" i="24"/>
  <c r="M44" i="24"/>
  <c r="Q44" i="24" s="1"/>
  <c r="S43" i="24"/>
  <c r="P43" i="24"/>
  <c r="M43" i="24"/>
  <c r="R43" i="24" s="1"/>
  <c r="S42" i="24"/>
  <c r="R42" i="24"/>
  <c r="P42" i="24"/>
  <c r="M42" i="24"/>
  <c r="Q42" i="24" s="1"/>
  <c r="S41" i="24"/>
  <c r="M41" i="24" s="1"/>
  <c r="R41" i="24" s="1"/>
  <c r="P41" i="24"/>
  <c r="S40" i="24"/>
  <c r="R40" i="24"/>
  <c r="P40" i="24"/>
  <c r="M40" i="24"/>
  <c r="Q40" i="24" s="1"/>
  <c r="S39" i="24"/>
  <c r="P39" i="24"/>
  <c r="M39" i="24"/>
  <c r="R39" i="24" s="1"/>
  <c r="S38" i="24"/>
  <c r="R38" i="24"/>
  <c r="P38" i="24"/>
  <c r="M38" i="24"/>
  <c r="Q38" i="24" s="1"/>
  <c r="S37" i="24"/>
  <c r="P37" i="24"/>
  <c r="M37" i="24"/>
  <c r="R37" i="24" s="1"/>
  <c r="S36" i="24"/>
  <c r="R36" i="24"/>
  <c r="P36" i="24"/>
  <c r="M36" i="24"/>
  <c r="Q36" i="24" s="1"/>
  <c r="S35" i="24"/>
  <c r="P35" i="24"/>
  <c r="M35" i="24"/>
  <c r="R35" i="24" s="1"/>
  <c r="S34" i="24"/>
  <c r="R34" i="24"/>
  <c r="P34" i="24"/>
  <c r="M34" i="24"/>
  <c r="Q34" i="24" s="1"/>
  <c r="AC28" i="24"/>
  <c r="P133" i="24" l="1"/>
  <c r="R70" i="24"/>
  <c r="Q70" i="24"/>
  <c r="R72" i="24"/>
  <c r="Q72" i="24"/>
  <c r="R74" i="24"/>
  <c r="Q74" i="24"/>
  <c r="R78" i="24"/>
  <c r="Q78" i="24"/>
  <c r="R82" i="24"/>
  <c r="Q82" i="24"/>
  <c r="R86" i="24"/>
  <c r="Q86" i="24"/>
  <c r="R76" i="24"/>
  <c r="Q76" i="24"/>
  <c r="R80" i="24"/>
  <c r="Q80" i="24"/>
  <c r="R84" i="24"/>
  <c r="Q84" i="24"/>
  <c r="R88" i="24"/>
  <c r="Q88" i="24"/>
  <c r="R90" i="24"/>
  <c r="Q90" i="24"/>
  <c r="R92" i="24"/>
  <c r="Q92" i="24"/>
  <c r="R94" i="24"/>
  <c r="Q94" i="24"/>
  <c r="R96" i="24"/>
  <c r="Q96" i="24"/>
  <c r="R98" i="24"/>
  <c r="Q98" i="24"/>
  <c r="R100" i="24"/>
  <c r="Q100" i="24"/>
  <c r="Q37" i="24"/>
  <c r="Q43" i="24"/>
  <c r="Q45" i="24"/>
  <c r="Q47" i="24"/>
  <c r="R49" i="24"/>
  <c r="Q50" i="24"/>
  <c r="Q52" i="24"/>
  <c r="Q54" i="24"/>
  <c r="Q56" i="24"/>
  <c r="Q58" i="24"/>
  <c r="Q60" i="24"/>
  <c r="Q62" i="24"/>
  <c r="Q64" i="24"/>
  <c r="Q66" i="24"/>
  <c r="Q68" i="24"/>
  <c r="Q35" i="24"/>
  <c r="Q39" i="24"/>
  <c r="Q41" i="24"/>
  <c r="R102" i="24"/>
  <c r="R133" i="24" s="1"/>
  <c r="R27" i="24" s="1"/>
  <c r="R104" i="24"/>
  <c r="R106" i="24"/>
  <c r="R108" i="24"/>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34" i="1"/>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34" i="10"/>
  <c r="M47" i="10"/>
  <c r="O47" i="10"/>
  <c r="M46" i="10"/>
  <c r="O46" i="10"/>
  <c r="M45" i="10"/>
  <c r="O45" i="10"/>
  <c r="M44" i="10"/>
  <c r="O44" i="10"/>
  <c r="M43" i="10"/>
  <c r="O43" i="10"/>
  <c r="M42" i="10"/>
  <c r="O42" i="10"/>
  <c r="M41" i="10"/>
  <c r="O41" i="10"/>
  <c r="M40" i="10"/>
  <c r="O40" i="10"/>
  <c r="M39" i="10"/>
  <c r="O39" i="10"/>
  <c r="M38" i="10"/>
  <c r="O38" i="10"/>
  <c r="M37" i="10"/>
  <c r="O37" i="10"/>
  <c r="M36" i="10"/>
  <c r="O36" i="10"/>
  <c r="M35" i="10"/>
  <c r="O35" i="10"/>
  <c r="P35" i="10"/>
  <c r="M48" i="10"/>
  <c r="O48" i="10"/>
  <c r="M49" i="10"/>
  <c r="O49" i="10"/>
  <c r="M50" i="10"/>
  <c r="O50" i="10"/>
  <c r="M51" i="10"/>
  <c r="O51" i="10"/>
  <c r="M52" i="10"/>
  <c r="O52" i="10"/>
  <c r="M53" i="10"/>
  <c r="O53" i="10"/>
  <c r="M54" i="10"/>
  <c r="O54" i="10"/>
  <c r="M55" i="10"/>
  <c r="O55" i="10"/>
  <c r="M56" i="10"/>
  <c r="O56" i="10"/>
  <c r="M57" i="10"/>
  <c r="O57" i="10"/>
  <c r="M58" i="10"/>
  <c r="O58" i="10"/>
  <c r="M59" i="10"/>
  <c r="O59" i="10"/>
  <c r="M60" i="10"/>
  <c r="O60" i="10"/>
  <c r="M61" i="10"/>
  <c r="O61" i="10"/>
  <c r="M62" i="10"/>
  <c r="O62" i="10"/>
  <c r="M63" i="10"/>
  <c r="O63" i="10"/>
  <c r="M64" i="10"/>
  <c r="O64" i="10"/>
  <c r="M65" i="10"/>
  <c r="O65" i="10"/>
  <c r="M66" i="10"/>
  <c r="O66" i="10"/>
  <c r="M67" i="10"/>
  <c r="O67" i="10"/>
  <c r="M68" i="10"/>
  <c r="O68" i="10"/>
  <c r="M69" i="10"/>
  <c r="O69" i="10"/>
  <c r="M70" i="10"/>
  <c r="O70" i="10"/>
  <c r="M71" i="10"/>
  <c r="O71" i="10"/>
  <c r="M72" i="10"/>
  <c r="O72" i="10"/>
  <c r="M73" i="10"/>
  <c r="O73" i="10"/>
  <c r="M74" i="10"/>
  <c r="O74" i="10"/>
  <c r="M75" i="10"/>
  <c r="O75" i="10"/>
  <c r="M76" i="10"/>
  <c r="O76" i="10"/>
  <c r="M77" i="10"/>
  <c r="O77" i="10"/>
  <c r="AA28" i="10"/>
  <c r="AA28" i="1"/>
  <c r="N78" i="10"/>
  <c r="N83" i="1"/>
  <c r="Q35" i="1"/>
  <c r="M35" i="1"/>
  <c r="O35" i="1"/>
  <c r="P35" i="1"/>
  <c r="Q36" i="1"/>
  <c r="M36" i="1"/>
  <c r="O36" i="1"/>
  <c r="P36" i="1"/>
  <c r="Q37" i="1"/>
  <c r="M37" i="1"/>
  <c r="O37" i="1"/>
  <c r="P37" i="1"/>
  <c r="Q38" i="1"/>
  <c r="M38" i="1"/>
  <c r="O38" i="1"/>
  <c r="P38" i="1"/>
  <c r="Q39" i="1"/>
  <c r="M39" i="1"/>
  <c r="O39" i="1"/>
  <c r="P39" i="1"/>
  <c r="Q40" i="1"/>
  <c r="M40" i="1"/>
  <c r="O40" i="1"/>
  <c r="P40" i="1"/>
  <c r="Q41" i="1"/>
  <c r="M41" i="1" s="1"/>
  <c r="O41" i="1" s="1"/>
  <c r="Q42" i="1"/>
  <c r="M42" i="1"/>
  <c r="O42" i="1"/>
  <c r="P42" i="1"/>
  <c r="Q43" i="1"/>
  <c r="M43" i="1"/>
  <c r="O43" i="1"/>
  <c r="P43" i="1"/>
  <c r="Q44" i="1"/>
  <c r="M44" i="1"/>
  <c r="O44" i="1"/>
  <c r="P44" i="1"/>
  <c r="Q45" i="1"/>
  <c r="M45" i="1"/>
  <c r="O45" i="1"/>
  <c r="P45" i="1"/>
  <c r="Q46" i="1"/>
  <c r="M46" i="1"/>
  <c r="O46" i="1"/>
  <c r="P46" i="1"/>
  <c r="Q47" i="1"/>
  <c r="M47" i="1"/>
  <c r="O47" i="1"/>
  <c r="P47" i="1"/>
  <c r="Q48" i="1"/>
  <c r="M48" i="1"/>
  <c r="O48" i="1"/>
  <c r="P48" i="1"/>
  <c r="Q49" i="1"/>
  <c r="M49" i="1"/>
  <c r="O49" i="1"/>
  <c r="P49" i="1"/>
  <c r="Q50" i="1"/>
  <c r="M50" i="1"/>
  <c r="O50" i="1"/>
  <c r="P50" i="1"/>
  <c r="Q51" i="1"/>
  <c r="M51" i="1"/>
  <c r="O51" i="1"/>
  <c r="P51" i="1"/>
  <c r="Q52" i="1"/>
  <c r="M52" i="1"/>
  <c r="O52" i="1"/>
  <c r="P52" i="1"/>
  <c r="Q53" i="1"/>
  <c r="M53" i="1"/>
  <c r="O53" i="1"/>
  <c r="P53" i="1"/>
  <c r="Q54" i="1"/>
  <c r="M54" i="1"/>
  <c r="O54" i="1"/>
  <c r="P54" i="1"/>
  <c r="Q55" i="1"/>
  <c r="M55" i="1"/>
  <c r="O55" i="1"/>
  <c r="P55" i="1"/>
  <c r="Q56" i="1"/>
  <c r="M56" i="1"/>
  <c r="O56" i="1"/>
  <c r="P56" i="1"/>
  <c r="Q57" i="1"/>
  <c r="M57" i="1"/>
  <c r="O57" i="1"/>
  <c r="P57" i="1"/>
  <c r="Q58" i="1"/>
  <c r="M58" i="1"/>
  <c r="O58" i="1"/>
  <c r="P58" i="1"/>
  <c r="Q59" i="1"/>
  <c r="M59" i="1"/>
  <c r="O59" i="1"/>
  <c r="P59" i="1"/>
  <c r="Q60" i="1"/>
  <c r="M60" i="1"/>
  <c r="O60" i="1"/>
  <c r="P60" i="1"/>
  <c r="Q61" i="1"/>
  <c r="M61" i="1"/>
  <c r="O61" i="1"/>
  <c r="P61" i="1"/>
  <c r="Q62" i="1"/>
  <c r="M62" i="1"/>
  <c r="O62" i="1"/>
  <c r="P62" i="1"/>
  <c r="Q63" i="1"/>
  <c r="M63" i="1"/>
  <c r="O63" i="1"/>
  <c r="P63" i="1"/>
  <c r="Q64" i="1"/>
  <c r="M64" i="1"/>
  <c r="O64" i="1"/>
  <c r="P64" i="1"/>
  <c r="Q65" i="1"/>
  <c r="M65" i="1"/>
  <c r="O65" i="1"/>
  <c r="P65" i="1"/>
  <c r="Q66" i="1"/>
  <c r="M66" i="1"/>
  <c r="O66" i="1"/>
  <c r="P66" i="1"/>
  <c r="Q67" i="1"/>
  <c r="M67" i="1"/>
  <c r="O67" i="1"/>
  <c r="P67" i="1"/>
  <c r="Q68" i="1"/>
  <c r="M68" i="1"/>
  <c r="O68" i="1"/>
  <c r="P68" i="1"/>
  <c r="Q69" i="1"/>
  <c r="M69" i="1"/>
  <c r="O69" i="1"/>
  <c r="P69" i="1"/>
  <c r="Q70" i="1"/>
  <c r="M70" i="1"/>
  <c r="O70" i="1"/>
  <c r="P70" i="1"/>
  <c r="Q71" i="1"/>
  <c r="M71" i="1"/>
  <c r="O71" i="1"/>
  <c r="P71" i="1"/>
  <c r="Q72" i="1"/>
  <c r="M72" i="1"/>
  <c r="O72" i="1"/>
  <c r="P72" i="1"/>
  <c r="Q73" i="1"/>
  <c r="M73" i="1"/>
  <c r="O73" i="1"/>
  <c r="P73" i="1"/>
  <c r="Q74" i="1"/>
  <c r="M74" i="1"/>
  <c r="Q75" i="1"/>
  <c r="M75" i="1"/>
  <c r="Q76" i="1"/>
  <c r="M76" i="1"/>
  <c r="Q77" i="1"/>
  <c r="M77" i="1"/>
  <c r="Q78" i="1"/>
  <c r="M78" i="1"/>
  <c r="Q79" i="1"/>
  <c r="M79" i="1"/>
  <c r="Q80" i="1"/>
  <c r="M80" i="1"/>
  <c r="Q81" i="1"/>
  <c r="M81" i="1"/>
  <c r="Q82" i="1"/>
  <c r="M82" i="1"/>
  <c r="Q34" i="1"/>
  <c r="M34" i="1"/>
  <c r="O34" i="1"/>
  <c r="M34" i="10"/>
  <c r="O34" i="10"/>
  <c r="H74" i="1"/>
  <c r="H75" i="1"/>
  <c r="H76" i="1"/>
  <c r="P34" i="1"/>
  <c r="P37" i="10"/>
  <c r="P39" i="10"/>
  <c r="O78" i="10"/>
  <c r="R25" i="10"/>
  <c r="P34" i="10"/>
  <c r="P77" i="10"/>
  <c r="P75" i="10"/>
  <c r="P73" i="10"/>
  <c r="P71" i="10"/>
  <c r="P69" i="10"/>
  <c r="P67" i="10"/>
  <c r="P65" i="10"/>
  <c r="P63" i="10"/>
  <c r="P61" i="10"/>
  <c r="P59" i="10"/>
  <c r="P57" i="10"/>
  <c r="P55" i="10"/>
  <c r="P53" i="10"/>
  <c r="P51" i="10"/>
  <c r="P49" i="10"/>
  <c r="P36" i="10"/>
  <c r="P38" i="10"/>
  <c r="P40" i="10"/>
  <c r="P42" i="10"/>
  <c r="P44" i="10"/>
  <c r="P46" i="10"/>
  <c r="P76" i="10"/>
  <c r="P74" i="10"/>
  <c r="P72" i="10"/>
  <c r="P70" i="10"/>
  <c r="P68" i="10"/>
  <c r="P66" i="10"/>
  <c r="P64" i="10"/>
  <c r="P62" i="10"/>
  <c r="P60" i="10"/>
  <c r="P58" i="10"/>
  <c r="P56" i="10"/>
  <c r="P54" i="10"/>
  <c r="P52" i="10"/>
  <c r="P50" i="10"/>
  <c r="P48" i="10"/>
  <c r="P41" i="10"/>
  <c r="P43" i="10"/>
  <c r="P45" i="10"/>
  <c r="P47" i="10"/>
  <c r="P78" i="10"/>
  <c r="R27" i="10"/>
  <c r="P41" i="1" l="1"/>
  <c r="P83" i="1" s="1"/>
  <c r="R27" i="1" s="1"/>
  <c r="O83" i="1"/>
  <c r="R25" i="1" s="1"/>
  <c r="Q133" i="24"/>
  <c r="R25" i="24" s="1"/>
</calcChain>
</file>

<file path=xl/comments1.xml><?xml version="1.0" encoding="utf-8"?>
<comments xmlns="http://schemas.openxmlformats.org/spreadsheetml/2006/main">
  <authors>
    <author>支援パソコン</author>
  </authors>
  <commentList>
    <comment ref="G30" authorId="0">
      <text>
        <r>
          <rPr>
            <b/>
            <sz val="16"/>
            <color indexed="10"/>
            <rFont val="ＭＳ Ｐゴシック"/>
            <family val="3"/>
            <charset val="128"/>
          </rPr>
          <t>なしの場合</t>
        </r>
        <r>
          <rPr>
            <b/>
            <sz val="9"/>
            <color indexed="81"/>
            <rFont val="ＭＳ Ｐゴシック"/>
            <family val="3"/>
            <charset val="128"/>
          </rPr>
          <t>には、</t>
        </r>
        <r>
          <rPr>
            <b/>
            <sz val="16"/>
            <color indexed="10"/>
            <rFont val="ＭＳ Ｐゴシック"/>
            <family val="3"/>
            <charset val="128"/>
          </rPr>
          <t>実績額の内訳についての表または、資料を作成</t>
        </r>
        <r>
          <rPr>
            <b/>
            <sz val="9"/>
            <color indexed="81"/>
            <rFont val="ＭＳ Ｐゴシック"/>
            <family val="3"/>
            <charset val="128"/>
          </rPr>
          <t>してください。</t>
        </r>
      </text>
    </comment>
    <comment ref="L30" authorId="0">
      <text>
        <r>
          <rPr>
            <b/>
            <sz val="12"/>
            <color indexed="10"/>
            <rFont val="ＭＳ Ｐゴシック"/>
            <family val="3"/>
            <charset val="128"/>
          </rPr>
          <t>分単位</t>
        </r>
        <r>
          <rPr>
            <b/>
            <sz val="9"/>
            <color indexed="8"/>
            <rFont val="ＭＳ Ｐゴシック"/>
            <family val="3"/>
            <charset val="128"/>
          </rPr>
          <t>で入力してください。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支援パソコン</author>
  </authors>
  <commentList>
    <comment ref="G30" authorId="0">
      <text>
        <r>
          <rPr>
            <b/>
            <sz val="16"/>
            <color indexed="10"/>
            <rFont val="ＭＳ Ｐゴシック"/>
            <family val="3"/>
            <charset val="128"/>
          </rPr>
          <t>なしの場合</t>
        </r>
        <r>
          <rPr>
            <b/>
            <sz val="9"/>
            <color indexed="81"/>
            <rFont val="ＭＳ Ｐゴシック"/>
            <family val="3"/>
            <charset val="128"/>
          </rPr>
          <t>には、</t>
        </r>
        <r>
          <rPr>
            <b/>
            <sz val="16"/>
            <color indexed="10"/>
            <rFont val="ＭＳ Ｐゴシック"/>
            <family val="3"/>
            <charset val="128"/>
          </rPr>
          <t>実績額の内訳についての表または、資料を作成</t>
        </r>
        <r>
          <rPr>
            <b/>
            <sz val="9"/>
            <color indexed="81"/>
            <rFont val="ＭＳ Ｐゴシック"/>
            <family val="3"/>
            <charset val="128"/>
          </rPr>
          <t>してください。</t>
        </r>
      </text>
    </comment>
    <comment ref="H30" authorId="0">
      <text>
        <r>
          <rPr>
            <b/>
            <sz val="9"/>
            <color indexed="81"/>
            <rFont val="ＭＳ Ｐゴシック"/>
            <family val="3"/>
            <charset val="128"/>
          </rPr>
          <t>事業終了後に放送を実施したことを証明する書類を実績報告時に提出してください。
書式は、社内で使われているもので可。様式は問いません。</t>
        </r>
      </text>
    </comment>
    <comment ref="L30" authorId="0">
      <text>
        <r>
          <rPr>
            <b/>
            <sz val="12"/>
            <color indexed="10"/>
            <rFont val="ＭＳ Ｐゴシック"/>
            <family val="3"/>
            <charset val="128"/>
          </rPr>
          <t>分単位</t>
        </r>
        <r>
          <rPr>
            <b/>
            <sz val="9"/>
            <color indexed="8"/>
            <rFont val="ＭＳ Ｐゴシック"/>
            <family val="3"/>
            <charset val="128"/>
          </rPr>
          <t>で入力してください。</t>
        </r>
        <r>
          <rPr>
            <sz val="9"/>
            <color indexed="81"/>
            <rFont val="ＭＳ Ｐゴシック"/>
            <family val="3"/>
            <charset val="128"/>
          </rPr>
          <t xml:space="preserve">
</t>
        </r>
      </text>
    </comment>
    <comment ref="M30" authorId="0">
      <text>
        <r>
          <rPr>
            <b/>
            <sz val="9"/>
            <color indexed="81"/>
            <rFont val="ＭＳ Ｐゴシック"/>
            <family val="3"/>
            <charset val="128"/>
          </rPr>
          <t>入力規制。
申請が、新規ならば制作単価。
実績報告なら、実績単価になるように記載の入力</t>
        </r>
      </text>
    </comment>
    <comment ref="O30" authorId="0">
      <text>
        <r>
          <rPr>
            <b/>
            <sz val="12"/>
            <color indexed="10"/>
            <rFont val="ＭＳ Ｐゴシック"/>
            <family val="3"/>
            <charset val="128"/>
          </rPr>
          <t>自動計算入力</t>
        </r>
        <r>
          <rPr>
            <b/>
            <sz val="9"/>
            <color indexed="81"/>
            <rFont val="ＭＳ Ｐゴシック"/>
            <family val="3"/>
            <charset val="128"/>
          </rPr>
          <t>です。
入力できません。</t>
        </r>
      </text>
    </comment>
    <comment ref="P30" authorId="0">
      <text>
        <r>
          <rPr>
            <b/>
            <sz val="12"/>
            <color indexed="10"/>
            <rFont val="ＭＳ Ｐゴシック"/>
            <family val="3"/>
            <charset val="128"/>
          </rPr>
          <t>自動計算入力</t>
        </r>
        <r>
          <rPr>
            <b/>
            <sz val="9"/>
            <color indexed="81"/>
            <rFont val="ＭＳ Ｐゴシック"/>
            <family val="3"/>
            <charset val="128"/>
          </rPr>
          <t>です。
入力できません。</t>
        </r>
      </text>
    </comment>
  </commentList>
</comments>
</file>

<file path=xl/comments3.xml><?xml version="1.0" encoding="utf-8"?>
<comments xmlns="http://schemas.openxmlformats.org/spreadsheetml/2006/main">
  <authors>
    <author>支援パソコン</author>
  </authors>
  <commentList>
    <comment ref="G30" authorId="0">
      <text>
        <r>
          <rPr>
            <b/>
            <sz val="16"/>
            <color indexed="10"/>
            <rFont val="ＭＳ Ｐゴシック"/>
            <family val="3"/>
            <charset val="128"/>
          </rPr>
          <t>なしの場合</t>
        </r>
        <r>
          <rPr>
            <b/>
            <sz val="9"/>
            <color indexed="81"/>
            <rFont val="ＭＳ Ｐゴシック"/>
            <family val="3"/>
            <charset val="128"/>
          </rPr>
          <t>には、</t>
        </r>
        <r>
          <rPr>
            <b/>
            <sz val="16"/>
            <color indexed="10"/>
            <rFont val="ＭＳ Ｐゴシック"/>
            <family val="3"/>
            <charset val="128"/>
          </rPr>
          <t>実績額の内訳についての表または、資料を作成</t>
        </r>
        <r>
          <rPr>
            <b/>
            <sz val="9"/>
            <color indexed="81"/>
            <rFont val="ＭＳ Ｐゴシック"/>
            <family val="3"/>
            <charset val="128"/>
          </rPr>
          <t>してください。</t>
        </r>
      </text>
    </comment>
    <comment ref="H30" authorId="0">
      <text>
        <r>
          <rPr>
            <b/>
            <sz val="9"/>
            <color indexed="81"/>
            <rFont val="ＭＳ Ｐゴシック"/>
            <family val="3"/>
            <charset val="128"/>
          </rPr>
          <t>事業終了後に放送を実施したことを証明する書類を実績報告時に提出してください。
書式は、社内で使われているもので可。様式は問いません。</t>
        </r>
      </text>
    </comment>
    <comment ref="L30" authorId="0">
      <text>
        <r>
          <rPr>
            <b/>
            <sz val="12"/>
            <color indexed="10"/>
            <rFont val="ＭＳ Ｐゴシック"/>
            <family val="3"/>
            <charset val="128"/>
          </rPr>
          <t>分単位</t>
        </r>
        <r>
          <rPr>
            <b/>
            <sz val="9"/>
            <color indexed="8"/>
            <rFont val="ＭＳ Ｐゴシック"/>
            <family val="3"/>
            <charset val="128"/>
          </rPr>
          <t>で入力してください。</t>
        </r>
        <r>
          <rPr>
            <sz val="9"/>
            <color indexed="81"/>
            <rFont val="ＭＳ Ｐゴシック"/>
            <family val="3"/>
            <charset val="128"/>
          </rPr>
          <t xml:space="preserve">
</t>
        </r>
      </text>
    </comment>
    <comment ref="M30" authorId="0">
      <text>
        <r>
          <rPr>
            <b/>
            <sz val="9"/>
            <color indexed="81"/>
            <rFont val="ＭＳ Ｐゴシック"/>
            <family val="3"/>
            <charset val="128"/>
          </rPr>
          <t>入力規制。
申請が、新規ならば制作単価。
実績報告なら、実績単価になるように記載の入力</t>
        </r>
      </text>
    </comment>
  </commentList>
</comments>
</file>

<file path=xl/comments4.xml><?xml version="1.0" encoding="utf-8"?>
<comments xmlns="http://schemas.openxmlformats.org/spreadsheetml/2006/main">
  <authors>
    <author>支援パソコン</author>
  </authors>
  <commentList>
    <comment ref="G30" authorId="0">
      <text>
        <r>
          <rPr>
            <b/>
            <sz val="16"/>
            <color indexed="10"/>
            <rFont val="ＭＳ Ｐゴシック"/>
            <family val="3"/>
            <charset val="128"/>
          </rPr>
          <t>なしの場合</t>
        </r>
        <r>
          <rPr>
            <b/>
            <sz val="9"/>
            <color indexed="81"/>
            <rFont val="ＭＳ Ｐゴシック"/>
            <family val="3"/>
            <charset val="128"/>
          </rPr>
          <t>には、</t>
        </r>
        <r>
          <rPr>
            <b/>
            <sz val="16"/>
            <color indexed="10"/>
            <rFont val="ＭＳ Ｐゴシック"/>
            <family val="3"/>
            <charset val="128"/>
          </rPr>
          <t>実績額の内訳についての表または、資料を作成</t>
        </r>
        <r>
          <rPr>
            <b/>
            <sz val="9"/>
            <color indexed="81"/>
            <rFont val="ＭＳ Ｐゴシック"/>
            <family val="3"/>
            <charset val="128"/>
          </rPr>
          <t>してください。</t>
        </r>
      </text>
    </comment>
    <comment ref="H30" authorId="0">
      <text>
        <r>
          <rPr>
            <b/>
            <sz val="9"/>
            <color indexed="81"/>
            <rFont val="ＭＳ Ｐゴシック"/>
            <family val="3"/>
            <charset val="128"/>
          </rPr>
          <t>事業終了後に放送を実施したことを証明する書類を実績報告時に提出してください。
書式は、社内で使われているもので可。様式は問いません。</t>
        </r>
      </text>
    </comment>
    <comment ref="L30" authorId="0">
      <text>
        <r>
          <rPr>
            <b/>
            <sz val="12"/>
            <color indexed="10"/>
            <rFont val="ＭＳ Ｐゴシック"/>
            <family val="3"/>
            <charset val="128"/>
          </rPr>
          <t>分単位</t>
        </r>
        <r>
          <rPr>
            <b/>
            <sz val="9"/>
            <color indexed="8"/>
            <rFont val="ＭＳ Ｐゴシック"/>
            <family val="3"/>
            <charset val="128"/>
          </rPr>
          <t>で入力してください。</t>
        </r>
        <r>
          <rPr>
            <sz val="9"/>
            <color indexed="81"/>
            <rFont val="ＭＳ Ｐゴシック"/>
            <family val="3"/>
            <charset val="128"/>
          </rPr>
          <t xml:space="preserve">
</t>
        </r>
      </text>
    </comment>
    <comment ref="M30" authorId="0">
      <text>
        <r>
          <rPr>
            <b/>
            <sz val="9"/>
            <color indexed="81"/>
            <rFont val="ＭＳ Ｐゴシック"/>
            <family val="3"/>
            <charset val="128"/>
          </rPr>
          <t>入力規制。
申請が、新規ならば制作単価。
実績報告なら、実績単価になるように記載の入力</t>
        </r>
      </text>
    </comment>
    <comment ref="Q30" authorId="0">
      <text>
        <r>
          <rPr>
            <b/>
            <sz val="9"/>
            <color indexed="81"/>
            <rFont val="ＭＳ Ｐゴシック"/>
            <family val="3"/>
            <charset val="128"/>
          </rPr>
          <t>入力規制。
申請が、新規ならば制作単価。
実績報告なら、実績単価になるように記載の入力</t>
        </r>
      </text>
    </comment>
  </commentList>
</comments>
</file>

<file path=xl/sharedStrings.xml><?xml version="1.0" encoding="utf-8"?>
<sst xmlns="http://schemas.openxmlformats.org/spreadsheetml/2006/main" count="1173" uniqueCount="387">
  <si>
    <t>制作単価</t>
  </si>
  <si>
    <t>申請本数</t>
  </si>
  <si>
    <t>制作総額</t>
  </si>
  <si>
    <t>放送事業者名</t>
    <rPh sb="0" eb="2">
      <t>ホウソウ</t>
    </rPh>
    <rPh sb="2" eb="4">
      <t>ジギョウ</t>
    </rPh>
    <rPh sb="4" eb="5">
      <t>シャ</t>
    </rPh>
    <rPh sb="5" eb="6">
      <t>メイ</t>
    </rPh>
    <phoneticPr fontId="3"/>
  </si>
  <si>
    <t>20:00 ～ 21:00</t>
    <phoneticPr fontId="3"/>
  </si>
  <si>
    <t>放送曜日</t>
    <rPh sb="2" eb="4">
      <t>ヨウビ</t>
    </rPh>
    <phoneticPr fontId="3"/>
  </si>
  <si>
    <t>放送期間</t>
    <phoneticPr fontId="3"/>
  </si>
  <si>
    <t>時間(分）</t>
    <rPh sb="3" eb="4">
      <t>フン</t>
    </rPh>
    <phoneticPr fontId="3"/>
  </si>
  <si>
    <t>番組種別</t>
    <rPh sb="0" eb="2">
      <t>バングミ</t>
    </rPh>
    <rPh sb="2" eb="4">
      <t>シュベツ</t>
    </rPh>
    <phoneticPr fontId="3"/>
  </si>
  <si>
    <t>字幕</t>
    <rPh sb="0" eb="2">
      <t>ジマク</t>
    </rPh>
    <phoneticPr fontId="3"/>
  </si>
  <si>
    <t>生字幕</t>
    <rPh sb="0" eb="1">
      <t>ナマ</t>
    </rPh>
    <rPh sb="1" eb="3">
      <t>ジマク</t>
    </rPh>
    <phoneticPr fontId="3"/>
  </si>
  <si>
    <t>年齢制限付</t>
    <rPh sb="0" eb="2">
      <t>ネンレイ</t>
    </rPh>
    <rPh sb="2" eb="4">
      <t>セイゲン</t>
    </rPh>
    <rPh sb="4" eb="5">
      <t>ツキ</t>
    </rPh>
    <phoneticPr fontId="3"/>
  </si>
  <si>
    <t>手話</t>
    <rPh sb="0" eb="2">
      <t>シュワ</t>
    </rPh>
    <phoneticPr fontId="3"/>
  </si>
  <si>
    <t>制作単価表の有無</t>
    <rPh sb="0" eb="2">
      <t>セイサク</t>
    </rPh>
    <rPh sb="2" eb="4">
      <t>タンカ</t>
    </rPh>
    <rPh sb="4" eb="5">
      <t>ヒョウ</t>
    </rPh>
    <rPh sb="6" eb="8">
      <t>ウム</t>
    </rPh>
    <phoneticPr fontId="3"/>
  </si>
  <si>
    <t>あり</t>
    <phoneticPr fontId="3"/>
  </si>
  <si>
    <t>月</t>
    <rPh sb="0" eb="1">
      <t>ゲツ</t>
    </rPh>
    <phoneticPr fontId="3"/>
  </si>
  <si>
    <t>火</t>
    <rPh sb="0" eb="1">
      <t>ヒ</t>
    </rPh>
    <phoneticPr fontId="3"/>
  </si>
  <si>
    <t>その他</t>
    <rPh sb="2" eb="3">
      <t>タ</t>
    </rPh>
    <phoneticPr fontId="3"/>
  </si>
  <si>
    <t>局種</t>
    <rPh sb="0" eb="1">
      <t>キョク</t>
    </rPh>
    <rPh sb="1" eb="2">
      <t>シュ</t>
    </rPh>
    <phoneticPr fontId="3"/>
  </si>
  <si>
    <t>ﾛｰｶﾙ</t>
    <phoneticPr fontId="3"/>
  </si>
  <si>
    <t>CATV</t>
    <phoneticPr fontId="3"/>
  </si>
  <si>
    <t>助成率</t>
    <rPh sb="0" eb="2">
      <t>ジョセイ</t>
    </rPh>
    <rPh sb="2" eb="3">
      <t>リツ</t>
    </rPh>
    <phoneticPr fontId="3"/>
  </si>
  <si>
    <t>1/2</t>
    <phoneticPr fontId="3"/>
  </si>
  <si>
    <t>1/4</t>
    <phoneticPr fontId="3"/>
  </si>
  <si>
    <t>助成申請額</t>
    <rPh sb="0" eb="2">
      <t>ジョセイ</t>
    </rPh>
    <rPh sb="2" eb="4">
      <t>シンセイ</t>
    </rPh>
    <rPh sb="4" eb="5">
      <t>ガク</t>
    </rPh>
    <phoneticPr fontId="3"/>
  </si>
  <si>
    <t>水</t>
    <rPh sb="0" eb="1">
      <t>スイ</t>
    </rPh>
    <phoneticPr fontId="3"/>
  </si>
  <si>
    <t>毎月</t>
    <rPh sb="0" eb="2">
      <t>マイツキ</t>
    </rPh>
    <phoneticPr fontId="3"/>
  </si>
  <si>
    <t>土</t>
    <rPh sb="0" eb="1">
      <t>ド</t>
    </rPh>
    <phoneticPr fontId="3"/>
  </si>
  <si>
    <t>木</t>
    <rPh sb="0" eb="1">
      <t>モク</t>
    </rPh>
    <phoneticPr fontId="3"/>
  </si>
  <si>
    <t>金</t>
    <rPh sb="0" eb="1">
      <t>キン</t>
    </rPh>
    <phoneticPr fontId="3"/>
  </si>
  <si>
    <t>日</t>
    <rPh sb="0" eb="1">
      <t>ニチ</t>
    </rPh>
    <phoneticPr fontId="3"/>
  </si>
  <si>
    <t>解説</t>
    <rPh sb="0" eb="2">
      <t>カイセツ</t>
    </rPh>
    <phoneticPr fontId="3"/>
  </si>
  <si>
    <t>ｷｰ局</t>
    <rPh sb="2" eb="3">
      <t>キョク</t>
    </rPh>
    <phoneticPr fontId="3"/>
  </si>
  <si>
    <t>準ｷｰ局</t>
    <rPh sb="0" eb="1">
      <t>ジュン</t>
    </rPh>
    <rPh sb="3" eb="4">
      <t>キョク</t>
    </rPh>
    <phoneticPr fontId="3"/>
  </si>
  <si>
    <t>衛星放送</t>
    <rPh sb="0" eb="2">
      <t>エイセイ</t>
    </rPh>
    <rPh sb="2" eb="4">
      <t>ホウソウ</t>
    </rPh>
    <phoneticPr fontId="3"/>
  </si>
  <si>
    <t>不定期</t>
    <rPh sb="0" eb="3">
      <t>フテイキ</t>
    </rPh>
    <phoneticPr fontId="3"/>
  </si>
  <si>
    <t>区分</t>
    <rPh sb="0" eb="2">
      <t>クブン</t>
    </rPh>
    <phoneticPr fontId="3"/>
  </si>
  <si>
    <t>放送時間</t>
    <rPh sb="0" eb="2">
      <t>ホウソウ</t>
    </rPh>
    <phoneticPr fontId="3"/>
  </si>
  <si>
    <t>変更の区分</t>
    <rPh sb="0" eb="2">
      <t>ヘンコウ</t>
    </rPh>
    <rPh sb="3" eb="5">
      <t>クブン</t>
    </rPh>
    <phoneticPr fontId="3"/>
  </si>
  <si>
    <t>番組取止め</t>
    <rPh sb="0" eb="2">
      <t>バングミ</t>
    </rPh>
    <rPh sb="2" eb="4">
      <t>トリヤ</t>
    </rPh>
    <phoneticPr fontId="3"/>
  </si>
  <si>
    <t>なし</t>
    <phoneticPr fontId="3"/>
  </si>
  <si>
    <t>あり</t>
    <phoneticPr fontId="3"/>
  </si>
  <si>
    <t>なし</t>
  </si>
  <si>
    <t>ＮＩＣＴ放送</t>
    <rPh sb="4" eb="6">
      <t>ホウソウ</t>
    </rPh>
    <phoneticPr fontId="3"/>
  </si>
  <si>
    <t>あり</t>
  </si>
  <si>
    <t>なし</t>
    <phoneticPr fontId="3"/>
  </si>
  <si>
    <t>水</t>
  </si>
  <si>
    <t>20:00 ～ 21:01</t>
  </si>
  <si>
    <t>木</t>
  </si>
  <si>
    <t>20:00 ～ 21:02</t>
  </si>
  <si>
    <t>金</t>
  </si>
  <si>
    <t>20:00 ～ 21:03</t>
  </si>
  <si>
    <t>土</t>
  </si>
  <si>
    <t>20:00 ～ 21:04</t>
  </si>
  <si>
    <t>22.4.2</t>
  </si>
  <si>
    <t>日</t>
  </si>
  <si>
    <t>20:00 ～ 21:05</t>
  </si>
  <si>
    <t>月</t>
  </si>
  <si>
    <t>20:00 ～ 21:06</t>
  </si>
  <si>
    <t>火</t>
  </si>
  <si>
    <t>20:00 ～ 21:07</t>
  </si>
  <si>
    <t>20:00 ～ 21:08</t>
  </si>
  <si>
    <t>映画○○スペシャル</t>
    <rPh sb="0" eb="2">
      <t>エイガ</t>
    </rPh>
    <phoneticPr fontId="3"/>
  </si>
  <si>
    <t>マンガ□□□（○○時間帯）</t>
    <rPh sb="9" eb="12">
      <t>ジカンタイ</t>
    </rPh>
    <phoneticPr fontId="3"/>
  </si>
  <si>
    <t>マンガ□□□（○○時間帯）スペシャル</t>
    <rPh sb="9" eb="12">
      <t>ジカンタイ</t>
    </rPh>
    <phoneticPr fontId="3"/>
  </si>
  <si>
    <t>マンガ□□□９０分スペシャル</t>
    <rPh sb="8" eb="9">
      <t>フン</t>
    </rPh>
    <phoneticPr fontId="3"/>
  </si>
  <si>
    <t>マンガ□□□新春スペシャル</t>
    <rPh sb="6" eb="8">
      <t>シンシュン</t>
    </rPh>
    <phoneticPr fontId="3"/>
  </si>
  <si>
    <t>マンガ□□□１２０分スペシャル</t>
    <rPh sb="9" eb="10">
      <t>フン</t>
    </rPh>
    <phoneticPr fontId="3"/>
  </si>
  <si>
    <t>映画○○スペシャル（未定）</t>
    <rPh sb="0" eb="2">
      <t>エイガ</t>
    </rPh>
    <rPh sb="10" eb="12">
      <t>ミテイ</t>
    </rPh>
    <phoneticPr fontId="3"/>
  </si>
  <si>
    <t>５月</t>
    <rPh sb="1" eb="2">
      <t>ガツ</t>
    </rPh>
    <phoneticPr fontId="3"/>
  </si>
  <si>
    <t>６月</t>
    <rPh sb="1" eb="2">
      <t>ガツ</t>
    </rPh>
    <phoneticPr fontId="3"/>
  </si>
  <si>
    <t>５～６月予定</t>
    <rPh sb="3" eb="4">
      <t>ガツ</t>
    </rPh>
    <rPh sb="4" eb="6">
      <t>ヨテイ</t>
    </rPh>
    <phoneticPr fontId="3"/>
  </si>
  <si>
    <t>お昼のニュース</t>
    <rPh sb="1" eb="2">
      <t>ヒル</t>
    </rPh>
    <phoneticPr fontId="3"/>
  </si>
  <si>
    <t>ニュース特番（60分）</t>
    <rPh sb="4" eb="6">
      <t>トクバン</t>
    </rPh>
    <rPh sb="9" eb="10">
      <t>フン</t>
    </rPh>
    <phoneticPr fontId="3"/>
  </si>
  <si>
    <t>ニュース特番（120分スペシャル）</t>
    <rPh sb="4" eb="6">
      <t>トクバン</t>
    </rPh>
    <rPh sb="10" eb="11">
      <t>フン</t>
    </rPh>
    <phoneticPr fontId="3"/>
  </si>
  <si>
    <t>シリーズドラマ（６０分）：タイトル未定</t>
    <rPh sb="10" eb="11">
      <t>フン</t>
    </rPh>
    <rPh sb="17" eb="19">
      <t>ミテイ</t>
    </rPh>
    <phoneticPr fontId="3"/>
  </si>
  <si>
    <t>料理番組：明日のお昼のお弁当（仮）</t>
    <rPh sb="0" eb="2">
      <t>リョウリ</t>
    </rPh>
    <rPh sb="2" eb="4">
      <t>バングミ</t>
    </rPh>
    <rPh sb="5" eb="7">
      <t>アシタ</t>
    </rPh>
    <rPh sb="9" eb="10">
      <t>ヒル</t>
    </rPh>
    <rPh sb="12" eb="14">
      <t>ベントウ</t>
    </rPh>
    <rPh sb="15" eb="16">
      <t>カリ</t>
    </rPh>
    <phoneticPr fontId="3"/>
  </si>
  <si>
    <t>月～金</t>
    <rPh sb="0" eb="1">
      <t>ゲツ</t>
    </rPh>
    <rPh sb="2" eb="3">
      <t>キン</t>
    </rPh>
    <phoneticPr fontId="3"/>
  </si>
  <si>
    <t>毎日</t>
    <rPh sb="0" eb="2">
      <t>マイニチ</t>
    </rPh>
    <phoneticPr fontId="3"/>
  </si>
  <si>
    <t>月～土</t>
    <rPh sb="0" eb="1">
      <t>ゲツ</t>
    </rPh>
    <rPh sb="2" eb="3">
      <t>ド</t>
    </rPh>
    <phoneticPr fontId="3"/>
  </si>
  <si>
    <t>○△ＡＢＣ紀行</t>
    <rPh sb="5" eb="7">
      <t>キコウ</t>
    </rPh>
    <phoneticPr fontId="3"/>
  </si>
  <si>
    <t>シリーズドラマ（１２０分）：タイトル未定</t>
    <rPh sb="11" eb="12">
      <t>フン</t>
    </rPh>
    <rPh sb="18" eb="20">
      <t>ミテイ</t>
    </rPh>
    <phoneticPr fontId="3"/>
  </si>
  <si>
    <t>10：助成率</t>
    <rPh sb="3" eb="5">
      <t>ジョセイ</t>
    </rPh>
    <rPh sb="5" eb="6">
      <t>リツ</t>
    </rPh>
    <phoneticPr fontId="3"/>
  </si>
  <si>
    <t>11：年齢制限付の確認</t>
    <rPh sb="3" eb="5">
      <t>ネンレイ</t>
    </rPh>
    <rPh sb="5" eb="7">
      <t>セイゲン</t>
    </rPh>
    <rPh sb="7" eb="8">
      <t>ツキ</t>
    </rPh>
    <rPh sb="9" eb="11">
      <t>カクニン</t>
    </rPh>
    <phoneticPr fontId="3"/>
  </si>
  <si>
    <t>12：制作単価表の有無</t>
    <rPh sb="3" eb="5">
      <t>セイサク</t>
    </rPh>
    <rPh sb="5" eb="7">
      <t>タンカ</t>
    </rPh>
    <rPh sb="7" eb="8">
      <t>ヒョウ</t>
    </rPh>
    <rPh sb="9" eb="11">
      <t>ウム</t>
    </rPh>
    <phoneticPr fontId="3"/>
  </si>
  <si>
    <t>本数増減</t>
    <rPh sb="0" eb="2">
      <t>ホンスウ</t>
    </rPh>
    <rPh sb="2" eb="4">
      <t>ゾウゲン</t>
    </rPh>
    <phoneticPr fontId="3"/>
  </si>
  <si>
    <t>制作単価</t>
    <rPh sb="0" eb="2">
      <t>セイサク</t>
    </rPh>
    <rPh sb="2" eb="4">
      <t>タンカ</t>
    </rPh>
    <phoneticPr fontId="3"/>
  </si>
  <si>
    <t>時間増減</t>
    <rPh sb="0" eb="2">
      <t>ジカン</t>
    </rPh>
    <rPh sb="2" eb="4">
      <t>ゾウゲン</t>
    </rPh>
    <phoneticPr fontId="3"/>
  </si>
  <si>
    <t>複合変更</t>
    <rPh sb="0" eb="2">
      <t>フクゴウ</t>
    </rPh>
    <rPh sb="2" eb="4">
      <t>ヘンコウ</t>
    </rPh>
    <phoneticPr fontId="3"/>
  </si>
  <si>
    <t>該当する曜日を選択入力してください。</t>
    <rPh sb="0" eb="2">
      <t>ガイトウ</t>
    </rPh>
    <rPh sb="4" eb="6">
      <t>ヨウビ</t>
    </rPh>
    <rPh sb="7" eb="9">
      <t>センタク</t>
    </rPh>
    <rPh sb="9" eb="11">
      <t>ニュウリョク</t>
    </rPh>
    <phoneticPr fontId="3"/>
  </si>
  <si>
    <t>番組コード
（NICTで付与）</t>
    <rPh sb="0" eb="2">
      <t>バングミ</t>
    </rPh>
    <rPh sb="12" eb="14">
      <t>フヨ</t>
    </rPh>
    <phoneticPr fontId="3"/>
  </si>
  <si>
    <t>プロ野球ニュース</t>
    <rPh sb="2" eb="4">
      <t>ヤキュウ</t>
    </rPh>
    <phoneticPr fontId="3"/>
  </si>
  <si>
    <t>イブニング○○ニュース</t>
    <phoneticPr fontId="3"/>
  </si>
  <si>
    <t>20:00 ～ 20:20</t>
    <phoneticPr fontId="3"/>
  </si>
  <si>
    <t>20:00 ～ 20:15</t>
    <phoneticPr fontId="3"/>
  </si>
  <si>
    <t>K010-00001</t>
    <phoneticPr fontId="3"/>
  </si>
  <si>
    <t>K010-00002</t>
  </si>
  <si>
    <t>K010-00003</t>
  </si>
  <si>
    <t>K010-00004</t>
  </si>
  <si>
    <t>K010-00005</t>
  </si>
  <si>
    <t>K010-00006</t>
  </si>
  <si>
    <t>K010-00007</t>
  </si>
  <si>
    <t>K010-00008</t>
  </si>
  <si>
    <t>K010-00009</t>
  </si>
  <si>
    <t>K010-00010</t>
  </si>
  <si>
    <t>K010-00011</t>
  </si>
  <si>
    <t>K010-00012</t>
  </si>
  <si>
    <t>K010-00013</t>
  </si>
  <si>
    <t>K010-00014</t>
  </si>
  <si>
    <t>K010-00015</t>
  </si>
  <si>
    <t>K010-00016</t>
  </si>
  <si>
    <t>K010-00017</t>
  </si>
  <si>
    <t>K010-00018</t>
  </si>
  <si>
    <t>K010-00019</t>
  </si>
  <si>
    <t>K010-00020</t>
  </si>
  <si>
    <t>K010-00021</t>
  </si>
  <si>
    <t>K010-00022</t>
  </si>
  <si>
    <t>K010-00023</t>
  </si>
  <si>
    <t>K010-00024</t>
  </si>
  <si>
    <t>K010-00025</t>
  </si>
  <si>
    <t>K010-00026</t>
  </si>
  <si>
    <t>K010-00027</t>
  </si>
  <si>
    <t>K010-00028</t>
  </si>
  <si>
    <t>K010-00029</t>
  </si>
  <si>
    <t>K010-00030</t>
  </si>
  <si>
    <t>K010-00031</t>
  </si>
  <si>
    <t>K010-00032</t>
  </si>
  <si>
    <t>K010-00033</t>
  </si>
  <si>
    <t>K010-00034</t>
  </si>
  <si>
    <t>K010-00035</t>
  </si>
  <si>
    <t>K010-00036</t>
  </si>
  <si>
    <t>K010-00037</t>
  </si>
  <si>
    <t>K010-00038</t>
  </si>
  <si>
    <t>K010-00039</t>
  </si>
  <si>
    <t>K010-00040</t>
  </si>
  <si>
    <t>プロ野球ニュース（サンデー版）</t>
    <rPh sb="2" eb="4">
      <t>ヤキュウ</t>
    </rPh>
    <rPh sb="13" eb="14">
      <t>バン</t>
    </rPh>
    <phoneticPr fontId="3"/>
  </si>
  <si>
    <t>番組の開始と終了時間を記入してください。</t>
    <rPh sb="0" eb="2">
      <t>バングミ</t>
    </rPh>
    <rPh sb="3" eb="5">
      <t>カイシ</t>
    </rPh>
    <rPh sb="6" eb="8">
      <t>シュウリョウ</t>
    </rPh>
    <rPh sb="8" eb="10">
      <t>ジカン</t>
    </rPh>
    <rPh sb="11" eb="13">
      <t>キニュウ</t>
    </rPh>
    <phoneticPr fontId="3"/>
  </si>
  <si>
    <t>ワールド○○カップ中継</t>
    <rPh sb="9" eb="11">
      <t>チュウケイ</t>
    </rPh>
    <phoneticPr fontId="3"/>
  </si>
  <si>
    <t>○△広場からイベント中継</t>
    <rPh sb="2" eb="4">
      <t>ヒロバ</t>
    </rPh>
    <rPh sb="10" eb="12">
      <t>チュウケイ</t>
    </rPh>
    <phoneticPr fontId="3"/>
  </si>
  <si>
    <t>○○紀行（△○海岸の旅）</t>
    <rPh sb="2" eb="4">
      <t>キコウ</t>
    </rPh>
    <rPh sb="7" eb="9">
      <t>カイガン</t>
    </rPh>
    <rPh sb="10" eb="11">
      <t>タビ</t>
    </rPh>
    <phoneticPr fontId="3"/>
  </si>
  <si>
    <t>手話ニューススペシャル</t>
    <rPh sb="0" eb="2">
      <t>シュワ</t>
    </rPh>
    <phoneticPr fontId="3"/>
  </si>
  <si>
    <t>広報「○○○」</t>
    <rPh sb="0" eb="2">
      <t>コウホウ</t>
    </rPh>
    <phoneticPr fontId="3"/>
  </si>
  <si>
    <t>○△テレビトピックス</t>
    <phoneticPr fontId="3"/>
  </si>
  <si>
    <t>○○議会中継</t>
    <rPh sb="2" eb="4">
      <t>ギカイ</t>
    </rPh>
    <rPh sb="4" eb="6">
      <t>チュウケイ</t>
    </rPh>
    <phoneticPr fontId="3"/>
  </si>
  <si>
    <t>わがまち○○イベント</t>
    <phoneticPr fontId="3"/>
  </si>
  <si>
    <t>アニメ（３０分番組）</t>
    <rPh sb="6" eb="7">
      <t>フン</t>
    </rPh>
    <rPh sb="7" eb="9">
      <t>バングミ</t>
    </rPh>
    <phoneticPr fontId="3"/>
  </si>
  <si>
    <t>ドラマ（ミステリーシリーズ）</t>
    <phoneticPr fontId="3"/>
  </si>
  <si>
    <t>火曜○○映画の時間</t>
    <rPh sb="0" eb="2">
      <t>カヨウ</t>
    </rPh>
    <rPh sb="4" eb="6">
      <t>エイガ</t>
    </rPh>
    <rPh sb="7" eb="9">
      <t>ジカン</t>
    </rPh>
    <phoneticPr fontId="3"/>
  </si>
  <si>
    <t>未定</t>
    <rPh sb="0" eb="2">
      <t>ミテイ</t>
    </rPh>
    <phoneticPr fontId="3"/>
  </si>
  <si>
    <t>ようこそ○○シアターへ</t>
    <phoneticPr fontId="3"/>
  </si>
  <si>
    <t>○.4.1～○.3.31</t>
  </si>
  <si>
    <t>○.4.1～○.3.31</t>
    <phoneticPr fontId="3"/>
  </si>
  <si>
    <t>○.4.6</t>
    <phoneticPr fontId="3"/>
  </si>
  <si>
    <t>○.4.7</t>
    <phoneticPr fontId="3"/>
  </si>
  <si>
    <t>○.4.8</t>
    <phoneticPr fontId="3"/>
  </si>
  <si>
    <t>○.4.9</t>
    <phoneticPr fontId="3"/>
  </si>
  <si>
    <t>○.10～○.3</t>
    <phoneticPr fontId="3"/>
  </si>
  <si>
    <t>合　計</t>
    <rPh sb="0" eb="1">
      <t>ゴウ</t>
    </rPh>
    <rPh sb="2" eb="3">
      <t>ケイ</t>
    </rPh>
    <phoneticPr fontId="3"/>
  </si>
  <si>
    <t>追加新番組等</t>
    <rPh sb="0" eb="2">
      <t>ツイカ</t>
    </rPh>
    <rPh sb="2" eb="5">
      <t>シンバングミ</t>
    </rPh>
    <rPh sb="5" eb="6">
      <t>トウ</t>
    </rPh>
    <phoneticPr fontId="3"/>
  </si>
  <si>
    <t>←選択入力</t>
    <rPh sb="1" eb="3">
      <t>センタク</t>
    </rPh>
    <rPh sb="3" eb="5">
      <t>ニュウリョク</t>
    </rPh>
    <phoneticPr fontId="3"/>
  </si>
  <si>
    <t>①助成率</t>
    <rPh sb="1" eb="3">
      <t>ジョセイ</t>
    </rPh>
    <rPh sb="3" eb="4">
      <t>リツ</t>
    </rPh>
    <phoneticPr fontId="3"/>
  </si>
  <si>
    <t>③助成率</t>
    <rPh sb="1" eb="3">
      <t>ジョセイ</t>
    </rPh>
    <rPh sb="3" eb="4">
      <t>リツ</t>
    </rPh>
    <phoneticPr fontId="3"/>
  </si>
  <si>
    <t>②成率</t>
    <rPh sb="2" eb="3">
      <t>リツ</t>
    </rPh>
    <phoneticPr fontId="3"/>
  </si>
  <si>
    <t>1/2</t>
    <phoneticPr fontId="3"/>
  </si>
  <si>
    <t>ﾛｰｶﾙ</t>
    <phoneticPr fontId="3"/>
  </si>
  <si>
    <t>あり</t>
    <phoneticPr fontId="3"/>
  </si>
  <si>
    <t>なし</t>
    <phoneticPr fontId="3"/>
  </si>
  <si>
    <t>CATV</t>
    <phoneticPr fontId="3"/>
  </si>
  <si>
    <t>放送番組名</t>
    <rPh sb="0" eb="2">
      <t>ホウソウ</t>
    </rPh>
    <rPh sb="2" eb="4">
      <t>バングミ</t>
    </rPh>
    <rPh sb="4" eb="5">
      <t>メイ</t>
    </rPh>
    <phoneticPr fontId="3"/>
  </si>
  <si>
    <t>放送期間</t>
    <phoneticPr fontId="3"/>
  </si>
  <si>
    <t>21：助成申請額</t>
    <rPh sb="3" eb="5">
      <t>ジョセイ</t>
    </rPh>
    <rPh sb="5" eb="7">
      <t>シンセイ</t>
    </rPh>
    <rPh sb="7" eb="8">
      <t>ガク</t>
    </rPh>
    <phoneticPr fontId="3"/>
  </si>
  <si>
    <t>20：制作総額</t>
    <rPh sb="3" eb="5">
      <t>セイサク</t>
    </rPh>
    <rPh sb="5" eb="7">
      <t>ソウガク</t>
    </rPh>
    <phoneticPr fontId="3"/>
  </si>
  <si>
    <t>19：申請本数</t>
    <rPh sb="3" eb="5">
      <t>シンセイ</t>
    </rPh>
    <rPh sb="5" eb="7">
      <t>ホンスウ</t>
    </rPh>
    <phoneticPr fontId="3"/>
  </si>
  <si>
    <t>18：制作単価</t>
    <rPh sb="3" eb="5">
      <t>セイサク</t>
    </rPh>
    <rPh sb="5" eb="7">
      <t>タンカ</t>
    </rPh>
    <phoneticPr fontId="3"/>
  </si>
  <si>
    <t>17：時間（分）</t>
    <rPh sb="3" eb="5">
      <t>ジカン</t>
    </rPh>
    <rPh sb="6" eb="7">
      <t>フン</t>
    </rPh>
    <phoneticPr fontId="3"/>
  </si>
  <si>
    <t>16：放送時間</t>
    <rPh sb="3" eb="5">
      <t>ホウソウ</t>
    </rPh>
    <rPh sb="5" eb="7">
      <t>ジカン</t>
    </rPh>
    <phoneticPr fontId="3"/>
  </si>
  <si>
    <t>15：放送曜日</t>
    <rPh sb="3" eb="5">
      <t>ホウソウ</t>
    </rPh>
    <rPh sb="5" eb="7">
      <t>ヨウビ</t>
    </rPh>
    <phoneticPr fontId="3"/>
  </si>
  <si>
    <t>14：放送期間</t>
    <rPh sb="3" eb="5">
      <t>ホウソウ</t>
    </rPh>
    <rPh sb="5" eb="7">
      <t>キカン</t>
    </rPh>
    <phoneticPr fontId="3"/>
  </si>
  <si>
    <t>13：放送番組名</t>
    <rPh sb="3" eb="5">
      <t>ホウソウ</t>
    </rPh>
    <rPh sb="5" eb="7">
      <t>バングミ</t>
    </rPh>
    <rPh sb="7" eb="8">
      <t>メイ</t>
    </rPh>
    <phoneticPr fontId="3"/>
  </si>
  <si>
    <t>助成金交付申請書（様式第1-1）</t>
    <rPh sb="0" eb="3">
      <t>ジョセイキン</t>
    </rPh>
    <rPh sb="3" eb="5">
      <t>コウフ</t>
    </rPh>
    <rPh sb="5" eb="7">
      <t>シンセイ</t>
    </rPh>
    <rPh sb="7" eb="8">
      <t>ショ</t>
    </rPh>
    <rPh sb="9" eb="11">
      <t>ヨウシキ</t>
    </rPh>
    <rPh sb="11" eb="12">
      <t>ダイ</t>
    </rPh>
    <phoneticPr fontId="3"/>
  </si>
  <si>
    <t>計画変更申承認請書(様式第4-1）</t>
    <rPh sb="0" eb="2">
      <t>ケイカク</t>
    </rPh>
    <rPh sb="2" eb="4">
      <t>ヘンコウ</t>
    </rPh>
    <rPh sb="4" eb="5">
      <t>サル</t>
    </rPh>
    <rPh sb="5" eb="7">
      <t>ショウニン</t>
    </rPh>
    <rPh sb="7" eb="8">
      <t>ショウ</t>
    </rPh>
    <rPh sb="8" eb="9">
      <t>ショ</t>
    </rPh>
    <rPh sb="10" eb="12">
      <t>ヨウシキ</t>
    </rPh>
    <rPh sb="12" eb="13">
      <t>ダイ</t>
    </rPh>
    <phoneticPr fontId="3"/>
  </si>
  <si>
    <t>状況報告書(様式第5-1）</t>
    <rPh sb="0" eb="2">
      <t>ジョウキョウ</t>
    </rPh>
    <rPh sb="2" eb="4">
      <t>ホウコク</t>
    </rPh>
    <rPh sb="4" eb="5">
      <t>ショ</t>
    </rPh>
    <rPh sb="6" eb="8">
      <t>ヨウシキ</t>
    </rPh>
    <rPh sb="8" eb="9">
      <t>ダイ</t>
    </rPh>
    <phoneticPr fontId="3"/>
  </si>
  <si>
    <t>実績報告書(様式第6-1）</t>
    <rPh sb="0" eb="2">
      <t>ジッセキ</t>
    </rPh>
    <rPh sb="2" eb="5">
      <t>ホウコクショ</t>
    </rPh>
    <rPh sb="6" eb="8">
      <t>ヨウシキ</t>
    </rPh>
    <rPh sb="8" eb="9">
      <t>ダイ</t>
    </rPh>
    <phoneticPr fontId="3"/>
  </si>
  <si>
    <t>交付決定通知書内訳(様式第2-1）</t>
    <rPh sb="0" eb="2">
      <t>コウフ</t>
    </rPh>
    <rPh sb="2" eb="4">
      <t>ケッテイ</t>
    </rPh>
    <rPh sb="4" eb="6">
      <t>ツウチ</t>
    </rPh>
    <rPh sb="6" eb="7">
      <t>ショ</t>
    </rPh>
    <rPh sb="7" eb="9">
      <t>ウチワケ</t>
    </rPh>
    <rPh sb="10" eb="12">
      <t>ヨウシキ</t>
    </rPh>
    <rPh sb="12" eb="13">
      <t>ダイ</t>
    </rPh>
    <phoneticPr fontId="3"/>
  </si>
  <si>
    <t>助成金確定通知書</t>
    <rPh sb="0" eb="3">
      <t>ジョセイキン</t>
    </rPh>
    <rPh sb="3" eb="5">
      <t>カクテイ</t>
    </rPh>
    <rPh sb="5" eb="7">
      <t>ツウチ</t>
    </rPh>
    <rPh sb="7" eb="8">
      <t>ショ</t>
    </rPh>
    <phoneticPr fontId="3"/>
  </si>
  <si>
    <t>計画変更承認通知書</t>
    <rPh sb="0" eb="2">
      <t>ケイカク</t>
    </rPh>
    <rPh sb="2" eb="4">
      <t>ヘンコウ</t>
    </rPh>
    <rPh sb="4" eb="6">
      <t>ショウニン</t>
    </rPh>
    <rPh sb="6" eb="8">
      <t>ツウチ</t>
    </rPh>
    <rPh sb="8" eb="9">
      <t>ショ</t>
    </rPh>
    <phoneticPr fontId="3"/>
  </si>
  <si>
    <t>多少不確実な予定でも結構です。</t>
    <rPh sb="0" eb="2">
      <t>タショウ</t>
    </rPh>
    <rPh sb="2" eb="5">
      <t>フカクジツ</t>
    </rPh>
    <rPh sb="6" eb="8">
      <t>ヨテイ</t>
    </rPh>
    <rPh sb="10" eb="12">
      <t>ケッコウ</t>
    </rPh>
    <phoneticPr fontId="3"/>
  </si>
  <si>
    <t>申請番組の総本数。</t>
    <rPh sb="0" eb="2">
      <t>シンセイ</t>
    </rPh>
    <rPh sb="2" eb="4">
      <t>バングミ</t>
    </rPh>
    <rPh sb="5" eb="6">
      <t>ソウ</t>
    </rPh>
    <rPh sb="6" eb="8">
      <t>ホンスウ</t>
    </rPh>
    <phoneticPr fontId="3"/>
  </si>
  <si>
    <t>別　紙　１</t>
    <phoneticPr fontId="3"/>
  </si>
  <si>
    <t>備　考
（変更事由、その他の内容等）</t>
    <rPh sb="12" eb="13">
      <t>タ</t>
    </rPh>
    <rPh sb="14" eb="16">
      <t>ナイヨウ</t>
    </rPh>
    <phoneticPr fontId="3"/>
  </si>
  <si>
    <t>字幕原稿制作費
手話原稿制作費</t>
    <rPh sb="0" eb="2">
      <t>ジマク</t>
    </rPh>
    <rPh sb="2" eb="4">
      <t>ゲンコウ</t>
    </rPh>
    <rPh sb="4" eb="6">
      <t>セイサク</t>
    </rPh>
    <rPh sb="6" eb="7">
      <t>ヒ</t>
    </rPh>
    <rPh sb="8" eb="10">
      <t>シュワ</t>
    </rPh>
    <rPh sb="10" eb="12">
      <t>ゲンコウ</t>
    </rPh>
    <rPh sb="12" eb="15">
      <t>セイサクヒ</t>
    </rPh>
    <phoneticPr fontId="3"/>
  </si>
  <si>
    <t>字幕原稿の入力費</t>
    <rPh sb="0" eb="2">
      <t>ジマク</t>
    </rPh>
    <rPh sb="2" eb="4">
      <t>ゲンコウ</t>
    </rPh>
    <rPh sb="5" eb="7">
      <t>ニュウリョク</t>
    </rPh>
    <rPh sb="7" eb="8">
      <t>ヒ</t>
    </rPh>
    <phoneticPr fontId="3"/>
  </si>
  <si>
    <t>編集費
(試写・修正費等)</t>
    <rPh sb="0" eb="2">
      <t>ヘンシュウ</t>
    </rPh>
    <rPh sb="2" eb="3">
      <t>ヒ</t>
    </rPh>
    <rPh sb="5" eb="7">
      <t>シシャ</t>
    </rPh>
    <rPh sb="8" eb="10">
      <t>シュウセイ</t>
    </rPh>
    <rPh sb="10" eb="11">
      <t>ヒ</t>
    </rPh>
    <rPh sb="11" eb="12">
      <t>トウ</t>
    </rPh>
    <phoneticPr fontId="3"/>
  </si>
  <si>
    <t>放送用FD制作費</t>
    <rPh sb="0" eb="3">
      <t>ホウソウヨウ</t>
    </rPh>
    <rPh sb="5" eb="8">
      <t>セイサクヒ</t>
    </rPh>
    <phoneticPr fontId="3"/>
  </si>
  <si>
    <t>テープ重畳費</t>
    <rPh sb="3" eb="4">
      <t>オモ</t>
    </rPh>
    <rPh sb="4" eb="5">
      <t>タタミ</t>
    </rPh>
    <rPh sb="5" eb="6">
      <t>ヒ</t>
    </rPh>
    <phoneticPr fontId="3"/>
  </si>
  <si>
    <t>手話通訳者人件費
解説番組ナレーター人件費</t>
    <rPh sb="0" eb="2">
      <t>シュワ</t>
    </rPh>
    <rPh sb="2" eb="4">
      <t>ツウヤク</t>
    </rPh>
    <rPh sb="4" eb="5">
      <t>シャ</t>
    </rPh>
    <rPh sb="5" eb="8">
      <t>ジンケンヒ</t>
    </rPh>
    <rPh sb="9" eb="11">
      <t>カイセツ</t>
    </rPh>
    <rPh sb="11" eb="13">
      <t>バングミ</t>
    </rPh>
    <rPh sb="18" eb="21">
      <t>ジンケンヒ</t>
    </rPh>
    <phoneticPr fontId="3"/>
  </si>
  <si>
    <t>機材費
(カメラ、スタジオ費等)</t>
    <rPh sb="0" eb="2">
      <t>キザイ</t>
    </rPh>
    <rPh sb="2" eb="3">
      <t>ヒ</t>
    </rPh>
    <rPh sb="13" eb="14">
      <t>ヒ</t>
    </rPh>
    <rPh sb="14" eb="15">
      <t>トウ</t>
    </rPh>
    <phoneticPr fontId="3"/>
  </si>
  <si>
    <r>
      <t xml:space="preserve">技術費
</t>
    </r>
    <r>
      <rPr>
        <sz val="8"/>
        <rFont val="ＭＳ Ｐゴシック"/>
        <family val="3"/>
        <charset val="128"/>
      </rPr>
      <t>(カメラマン、プロデューサー等労務費)</t>
    </r>
    <rPh sb="0" eb="2">
      <t>ギジュツ</t>
    </rPh>
    <rPh sb="2" eb="3">
      <t>ヒ</t>
    </rPh>
    <rPh sb="18" eb="19">
      <t>トウ</t>
    </rPh>
    <rPh sb="19" eb="22">
      <t>ロウムヒ</t>
    </rPh>
    <phoneticPr fontId="3"/>
  </si>
  <si>
    <t>合計</t>
    <rPh sb="0" eb="2">
      <t>ゴウケイ</t>
    </rPh>
    <phoneticPr fontId="3"/>
  </si>
  <si>
    <t>備　考
（その他の内容等）</t>
    <rPh sb="7" eb="8">
      <t>タ</t>
    </rPh>
    <rPh sb="9" eb="11">
      <t>ナイヨウ</t>
    </rPh>
    <phoneticPr fontId="3"/>
  </si>
  <si>
    <t>1/8</t>
    <phoneticPr fontId="3"/>
  </si>
  <si>
    <t>字幕番組、解説番組等制作促進助成金実績報告書</t>
    <rPh sb="0" eb="2">
      <t>ジマク</t>
    </rPh>
    <rPh sb="2" eb="4">
      <t>バングミ</t>
    </rPh>
    <rPh sb="5" eb="7">
      <t>カイセツ</t>
    </rPh>
    <rPh sb="7" eb="9">
      <t>バングミ</t>
    </rPh>
    <rPh sb="9" eb="10">
      <t>トウ</t>
    </rPh>
    <rPh sb="10" eb="12">
      <t>セイサク</t>
    </rPh>
    <rPh sb="12" eb="14">
      <t>ソクシン</t>
    </rPh>
    <rPh sb="14" eb="17">
      <t>ジョセイキン</t>
    </rPh>
    <rPh sb="17" eb="19">
      <t>ジッセキ</t>
    </rPh>
    <rPh sb="19" eb="21">
      <t>ホウコク</t>
    </rPh>
    <rPh sb="21" eb="22">
      <t>ショ</t>
    </rPh>
    <phoneticPr fontId="3"/>
  </si>
  <si>
    <t>住所</t>
    <rPh sb="0" eb="2">
      <t>ジュウショ</t>
    </rPh>
    <phoneticPr fontId="3"/>
  </si>
  <si>
    <t>氏名</t>
    <rPh sb="0" eb="2">
      <t>シメイ</t>
    </rPh>
    <phoneticPr fontId="3"/>
  </si>
  <si>
    <r>
      <t>（会社</t>
    </r>
    <r>
      <rPr>
        <sz val="11"/>
        <rFont val="ＭＳ Ｐゴシック"/>
        <family val="3"/>
        <charset val="128"/>
      </rPr>
      <t>名）　</t>
    </r>
    <rPh sb="1" eb="3">
      <t>カイシャ</t>
    </rPh>
    <rPh sb="3" eb="4">
      <t>メイ</t>
    </rPh>
    <phoneticPr fontId="3"/>
  </si>
  <si>
    <r>
      <t>（</t>
    </r>
    <r>
      <rPr>
        <sz val="11"/>
        <rFont val="ＭＳ Ｐゴシック"/>
        <family val="3"/>
        <charset val="128"/>
      </rPr>
      <t>代表者氏名）　</t>
    </r>
    <rPh sb="1" eb="4">
      <t>ダイヒョウシャ</t>
    </rPh>
    <rPh sb="4" eb="6">
      <t>シメイ</t>
    </rPh>
    <phoneticPr fontId="3"/>
  </si>
  <si>
    <t>㊞</t>
    <phoneticPr fontId="3"/>
  </si>
  <si>
    <t>記</t>
    <rPh sb="0" eb="1">
      <t>キ</t>
    </rPh>
    <phoneticPr fontId="3"/>
  </si>
  <si>
    <t>１　事業の終了の日</t>
    <rPh sb="2" eb="4">
      <t>ジギョウ</t>
    </rPh>
    <rPh sb="5" eb="7">
      <t>シュウリョウ</t>
    </rPh>
    <rPh sb="8" eb="9">
      <t>ヒ</t>
    </rPh>
    <phoneticPr fontId="3"/>
  </si>
  <si>
    <t>２　事業の成果</t>
    <rPh sb="2" eb="4">
      <t>ジギョウ</t>
    </rPh>
    <rPh sb="5" eb="7">
      <t>セイカ</t>
    </rPh>
    <phoneticPr fontId="3"/>
  </si>
  <si>
    <t>３　事業の収支決算</t>
    <rPh sb="2" eb="4">
      <t>ジギョウ</t>
    </rPh>
    <rPh sb="5" eb="7">
      <t>シュウシ</t>
    </rPh>
    <rPh sb="7" eb="9">
      <t>ケッサン</t>
    </rPh>
    <phoneticPr fontId="3"/>
  </si>
  <si>
    <t>支出</t>
    <rPh sb="0" eb="2">
      <t>シシュツ</t>
    </rPh>
    <phoneticPr fontId="3"/>
  </si>
  <si>
    <t>(単位：円)</t>
    <rPh sb="1" eb="3">
      <t>タンイ</t>
    </rPh>
    <rPh sb="4" eb="5">
      <t>エン</t>
    </rPh>
    <phoneticPr fontId="3"/>
  </si>
  <si>
    <t>補助事業に要した経費</t>
    <rPh sb="0" eb="2">
      <t>ホジョ</t>
    </rPh>
    <rPh sb="2" eb="4">
      <t>ジギョウ</t>
    </rPh>
    <rPh sb="5" eb="6">
      <t>ヨウ</t>
    </rPh>
    <rPh sb="8" eb="10">
      <t>ケイヒ</t>
    </rPh>
    <phoneticPr fontId="3"/>
  </si>
  <si>
    <t>助成対象経費</t>
    <rPh sb="0" eb="2">
      <t>ジョセイ</t>
    </rPh>
    <rPh sb="2" eb="4">
      <t>タイショウ</t>
    </rPh>
    <rPh sb="4" eb="6">
      <t>ケイヒ</t>
    </rPh>
    <phoneticPr fontId="3"/>
  </si>
  <si>
    <t>計画額</t>
    <rPh sb="0" eb="3">
      <t>ケイカクガク</t>
    </rPh>
    <phoneticPr fontId="3"/>
  </si>
  <si>
    <t>実績額</t>
    <rPh sb="0" eb="3">
      <t>ジッセキガク</t>
    </rPh>
    <phoneticPr fontId="3"/>
  </si>
  <si>
    <t>計画額</t>
    <rPh sb="0" eb="2">
      <t>ケイカク</t>
    </rPh>
    <rPh sb="2" eb="3">
      <t>ガク</t>
    </rPh>
    <phoneticPr fontId="3"/>
  </si>
  <si>
    <t>４　助成対象経費の実績額(その内訳を含む。）</t>
    <rPh sb="2" eb="4">
      <t>ジョセイ</t>
    </rPh>
    <rPh sb="4" eb="6">
      <t>タイショウ</t>
    </rPh>
    <rPh sb="6" eb="8">
      <t>ケイヒ</t>
    </rPh>
    <rPh sb="9" eb="11">
      <t>ジッセキ</t>
    </rPh>
    <rPh sb="11" eb="12">
      <t>ガク</t>
    </rPh>
    <rPh sb="15" eb="17">
      <t>ウチワケ</t>
    </rPh>
    <rPh sb="18" eb="19">
      <t>フク</t>
    </rPh>
    <phoneticPr fontId="3"/>
  </si>
  <si>
    <t>平成　　年　　月　　日</t>
    <rPh sb="0" eb="2">
      <t>ヘイセイ</t>
    </rPh>
    <rPh sb="4" eb="5">
      <t>ネン</t>
    </rPh>
    <rPh sb="7" eb="8">
      <t>ツキ</t>
    </rPh>
    <rPh sb="10" eb="11">
      <t>ヒ</t>
    </rPh>
    <phoneticPr fontId="3"/>
  </si>
  <si>
    <t>　　字幕番組、解説番組等制作促進助成金交付要綱第６項（１）の規定に基づき、下記のとおり助成金の交付を申請します。
　助成金の交付を申請するに当たって、法令及び助成金交付要綱の規定に違反する行為を行わないことを確約します。また、申請する番組の中に、視聴年齢制限付き番組が入っていないことを申し添えます。</t>
    <phoneticPr fontId="3"/>
  </si>
  <si>
    <t>１　助成対象事業の目的及び内容</t>
    <rPh sb="2" eb="4">
      <t>ジョセイ</t>
    </rPh>
    <rPh sb="4" eb="6">
      <t>タイショウ</t>
    </rPh>
    <rPh sb="6" eb="8">
      <t>ジギョウ</t>
    </rPh>
    <rPh sb="9" eb="11">
      <t>モクテキ</t>
    </rPh>
    <rPh sb="11" eb="12">
      <t>オヨ</t>
    </rPh>
    <rPh sb="13" eb="15">
      <t>ナイヨウ</t>
    </rPh>
    <phoneticPr fontId="3"/>
  </si>
  <si>
    <t>２　助成対象事業に要する経費の額及び助成対象経費の額（その内訳及び算出基礎を含む。）</t>
    <rPh sb="2" eb="4">
      <t>ジョセイ</t>
    </rPh>
    <rPh sb="4" eb="6">
      <t>タイショウ</t>
    </rPh>
    <rPh sb="6" eb="8">
      <t>ジギョウ</t>
    </rPh>
    <rPh sb="9" eb="10">
      <t>ヨウ</t>
    </rPh>
    <rPh sb="12" eb="14">
      <t>ケイヒ</t>
    </rPh>
    <rPh sb="15" eb="16">
      <t>ガク</t>
    </rPh>
    <rPh sb="16" eb="17">
      <t>オヨ</t>
    </rPh>
    <rPh sb="18" eb="20">
      <t>ジョセイ</t>
    </rPh>
    <rPh sb="20" eb="22">
      <t>タイショウ</t>
    </rPh>
    <rPh sb="22" eb="24">
      <t>ケイヒ</t>
    </rPh>
    <rPh sb="25" eb="26">
      <t>ガク</t>
    </rPh>
    <rPh sb="29" eb="31">
      <t>ウチワケ</t>
    </rPh>
    <rPh sb="31" eb="32">
      <t>オヨ</t>
    </rPh>
    <rPh sb="33" eb="35">
      <t>サンシュツ</t>
    </rPh>
    <rPh sb="35" eb="37">
      <t>キソ</t>
    </rPh>
    <rPh sb="38" eb="39">
      <t>フク</t>
    </rPh>
    <phoneticPr fontId="3"/>
  </si>
  <si>
    <t>３　助成金交付申請額</t>
    <rPh sb="2" eb="5">
      <t>ジョセイキン</t>
    </rPh>
    <rPh sb="5" eb="7">
      <t>コウフ</t>
    </rPh>
    <rPh sb="7" eb="9">
      <t>シンセイ</t>
    </rPh>
    <rPh sb="9" eb="10">
      <t>ガク</t>
    </rPh>
    <phoneticPr fontId="3"/>
  </si>
  <si>
    <t>４　助成対象事業の開始及び完了予定日</t>
    <phoneticPr fontId="3"/>
  </si>
  <si>
    <t>添付書類</t>
    <phoneticPr fontId="3"/>
  </si>
  <si>
    <t>・申請者の営む主たる事業、財務の状況を示す書類</t>
    <phoneticPr fontId="3"/>
  </si>
  <si>
    <t>・助成対象事業の番組制作作業の概要</t>
    <phoneticPr fontId="3"/>
  </si>
  <si>
    <t xml:space="preserve">目的：聴覚障害者に対する（字幕番組）提供より、通信・放送身体障害者利用の円滑化事業の促進に寄与する。 
　　内容：テレビジョン放送の放送番組に（字幕）を付け（字幕）番組の制作を行う。
</t>
    <phoneticPr fontId="3"/>
  </si>
  <si>
    <t>別紙のとおり（様式1-1）</t>
    <phoneticPr fontId="3"/>
  </si>
  <si>
    <t>○○○円（内訳は別紙のとおり。）</t>
    <phoneticPr fontId="3"/>
  </si>
  <si>
    <t>（前年度の事業報告書、決算報告書で可。）</t>
    <phoneticPr fontId="3"/>
  </si>
  <si>
    <t>（制作作業方法・工程の概要を記載した資料。）</t>
    <phoneticPr fontId="3"/>
  </si>
  <si>
    <t>字幕番組、解説番組等制作促進助成金交付申請書</t>
    <phoneticPr fontId="3"/>
  </si>
  <si>
    <t>字幕番組、解説番組等制作促進助成金計画変更承認申請書</t>
    <phoneticPr fontId="3"/>
  </si>
  <si>
    <t>１　計画変更の内容</t>
    <rPh sb="2" eb="4">
      <t>ケイカク</t>
    </rPh>
    <rPh sb="4" eb="6">
      <t>ヘンコウ</t>
    </rPh>
    <rPh sb="7" eb="9">
      <t>ナイヨウ</t>
    </rPh>
    <phoneticPr fontId="3"/>
  </si>
  <si>
    <t>２　計画変更を必要とする理由</t>
    <rPh sb="2" eb="4">
      <t>ケイカク</t>
    </rPh>
    <rPh sb="4" eb="6">
      <t>ヘンコウ</t>
    </rPh>
    <rPh sb="7" eb="9">
      <t>ヒツヨウ</t>
    </rPh>
    <rPh sb="12" eb="14">
      <t>リユウ</t>
    </rPh>
    <phoneticPr fontId="3"/>
  </si>
  <si>
    <t>３　計画変更が助成対象事業に及ぼす影響</t>
    <rPh sb="2" eb="4">
      <t>ケイカク</t>
    </rPh>
    <rPh sb="4" eb="6">
      <t>ヘンコウ</t>
    </rPh>
    <rPh sb="7" eb="9">
      <t>ジョセイ</t>
    </rPh>
    <rPh sb="9" eb="11">
      <t>タイショウ</t>
    </rPh>
    <rPh sb="11" eb="13">
      <t>ジギョウ</t>
    </rPh>
    <rPh sb="14" eb="15">
      <t>オヨ</t>
    </rPh>
    <rPh sb="17" eb="19">
      <t>エイキョウ</t>
    </rPh>
    <phoneticPr fontId="3"/>
  </si>
  <si>
    <t>４　計画変更後の助成対象経費の額（その内訳及び算出基礎を含む。新旧対比のこと。）</t>
    <phoneticPr fontId="3"/>
  </si>
  <si>
    <t>字幕番組、解説番組等制作促進助成金状況報告書</t>
    <phoneticPr fontId="3"/>
  </si>
  <si>
    <t>　平成　　年　　月　　日付けで助成金交付決定の通知を受けた通信・放送身体障害者利用円滑化事業について、字幕番組、解説番組制作促進助成金交付要綱第１２項の規定により、平成　　年　　月　　日までの遂行状況を下記のとおり報告します。</t>
    <phoneticPr fontId="3"/>
  </si>
  <si>
    <t>１　遂行状況の内容</t>
    <rPh sb="2" eb="4">
      <t>スイコウ</t>
    </rPh>
    <rPh sb="4" eb="6">
      <t>ジョウキョウ</t>
    </rPh>
    <rPh sb="7" eb="9">
      <t>ナイヨウ</t>
    </rPh>
    <phoneticPr fontId="3"/>
  </si>
  <si>
    <t>放送実施証明書</t>
    <rPh sb="0" eb="2">
      <t>ホウソウ</t>
    </rPh>
    <rPh sb="2" eb="4">
      <t>ジッシ</t>
    </rPh>
    <rPh sb="4" eb="6">
      <t>ショウメイ</t>
    </rPh>
    <rPh sb="6" eb="7">
      <t>ショ</t>
    </rPh>
    <phoneticPr fontId="3"/>
  </si>
  <si>
    <t>証明者役職氏名　　㊞</t>
    <rPh sb="0" eb="2">
      <t>ショウメイ</t>
    </rPh>
    <rPh sb="2" eb="3">
      <t>シャ</t>
    </rPh>
    <rPh sb="3" eb="5">
      <t>ヤクショク</t>
    </rPh>
    <rPh sb="5" eb="7">
      <t>シメイ</t>
    </rPh>
    <phoneticPr fontId="3"/>
  </si>
  <si>
    <t>区分</t>
  </si>
  <si>
    <t>実績報告書(様式第6-1）</t>
  </si>
  <si>
    <t>放送事業者名</t>
  </si>
  <si>
    <t>局種</t>
  </si>
  <si>
    <t>ﾛｰｶﾙ</t>
  </si>
  <si>
    <t>番組コード
（NICTで付与）</t>
  </si>
  <si>
    <t>変更の区分</t>
  </si>
  <si>
    <t>番組種別</t>
  </si>
  <si>
    <t>助成率</t>
  </si>
  <si>
    <t>年齢制限付</t>
  </si>
  <si>
    <t>制作単価表の有無</t>
  </si>
  <si>
    <t>放送番組名</t>
  </si>
  <si>
    <t>放送期間</t>
  </si>
  <si>
    <t>放送曜日</t>
  </si>
  <si>
    <t>放送時間</t>
  </si>
  <si>
    <t>時間(分）</t>
  </si>
  <si>
    <t>計画</t>
    <rPh sb="0" eb="2">
      <t>ケイカク</t>
    </rPh>
    <phoneticPr fontId="3"/>
  </si>
  <si>
    <t>字幕</t>
  </si>
  <si>
    <t>合　計</t>
  </si>
  <si>
    <t>助成金交付申請書（様式第1-1）</t>
  </si>
  <si>
    <t>ｷｰ局</t>
  </si>
  <si>
    <t>1/2</t>
  </si>
  <si>
    <t>計画変更申承認請書(様式第4-1）</t>
  </si>
  <si>
    <t>準ｷｰ局</t>
  </si>
  <si>
    <t>生字幕</t>
  </si>
  <si>
    <t>1/4</t>
  </si>
  <si>
    <t>状況報告書(様式第5-1）</t>
  </si>
  <si>
    <t>手話</t>
  </si>
  <si>
    <t>1/6</t>
  </si>
  <si>
    <t>CATV</t>
  </si>
  <si>
    <t>解説</t>
  </si>
  <si>
    <t>その他</t>
  </si>
  <si>
    <t>交付決定通知書内訳(様式第2-1）</t>
  </si>
  <si>
    <t>衛星放送</t>
  </si>
  <si>
    <t>計画変更承認通知書</t>
  </si>
  <si>
    <t>助成金確定通知書</t>
  </si>
  <si>
    <t>①助成率</t>
  </si>
  <si>
    <t>②成率</t>
  </si>
  <si>
    <t>本数増減</t>
  </si>
  <si>
    <t>③助成率</t>
  </si>
  <si>
    <t>番組取止め</t>
  </si>
  <si>
    <t>追加新番組等</t>
  </si>
  <si>
    <t>月～金</t>
  </si>
  <si>
    <t>時間増減</t>
  </si>
  <si>
    <t>月～土</t>
  </si>
  <si>
    <t>毎日</t>
  </si>
  <si>
    <t>複合変更</t>
  </si>
  <si>
    <t>毎月</t>
  </si>
  <si>
    <t>不定期</t>
  </si>
  <si>
    <t>未定</t>
  </si>
  <si>
    <t>　平成　　年　　月　　日付けで助成金交付決定の通知を受けた通信・放送身体障害者利用円滑化事業が終了したので、下記のとおり報告します。</t>
    <rPh sb="1" eb="3">
      <t>ヘイセイ</t>
    </rPh>
    <rPh sb="5" eb="6">
      <t>ネン</t>
    </rPh>
    <rPh sb="8" eb="9">
      <t>ガツ</t>
    </rPh>
    <rPh sb="11" eb="12">
      <t>ヒ</t>
    </rPh>
    <rPh sb="12" eb="13">
      <t>ヅ</t>
    </rPh>
    <rPh sb="15" eb="18">
      <t>ジョセイキン</t>
    </rPh>
    <rPh sb="18" eb="20">
      <t>コウフ</t>
    </rPh>
    <rPh sb="20" eb="22">
      <t>ケッテイ</t>
    </rPh>
    <rPh sb="23" eb="25">
      <t>ツウチ</t>
    </rPh>
    <rPh sb="26" eb="27">
      <t>ウ</t>
    </rPh>
    <rPh sb="29" eb="31">
      <t>ツウシン</t>
    </rPh>
    <rPh sb="32" eb="34">
      <t>ホウソウ</t>
    </rPh>
    <rPh sb="34" eb="35">
      <t>ミ</t>
    </rPh>
    <phoneticPr fontId="3"/>
  </si>
  <si>
    <t>①変更事項</t>
  </si>
  <si>
    <t>変更後の全放送見込み本数</t>
  </si>
  <si>
    <t>変更による増減番組本数</t>
  </si>
  <si>
    <t>様式第１</t>
    <rPh sb="0" eb="2">
      <t>ヨウシキ</t>
    </rPh>
    <rPh sb="2" eb="3">
      <t>ダイ</t>
    </rPh>
    <phoneticPr fontId="3"/>
  </si>
  <si>
    <t>別紙（様式4-1）</t>
    <rPh sb="3" eb="5">
      <t>ヨウシキ</t>
    </rPh>
    <phoneticPr fontId="3"/>
  </si>
  <si>
    <t>様式第４</t>
    <rPh sb="2" eb="3">
      <t>ダイ</t>
    </rPh>
    <phoneticPr fontId="3"/>
  </si>
  <si>
    <t>様式第５</t>
    <phoneticPr fontId="3"/>
  </si>
  <si>
    <t>別紙（様式5-1）</t>
    <rPh sb="3" eb="5">
      <t>ヨウシキ</t>
    </rPh>
    <phoneticPr fontId="3"/>
  </si>
  <si>
    <t>　平成　　年　　月　　日付けで助成金交付決定の通知を受けた通信・放送身体障害者利用円滑化事業について、下記のとおり事業の一部を変更したいので、字幕番組、解説番組等制作促進助成金交付要綱第９項（１）の規定により、承認願います。</t>
    <phoneticPr fontId="3"/>
  </si>
  <si>
    <t>字幕番組、解説番組等制作促進助成金交付申請書</t>
    <phoneticPr fontId="3"/>
  </si>
  <si>
    <t>様式第１</t>
    <phoneticPr fontId="3"/>
  </si>
  <si>
    <t>制作単価
(番組1本あたり)</t>
    <rPh sb="0" eb="1">
      <t>セイ</t>
    </rPh>
    <rPh sb="1" eb="2">
      <t>サク</t>
    </rPh>
    <rPh sb="2" eb="3">
      <t>タン</t>
    </rPh>
    <rPh sb="3" eb="4">
      <t>アタイ</t>
    </rPh>
    <rPh sb="6" eb="8">
      <t>バングミ</t>
    </rPh>
    <rPh sb="9" eb="10">
      <t>ホン</t>
    </rPh>
    <phoneticPr fontId="3"/>
  </si>
  <si>
    <t>単　　　価　　　内　　　訳</t>
    <rPh sb="0" eb="1">
      <t>タン</t>
    </rPh>
    <rPh sb="4" eb="5">
      <t>アタイ</t>
    </rPh>
    <rPh sb="8" eb="9">
      <t>ウチ</t>
    </rPh>
    <rPh sb="12" eb="13">
      <t>ヤク</t>
    </rPh>
    <phoneticPr fontId="3"/>
  </si>
  <si>
    <t>制作単価
（番組１本あたり）</t>
    <rPh sb="0" eb="2">
      <t>セイサク</t>
    </rPh>
    <rPh sb="2" eb="4">
      <t>タンカ</t>
    </rPh>
    <rPh sb="6" eb="8">
      <t>バングミ</t>
    </rPh>
    <rPh sb="9" eb="10">
      <t>ホン</t>
    </rPh>
    <phoneticPr fontId="3"/>
  </si>
  <si>
    <t>円</t>
    <rPh sb="0" eb="1">
      <t>エン</t>
    </rPh>
    <phoneticPr fontId="3"/>
  </si>
  <si>
    <t>実績</t>
    <rPh sb="0" eb="2">
      <t>ジッセキ</t>
    </rPh>
    <phoneticPr fontId="3"/>
  </si>
  <si>
    <t>制作総額
(補助事業に要した経費)</t>
    <rPh sb="0" eb="2">
      <t>セイサク</t>
    </rPh>
    <rPh sb="2" eb="4">
      <t>ソウガク</t>
    </rPh>
    <rPh sb="6" eb="8">
      <t>ホジョ</t>
    </rPh>
    <rPh sb="8" eb="10">
      <t>ジギョウ</t>
    </rPh>
    <rPh sb="11" eb="12">
      <t>ヨウ</t>
    </rPh>
    <rPh sb="14" eb="16">
      <t>ケイヒ</t>
    </rPh>
    <phoneticPr fontId="3"/>
  </si>
  <si>
    <t>助成対象
経費</t>
    <rPh sb="5" eb="7">
      <t>ケイヒ</t>
    </rPh>
    <phoneticPr fontId="3"/>
  </si>
  <si>
    <t>助成対象
経費</t>
    <rPh sb="0" eb="2">
      <t>ジョセイ</t>
    </rPh>
    <rPh sb="2" eb="4">
      <t>タイショウ</t>
    </rPh>
    <rPh sb="5" eb="7">
      <t>ケイヒ</t>
    </rPh>
    <phoneticPr fontId="3"/>
  </si>
  <si>
    <t>別紙（様式1-1）</t>
    <rPh sb="3" eb="5">
      <t>ヨウシキ</t>
    </rPh>
    <phoneticPr fontId="3"/>
  </si>
  <si>
    <t>22：制作単価</t>
    <phoneticPr fontId="3"/>
  </si>
  <si>
    <t>32：備考</t>
    <rPh sb="3" eb="5">
      <t>ビコウ</t>
    </rPh>
    <phoneticPr fontId="3"/>
  </si>
  <si>
    <t>助成申請額
(助成対象経費)</t>
    <rPh sb="0" eb="2">
      <t>ジョセイ</t>
    </rPh>
    <rPh sb="2" eb="5">
      <t>シンセイガク</t>
    </rPh>
    <rPh sb="7" eb="9">
      <t>ジョセイ</t>
    </rPh>
    <rPh sb="9" eb="11">
      <t>タイショウ</t>
    </rPh>
    <rPh sb="11" eb="13">
      <t>ケイヒ</t>
    </rPh>
    <phoneticPr fontId="3"/>
  </si>
  <si>
    <t>助成申請額
(助成申請額)</t>
    <rPh sb="0" eb="2">
      <t>ジョセイ</t>
    </rPh>
    <rPh sb="2" eb="4">
      <t>シンセイ</t>
    </rPh>
    <rPh sb="4" eb="5">
      <t>ガク</t>
    </rPh>
    <rPh sb="7" eb="9">
      <t>ジョセイ</t>
    </rPh>
    <rPh sb="9" eb="12">
      <t>シンセイガク</t>
    </rPh>
    <phoneticPr fontId="3"/>
  </si>
  <si>
    <t>制作総額
(補助事業に要する経費)</t>
    <rPh sb="0" eb="2">
      <t>セイサク</t>
    </rPh>
    <rPh sb="2" eb="4">
      <t>ソウガク</t>
    </rPh>
    <rPh sb="6" eb="8">
      <t>ホジョ</t>
    </rPh>
    <rPh sb="8" eb="10">
      <t>ジギョウ</t>
    </rPh>
    <rPh sb="11" eb="12">
      <t>ヨウ</t>
    </rPh>
    <rPh sb="14" eb="16">
      <t>ケイヒ</t>
    </rPh>
    <phoneticPr fontId="3"/>
  </si>
  <si>
    <t>在名広域局</t>
    <rPh sb="0" eb="1">
      <t>ザイ</t>
    </rPh>
    <rPh sb="1" eb="2">
      <t>メイ</t>
    </rPh>
    <rPh sb="2" eb="4">
      <t>コウイキ</t>
    </rPh>
    <rPh sb="4" eb="5">
      <t>キョク</t>
    </rPh>
    <phoneticPr fontId="3"/>
  </si>
  <si>
    <t>色の部分には記入しないようにお願いします。</t>
    <rPh sb="0" eb="21">
      <t>イロ</t>
    </rPh>
    <phoneticPr fontId="3"/>
  </si>
  <si>
    <t>1/2</t>
    <phoneticPr fontId="3"/>
  </si>
  <si>
    <t>1/4</t>
    <phoneticPr fontId="3"/>
  </si>
  <si>
    <t>なし</t>
    <phoneticPr fontId="3"/>
  </si>
  <si>
    <t>あり</t>
    <phoneticPr fontId="3"/>
  </si>
  <si>
    <t>ﾛｰｶﾙ</t>
    <phoneticPr fontId="3"/>
  </si>
  <si>
    <t>1/8</t>
    <phoneticPr fontId="3"/>
  </si>
  <si>
    <t>あり</t>
    <phoneticPr fontId="3"/>
  </si>
  <si>
    <t>なし</t>
    <phoneticPr fontId="3"/>
  </si>
  <si>
    <t>CATV</t>
    <phoneticPr fontId="3"/>
  </si>
  <si>
    <t>見直し</t>
    <rPh sb="0" eb="2">
      <t>ミナオ</t>
    </rPh>
    <phoneticPr fontId="3"/>
  </si>
  <si>
    <t>状況報告書(様式５-１）</t>
    <rPh sb="0" eb="2">
      <t>ジョウキョウ</t>
    </rPh>
    <rPh sb="2" eb="5">
      <t>ホウコクショ</t>
    </rPh>
    <rPh sb="6" eb="8">
      <t>ヨウシキ</t>
    </rPh>
    <phoneticPr fontId="3"/>
  </si>
  <si>
    <t>助成対象経費</t>
    <phoneticPr fontId="3"/>
  </si>
  <si>
    <t>制作総額
（補助事業に
要した経費）</t>
    <rPh sb="0" eb="2">
      <t>セイサク</t>
    </rPh>
    <rPh sb="2" eb="4">
      <t>ソウガク</t>
    </rPh>
    <rPh sb="6" eb="8">
      <t>ホジョ</t>
    </rPh>
    <rPh sb="8" eb="10">
      <t>ジギョウ</t>
    </rPh>
    <rPh sb="12" eb="13">
      <t>ヨウ</t>
    </rPh>
    <rPh sb="15" eb="17">
      <t>ケイヒ</t>
    </rPh>
    <phoneticPr fontId="3"/>
  </si>
  <si>
    <t>様式第６</t>
    <phoneticPr fontId="3"/>
  </si>
  <si>
    <t>㊞</t>
    <phoneticPr fontId="3"/>
  </si>
  <si>
    <t>実績本数</t>
    <phoneticPr fontId="3"/>
  </si>
  <si>
    <t>○○○株式会社</t>
    <phoneticPr fontId="3"/>
  </si>
  <si>
    <t>別　紙　１</t>
    <phoneticPr fontId="3"/>
  </si>
  <si>
    <t>別紙（様式6-1）</t>
    <phoneticPr fontId="3"/>
  </si>
  <si>
    <t>別紙（様式6-2）</t>
    <phoneticPr fontId="3"/>
  </si>
  <si>
    <t>平成　　年　　月　　日</t>
    <phoneticPr fontId="3"/>
  </si>
  <si>
    <t>　平成　　年度字幕番組、解説番組等制作促進助成金で制作した放送番組は、別紙のとおり放送しましたので、証明いたします。</t>
    <rPh sb="1" eb="3">
      <t>ヘイセイ</t>
    </rPh>
    <rPh sb="5" eb="7">
      <t>ネンド</t>
    </rPh>
    <rPh sb="7" eb="9">
      <t>ジマク</t>
    </rPh>
    <rPh sb="9" eb="11">
      <t>バングミ</t>
    </rPh>
    <rPh sb="12" eb="14">
      <t>カイセツ</t>
    </rPh>
    <rPh sb="14" eb="17">
      <t>バングミナド</t>
    </rPh>
    <rPh sb="17" eb="19">
      <t>セイサク</t>
    </rPh>
    <rPh sb="19" eb="21">
      <t>ソクシン</t>
    </rPh>
    <rPh sb="21" eb="24">
      <t>ジョセイキン</t>
    </rPh>
    <rPh sb="25" eb="27">
      <t>セイサク</t>
    </rPh>
    <rPh sb="29" eb="31">
      <t>ホウソウ</t>
    </rPh>
    <rPh sb="31" eb="33">
      <t>バングミ</t>
    </rPh>
    <rPh sb="35" eb="37">
      <t>ベッシ</t>
    </rPh>
    <rPh sb="41" eb="43">
      <t>ホウソウ</t>
    </rPh>
    <phoneticPr fontId="3"/>
  </si>
  <si>
    <t>平成○○年４月○日から平成○○年３月３１日</t>
    <phoneticPr fontId="3"/>
  </si>
  <si>
    <t>助成金交付申請書（様式1-1）</t>
    <rPh sb="0" eb="3">
      <t>ジョセイキン</t>
    </rPh>
    <rPh sb="3" eb="5">
      <t>コウフ</t>
    </rPh>
    <rPh sb="5" eb="7">
      <t>シンセイ</t>
    </rPh>
    <rPh sb="7" eb="8">
      <t>ショ</t>
    </rPh>
    <rPh sb="9" eb="11">
      <t>ヨウシキ</t>
    </rPh>
    <phoneticPr fontId="3"/>
  </si>
  <si>
    <t xml:space="preserve"> 3：放送事業社名</t>
    <rPh sb="3" eb="5">
      <t>ホウソウ</t>
    </rPh>
    <rPh sb="5" eb="7">
      <t>ジギョウ</t>
    </rPh>
    <rPh sb="7" eb="9">
      <t>シャメイ</t>
    </rPh>
    <phoneticPr fontId="3"/>
  </si>
  <si>
    <t xml:space="preserve"> 5：局種</t>
    <rPh sb="3" eb="4">
      <t>キョク</t>
    </rPh>
    <rPh sb="4" eb="5">
      <t>シュ</t>
    </rPh>
    <phoneticPr fontId="3"/>
  </si>
  <si>
    <t xml:space="preserve"> 7：番組ｺｰﾄﾞ</t>
    <rPh sb="3" eb="5">
      <t>バングミ</t>
    </rPh>
    <phoneticPr fontId="3"/>
  </si>
  <si>
    <t xml:space="preserve"> 9：番組種別</t>
    <rPh sb="3" eb="5">
      <t>バングミ</t>
    </rPh>
    <rPh sb="5" eb="7">
      <t>シュベツ</t>
    </rPh>
    <phoneticPr fontId="3"/>
  </si>
  <si>
    <t>実績報告書(様式６-１）</t>
    <rPh sb="0" eb="2">
      <t>ジッセキ</t>
    </rPh>
    <rPh sb="2" eb="5">
      <t>ホウコクショ</t>
    </rPh>
    <rPh sb="6" eb="8">
      <t>ヨウシキ</t>
    </rPh>
    <phoneticPr fontId="3"/>
  </si>
  <si>
    <t>申請本数</t>
    <phoneticPr fontId="3"/>
  </si>
  <si>
    <t>1/2</t>
    <phoneticPr fontId="3"/>
  </si>
  <si>
    <t>1/4</t>
    <phoneticPr fontId="3"/>
  </si>
  <si>
    <t>なし</t>
    <phoneticPr fontId="3"/>
  </si>
  <si>
    <t>あり</t>
    <phoneticPr fontId="3"/>
  </si>
  <si>
    <t>1/8</t>
    <phoneticPr fontId="3"/>
  </si>
  <si>
    <t>あり</t>
    <phoneticPr fontId="3"/>
  </si>
  <si>
    <t>なし</t>
    <phoneticPr fontId="3"/>
  </si>
  <si>
    <t>ﾛｰｶﾙ</t>
    <phoneticPr fontId="3"/>
  </si>
  <si>
    <t>CATV</t>
    <phoneticPr fontId="3"/>
  </si>
  <si>
    <t>計画変更承認申請書(様式4-1）</t>
    <phoneticPr fontId="3"/>
  </si>
  <si>
    <t>別　紙　１</t>
    <phoneticPr fontId="3"/>
  </si>
  <si>
    <t>助成対象経費</t>
    <phoneticPr fontId="3"/>
  </si>
  <si>
    <t>放送期間</t>
    <phoneticPr fontId="3"/>
  </si>
  <si>
    <t>助成金交付申請書の記入要領</t>
    <rPh sb="0" eb="3">
      <t>ジョセイキン</t>
    </rPh>
    <rPh sb="3" eb="5">
      <t>コウフ</t>
    </rPh>
    <rPh sb="5" eb="7">
      <t>シンセイ</t>
    </rPh>
    <rPh sb="7" eb="8">
      <t>ショ</t>
    </rPh>
    <rPh sb="11" eb="13">
      <t>ヨウリョウ</t>
    </rPh>
    <phoneticPr fontId="3"/>
  </si>
  <si>
    <t>4のセルに直接、社名を入力してください。表右上枠外にも自動表示されます。</t>
    <rPh sb="5" eb="7">
      <t>チョクセツ</t>
    </rPh>
    <rPh sb="8" eb="10">
      <t>シャメイ</t>
    </rPh>
    <rPh sb="11" eb="13">
      <t>ニュウリョク</t>
    </rPh>
    <rPh sb="20" eb="21">
      <t>ヒョウ</t>
    </rPh>
    <rPh sb="21" eb="23">
      <t>ミギウエ</t>
    </rPh>
    <rPh sb="23" eb="25">
      <t>ワクガイ</t>
    </rPh>
    <rPh sb="27" eb="29">
      <t>ジドウ</t>
    </rPh>
    <rPh sb="29" eb="31">
      <t>ヒョウジ</t>
    </rPh>
    <phoneticPr fontId="3"/>
  </si>
  <si>
    <t>6のセルにキー局、ローカル局等の局種の分類を選択入力してください。</t>
    <rPh sb="7" eb="8">
      <t>キョク</t>
    </rPh>
    <rPh sb="13" eb="14">
      <t>キョク</t>
    </rPh>
    <rPh sb="14" eb="15">
      <t>トウ</t>
    </rPh>
    <rPh sb="16" eb="17">
      <t>キョク</t>
    </rPh>
    <rPh sb="17" eb="18">
      <t>シュ</t>
    </rPh>
    <rPh sb="19" eb="21">
      <t>ブンルイ</t>
    </rPh>
    <rPh sb="22" eb="24">
      <t>センタク</t>
    </rPh>
    <rPh sb="24" eb="26">
      <t>ニュウリョク</t>
    </rPh>
    <phoneticPr fontId="3"/>
  </si>
  <si>
    <r>
      <t>申請を受け付けた後に、当機構で番組ｺｰﾄﾞを付けますので、</t>
    </r>
    <r>
      <rPr>
        <b/>
        <sz val="11"/>
        <color rgb="FFFF0000"/>
        <rFont val="ＭＳ 明朝"/>
        <family val="1"/>
        <charset val="128"/>
      </rPr>
      <t>入力できません</t>
    </r>
    <r>
      <rPr>
        <sz val="11"/>
        <rFont val="ＭＳ 明朝"/>
        <family val="1"/>
        <charset val="128"/>
      </rPr>
      <t>。</t>
    </r>
    <rPh sb="0" eb="2">
      <t>シンセイ</t>
    </rPh>
    <rPh sb="3" eb="4">
      <t>ウ</t>
    </rPh>
    <rPh sb="5" eb="6">
      <t>ツ</t>
    </rPh>
    <rPh sb="8" eb="9">
      <t>ノチ</t>
    </rPh>
    <rPh sb="11" eb="12">
      <t>トウ</t>
    </rPh>
    <rPh sb="12" eb="14">
      <t>キコウ</t>
    </rPh>
    <rPh sb="15" eb="17">
      <t>バングミ</t>
    </rPh>
    <rPh sb="22" eb="23">
      <t>ツ</t>
    </rPh>
    <rPh sb="29" eb="31">
      <t>ニュウリョク</t>
    </rPh>
    <phoneticPr fontId="3"/>
  </si>
  <si>
    <t>字幕・生放送字幕・解説・手話の番組種別を選択入力してください。</t>
    <rPh sb="0" eb="2">
      <t>ジマク</t>
    </rPh>
    <rPh sb="3" eb="4">
      <t>ナマ</t>
    </rPh>
    <rPh sb="4" eb="6">
      <t>ホウソウ</t>
    </rPh>
    <rPh sb="6" eb="8">
      <t>ジマク</t>
    </rPh>
    <rPh sb="9" eb="11">
      <t>カイセツ</t>
    </rPh>
    <rPh sb="12" eb="14">
      <t>シュワ</t>
    </rPh>
    <rPh sb="15" eb="17">
      <t>バングミ</t>
    </rPh>
    <rPh sb="17" eb="19">
      <t>シュベツ</t>
    </rPh>
    <rPh sb="20" eb="22">
      <t>センタク</t>
    </rPh>
    <rPh sb="22" eb="24">
      <t>ニュウリョク</t>
    </rPh>
    <phoneticPr fontId="3"/>
  </si>
  <si>
    <t>助成対象経費の上限率です。局種と番組種別を入力すると自動表示されます。</t>
    <rPh sb="0" eb="2">
      <t>ジョセイ</t>
    </rPh>
    <rPh sb="2" eb="4">
      <t>タイショウ</t>
    </rPh>
    <rPh sb="4" eb="6">
      <t>ケイヒ</t>
    </rPh>
    <rPh sb="7" eb="9">
      <t>ジョウゲン</t>
    </rPh>
    <rPh sb="9" eb="10">
      <t>リツ</t>
    </rPh>
    <rPh sb="13" eb="14">
      <t>キョク</t>
    </rPh>
    <rPh sb="14" eb="15">
      <t>シュ</t>
    </rPh>
    <rPh sb="16" eb="18">
      <t>バングミ</t>
    </rPh>
    <rPh sb="18" eb="20">
      <t>シュベツ</t>
    </rPh>
    <rPh sb="21" eb="23">
      <t>ニュウリョク</t>
    </rPh>
    <rPh sb="26" eb="28">
      <t>ジドウ</t>
    </rPh>
    <rPh sb="28" eb="30">
      <t>ヒョウジ</t>
    </rPh>
    <phoneticPr fontId="3"/>
  </si>
  <si>
    <r>
      <rPr>
        <b/>
        <sz val="11"/>
        <rFont val="ＭＳ 明朝"/>
        <family val="1"/>
        <charset val="128"/>
      </rPr>
      <t>視聴年齢制限付き番組</t>
    </r>
    <r>
      <rPr>
        <sz val="11"/>
        <rFont val="ＭＳ 明朝"/>
        <family val="1"/>
        <charset val="128"/>
      </rPr>
      <t>は、助成対象として認めておらず、そのための確認欄です。</t>
    </r>
    <rPh sb="0" eb="2">
      <t>シチョウ</t>
    </rPh>
    <rPh sb="2" eb="4">
      <t>ネンレイ</t>
    </rPh>
    <rPh sb="4" eb="6">
      <t>セイゲン</t>
    </rPh>
    <rPh sb="6" eb="7">
      <t>ツキ</t>
    </rPh>
    <rPh sb="8" eb="10">
      <t>バングミ</t>
    </rPh>
    <rPh sb="12" eb="14">
      <t>ジョセイ</t>
    </rPh>
    <rPh sb="14" eb="16">
      <t>タイショウ</t>
    </rPh>
    <rPh sb="19" eb="20">
      <t>ミト</t>
    </rPh>
    <rPh sb="31" eb="33">
      <t>カクニン</t>
    </rPh>
    <rPh sb="33" eb="34">
      <t>ラン</t>
    </rPh>
    <phoneticPr fontId="3"/>
  </si>
  <si>
    <t>字幕等制作の経費内訳として、発注業者または自社内で定めた、番組時間あたりの
制作単価表や見積書等の有無を選択入力してください。なお、「なし」の場合は、
単価内訳に項目毎の経費を記載してください。</t>
    <rPh sb="44" eb="46">
      <t>ミツ</t>
    </rPh>
    <rPh sb="46" eb="47">
      <t>ショ</t>
    </rPh>
    <rPh sb="47" eb="48">
      <t>ナド</t>
    </rPh>
    <rPh sb="76" eb="78">
      <t>タンカ</t>
    </rPh>
    <phoneticPr fontId="3"/>
  </si>
  <si>
    <t>番組名の記入欄です。申請時は「未定」「仮」でも結構です。事業終了後の実績報告時に同一の番組であると分かる名称・仮称を記載してください。</t>
    <rPh sb="0" eb="2">
      <t>バングミ</t>
    </rPh>
    <rPh sb="2" eb="3">
      <t>メイ</t>
    </rPh>
    <rPh sb="4" eb="6">
      <t>キニュウ</t>
    </rPh>
    <rPh sb="6" eb="7">
      <t>ラン</t>
    </rPh>
    <rPh sb="10" eb="12">
      <t>シンセイ</t>
    </rPh>
    <rPh sb="12" eb="13">
      <t>ジ</t>
    </rPh>
    <rPh sb="15" eb="17">
      <t>ミテイ</t>
    </rPh>
    <rPh sb="19" eb="20">
      <t>カリ</t>
    </rPh>
    <rPh sb="23" eb="25">
      <t>ケッコウ</t>
    </rPh>
    <phoneticPr fontId="3"/>
  </si>
  <si>
    <t>実際に字幕等を付与する番組の時間(分)（制作単価表、見積書等がある場合は、
その時間(分)を記載してください。）</t>
    <rPh sb="0" eb="2">
      <t>ジッサイ</t>
    </rPh>
    <rPh sb="3" eb="5">
      <t>ジマク</t>
    </rPh>
    <rPh sb="5" eb="6">
      <t>トウ</t>
    </rPh>
    <rPh sb="7" eb="9">
      <t>フヨ</t>
    </rPh>
    <rPh sb="11" eb="13">
      <t>バングミ</t>
    </rPh>
    <rPh sb="14" eb="16">
      <t>ジカン</t>
    </rPh>
    <rPh sb="17" eb="18">
      <t>フン</t>
    </rPh>
    <rPh sb="20" eb="22">
      <t>セイサク</t>
    </rPh>
    <rPh sb="22" eb="24">
      <t>タンカ</t>
    </rPh>
    <rPh sb="24" eb="25">
      <t>ヒョウ</t>
    </rPh>
    <rPh sb="26" eb="29">
      <t>ミツモリショ</t>
    </rPh>
    <rPh sb="29" eb="30">
      <t>トウ</t>
    </rPh>
    <rPh sb="33" eb="35">
      <t>バアイ</t>
    </rPh>
    <rPh sb="46" eb="48">
      <t>キサイ</t>
    </rPh>
    <phoneticPr fontId="3"/>
  </si>
  <si>
    <r>
      <t>制作に係る一本あたりの額。自動計算になっていますので、</t>
    </r>
    <r>
      <rPr>
        <b/>
        <sz val="11"/>
        <color rgb="FFFF0000"/>
        <rFont val="ＭＳ 明朝"/>
        <family val="1"/>
        <charset val="128"/>
      </rPr>
      <t>入力できません</t>
    </r>
    <r>
      <rPr>
        <sz val="11"/>
        <rFont val="ＭＳ 明朝"/>
        <family val="1"/>
        <charset val="128"/>
      </rPr>
      <t>。
（「単価内訳」23～31のセルに入力してください。）</t>
    </r>
    <rPh sb="0" eb="2">
      <t>セイサク</t>
    </rPh>
    <rPh sb="3" eb="4">
      <t>カカ</t>
    </rPh>
    <rPh sb="5" eb="7">
      <t>イッポン</t>
    </rPh>
    <rPh sb="11" eb="12">
      <t>ガク</t>
    </rPh>
    <rPh sb="52" eb="54">
      <t>ニュウリョク</t>
    </rPh>
    <phoneticPr fontId="3"/>
  </si>
  <si>
    <r>
      <t>制作に係る総額。自動計算になっていますので、</t>
    </r>
    <r>
      <rPr>
        <b/>
        <sz val="11"/>
        <color rgb="FFFF0000"/>
        <rFont val="ＭＳ 明朝"/>
        <family val="1"/>
        <charset val="128"/>
      </rPr>
      <t>入力できません</t>
    </r>
    <r>
      <rPr>
        <sz val="11"/>
        <rFont val="ＭＳ 明朝"/>
        <family val="1"/>
        <charset val="128"/>
      </rPr>
      <t>。</t>
    </r>
    <rPh sb="0" eb="2">
      <t>セイサク</t>
    </rPh>
    <rPh sb="3" eb="4">
      <t>カカ</t>
    </rPh>
    <rPh sb="5" eb="7">
      <t>ソウガク</t>
    </rPh>
    <rPh sb="8" eb="10">
      <t>ジドウ</t>
    </rPh>
    <rPh sb="10" eb="12">
      <t>ケイサン</t>
    </rPh>
    <rPh sb="22" eb="24">
      <t>ニュウリョク</t>
    </rPh>
    <phoneticPr fontId="3"/>
  </si>
  <si>
    <r>
      <t>20の制作総額と10の助成率に基づいて算出される助成限度額です。自動計算に
なっていますので、</t>
    </r>
    <r>
      <rPr>
        <b/>
        <sz val="11"/>
        <color rgb="FFFF0000"/>
        <rFont val="ＭＳ 明朝"/>
        <family val="1"/>
        <charset val="128"/>
      </rPr>
      <t>入力できません</t>
    </r>
    <r>
      <rPr>
        <sz val="11"/>
        <rFont val="ＭＳ 明朝"/>
        <family val="1"/>
        <charset val="128"/>
      </rPr>
      <t>。</t>
    </r>
    <rPh sb="3" eb="5">
      <t>セイサク</t>
    </rPh>
    <rPh sb="5" eb="7">
      <t>ソウガク</t>
    </rPh>
    <rPh sb="11" eb="13">
      <t>ジョセイ</t>
    </rPh>
    <rPh sb="13" eb="14">
      <t>リツ</t>
    </rPh>
    <rPh sb="15" eb="16">
      <t>モト</t>
    </rPh>
    <rPh sb="19" eb="21">
      <t>サンシュツ</t>
    </rPh>
    <rPh sb="24" eb="26">
      <t>ジョセイ</t>
    </rPh>
    <rPh sb="26" eb="28">
      <t>ゲンド</t>
    </rPh>
    <rPh sb="28" eb="29">
      <t>ガク</t>
    </rPh>
    <phoneticPr fontId="3"/>
  </si>
  <si>
    <t>23～31：単価内訳</t>
    <rPh sb="6" eb="8">
      <t>タンカ</t>
    </rPh>
    <rPh sb="8" eb="10">
      <t>ウチワケ</t>
    </rPh>
    <phoneticPr fontId="3"/>
  </si>
  <si>
    <t>制作に係る単価を入力してください。小数点未満の端数は、切り捨てとします。</t>
    <rPh sb="0" eb="2">
      <t>セイサク</t>
    </rPh>
    <rPh sb="3" eb="4">
      <t>カカワ</t>
    </rPh>
    <rPh sb="5" eb="7">
      <t>タンカ</t>
    </rPh>
    <rPh sb="8" eb="10">
      <t>ニュウリョク</t>
    </rPh>
    <rPh sb="17" eb="20">
      <t>ショウスウテン</t>
    </rPh>
    <rPh sb="20" eb="22">
      <t>ミマン</t>
    </rPh>
    <rPh sb="23" eb="25">
      <t>ハスウ</t>
    </rPh>
    <rPh sb="27" eb="28">
      <t>キ</t>
    </rPh>
    <rPh sb="29" eb="30">
      <t>ス</t>
    </rPh>
    <phoneticPr fontId="3"/>
  </si>
  <si>
    <r>
      <t>制作に係る番組一本あたりの額です。自動計算になっていますので、</t>
    </r>
    <r>
      <rPr>
        <b/>
        <sz val="11"/>
        <color rgb="FFFF0000"/>
        <rFont val="ＭＳ 明朝"/>
        <family val="1"/>
        <charset val="128"/>
      </rPr>
      <t>入力できません</t>
    </r>
    <r>
      <rPr>
        <sz val="11"/>
        <rFont val="ＭＳ 明朝"/>
        <family val="1"/>
        <charset val="128"/>
      </rPr>
      <t>。</t>
    </r>
    <rPh sb="0" eb="2">
      <t>セイサク</t>
    </rPh>
    <rPh sb="3" eb="4">
      <t>カカ</t>
    </rPh>
    <rPh sb="5" eb="7">
      <t>バングミ</t>
    </rPh>
    <rPh sb="7" eb="9">
      <t>イッポン</t>
    </rPh>
    <rPh sb="13" eb="14">
      <t>ガク</t>
    </rPh>
    <phoneticPr fontId="3"/>
  </si>
  <si>
    <t>36：制作総額</t>
    <rPh sb="3" eb="5">
      <t>セイサク</t>
    </rPh>
    <rPh sb="5" eb="7">
      <t>ソウガク</t>
    </rPh>
    <phoneticPr fontId="3"/>
  </si>
  <si>
    <t>37：助成申請額</t>
    <rPh sb="3" eb="5">
      <t>ジョセイ</t>
    </rPh>
    <rPh sb="5" eb="7">
      <t>シンセイ</t>
    </rPh>
    <rPh sb="7" eb="8">
      <t>ガク</t>
    </rPh>
    <phoneticPr fontId="3"/>
  </si>
  <si>
    <t>助成金交付申請額の合計です。</t>
    <rPh sb="0" eb="3">
      <t>ジョセイキン</t>
    </rPh>
    <rPh sb="3" eb="5">
      <t>コウフ</t>
    </rPh>
    <rPh sb="5" eb="7">
      <t>シンセイ</t>
    </rPh>
    <rPh sb="7" eb="8">
      <t>ガク</t>
    </rPh>
    <rPh sb="9" eb="11">
      <t>ゴウケイ</t>
    </rPh>
    <phoneticPr fontId="3"/>
  </si>
  <si>
    <t>制作総額の合計です。</t>
    <rPh sb="0" eb="2">
      <t>セイサク</t>
    </rPh>
    <rPh sb="2" eb="4">
      <t>ソウガク</t>
    </rPh>
    <rPh sb="5" eb="7">
      <t>ゴウケイ</t>
    </rPh>
    <phoneticPr fontId="3"/>
  </si>
  <si>
    <t>特記すべき事項等があれば記載してください。</t>
    <rPh sb="0" eb="2">
      <t>トッキ</t>
    </rPh>
    <rPh sb="5" eb="7">
      <t>ジコウ</t>
    </rPh>
    <rPh sb="7" eb="8">
      <t>トウ</t>
    </rPh>
    <rPh sb="12" eb="14">
      <t>キサイ</t>
    </rPh>
    <phoneticPr fontId="3"/>
  </si>
  <si>
    <t>国立研究開発法人情報通信研究機構 理事長殿</t>
    <rPh sb="0" eb="2">
      <t>コクリツ</t>
    </rPh>
    <rPh sb="2" eb="4">
      <t>ケンキュウ</t>
    </rPh>
    <rPh sb="4" eb="6">
      <t>カイハツ</t>
    </rPh>
    <rPh sb="6" eb="8">
      <t>ホウジン</t>
    </rPh>
    <rPh sb="8" eb="10">
      <t>ジョウホウ</t>
    </rPh>
    <rPh sb="10" eb="12">
      <t>ツウシン</t>
    </rPh>
    <rPh sb="12" eb="14">
      <t>ケンキュウ</t>
    </rPh>
    <rPh sb="14" eb="16">
      <t>キコウ</t>
    </rPh>
    <rPh sb="17" eb="21">
      <t>リジチョウドノ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</si>
</sst>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Red]\(0\)"/>
    <numFmt numFmtId="178" formatCode="#,##0_ ;[Red]\-#,##0\ "/>
  </numFmts>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strike/>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b/>
      <sz val="9"/>
      <color indexed="8"/>
      <name val="ＭＳ Ｐゴシック"/>
      <family val="3"/>
      <charset val="128"/>
    </font>
    <font>
      <b/>
      <sz val="12"/>
      <color indexed="10"/>
      <name val="ＭＳ Ｐゴシック"/>
      <family val="3"/>
      <charset val="128"/>
    </font>
    <font>
      <b/>
      <sz val="12"/>
      <name val="ＭＳ Ｐゴシック"/>
      <family val="3"/>
      <charset val="128"/>
    </font>
    <font>
      <b/>
      <sz val="20"/>
      <name val="ＭＳ Ｐゴシック"/>
      <family val="3"/>
      <charset val="128"/>
    </font>
    <font>
      <b/>
      <sz val="16"/>
      <color indexed="10"/>
      <name val="ＭＳ Ｐゴシック"/>
      <family val="3"/>
      <charset val="128"/>
    </font>
    <font>
      <b/>
      <sz val="18"/>
      <name val="ＭＳ Ｐゴシック"/>
      <family val="3"/>
      <charset val="128"/>
    </font>
    <font>
      <b/>
      <sz val="12"/>
      <name val="ＭＳ 明朝"/>
      <family val="1"/>
      <charset val="128"/>
    </font>
    <font>
      <sz val="11"/>
      <name val="ＭＳ 明朝"/>
      <family val="1"/>
      <charset val="128"/>
    </font>
    <font>
      <sz val="10.5"/>
      <name val="ＭＳ 明朝"/>
      <family val="1"/>
      <charset val="128"/>
    </font>
    <font>
      <b/>
      <sz val="10"/>
      <name val="ＭＳ 明朝"/>
      <family val="1"/>
      <charset val="128"/>
    </font>
    <font>
      <sz val="10"/>
      <name val="ＭＳ 明朝"/>
      <family val="1"/>
      <charset val="128"/>
    </font>
    <font>
      <sz val="11"/>
      <color indexed="23"/>
      <name val="ＭＳ Ｐゴシック"/>
      <family val="3"/>
      <charset val="128"/>
    </font>
    <font>
      <sz val="10"/>
      <color indexed="23"/>
      <name val="ＭＳ Ｐゴシック"/>
      <family val="3"/>
      <charset val="128"/>
    </font>
    <font>
      <b/>
      <sz val="11"/>
      <name val="ＭＳ Ｐゴシック"/>
      <family val="3"/>
      <charset val="128"/>
    </font>
    <font>
      <b/>
      <sz val="16"/>
      <name val="ＭＳ Ｐゴシック"/>
      <family val="3"/>
      <charset val="128"/>
    </font>
    <font>
      <sz val="28"/>
      <name val="ＭＳ Ｐゴシック"/>
      <family val="3"/>
      <charset val="128"/>
    </font>
    <font>
      <sz val="14"/>
      <name val="ＭＳ Ｐゴシック"/>
      <family val="3"/>
      <charset val="128"/>
    </font>
    <font>
      <sz val="8"/>
      <name val="ＭＳ Ｐゴシック"/>
      <family val="3"/>
      <charset val="128"/>
    </font>
    <font>
      <strike/>
      <sz val="11"/>
      <name val="ＭＳ Ｐゴシック"/>
      <family val="3"/>
      <charset val="128"/>
    </font>
    <font>
      <sz val="18"/>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rgb="FFFF0000"/>
      <name val="ＭＳ Ｐゴシック"/>
      <family val="3"/>
      <charset val="128"/>
    </font>
    <font>
      <sz val="11"/>
      <color theme="2" tint="-0.499984740745262"/>
      <name val="ＭＳ Ｐゴシック"/>
      <family val="3"/>
      <charset val="128"/>
    </font>
    <font>
      <sz val="10"/>
      <color theme="2" tint="-0.499984740745262"/>
      <name val="ＭＳ Ｐゴシック"/>
      <family val="3"/>
      <charset val="128"/>
    </font>
    <font>
      <sz val="11"/>
      <name val="ＭＳ Ｐゴシック"/>
      <family val="3"/>
      <charset val="128"/>
      <scheme val="minor"/>
    </font>
    <font>
      <b/>
      <sz val="11"/>
      <color rgb="FFFF0000"/>
      <name val="ＭＳ 明朝"/>
      <family val="1"/>
      <charset val="128"/>
    </font>
    <font>
      <b/>
      <sz val="11"/>
      <name val="ＭＳ 明朝"/>
      <family val="1"/>
      <charset val="128"/>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rgb="FFCCFFCC"/>
        <bgColor indexed="64"/>
      </patternFill>
    </fill>
    <fill>
      <patternFill patternType="solid">
        <fgColor indexed="26"/>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double">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11">
    <xf numFmtId="0" fontId="0" fillId="0" borderId="0"/>
    <xf numFmtId="38" fontId="1"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5" fillId="0" borderId="0">
      <alignment vertical="center"/>
    </xf>
    <xf numFmtId="0" fontId="29" fillId="0" borderId="0">
      <alignment vertical="center"/>
    </xf>
    <xf numFmtId="0" fontId="5"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alignment vertical="center"/>
    </xf>
  </cellStyleXfs>
  <cellXfs count="425">
    <xf numFmtId="0" fontId="0" fillId="0" borderId="0" xfId="0"/>
    <xf numFmtId="176" fontId="2" fillId="0" borderId="0" xfId="0" applyNumberFormat="1" applyFont="1" applyAlignment="1">
      <alignment vertical="center"/>
    </xf>
    <xf numFmtId="176" fontId="0" fillId="0" borderId="0" xfId="0" applyNumberFormat="1" applyAlignment="1">
      <alignment vertical="center"/>
    </xf>
    <xf numFmtId="176" fontId="0" fillId="0" borderId="1" xfId="0" applyNumberFormat="1" applyBorder="1" applyAlignment="1">
      <alignment horizontal="center" vertical="center"/>
    </xf>
    <xf numFmtId="176" fontId="0" fillId="0" borderId="1" xfId="0" applyNumberFormat="1" applyBorder="1" applyAlignment="1">
      <alignment vertical="center"/>
    </xf>
    <xf numFmtId="176" fontId="0" fillId="0" borderId="0" xfId="0" applyNumberFormat="1" applyAlignment="1">
      <alignment vertical="center" wrapText="1"/>
    </xf>
    <xf numFmtId="176" fontId="2" fillId="0" borderId="0" xfId="0" applyNumberFormat="1" applyFont="1" applyAlignment="1">
      <alignment horizontal="center" vertical="center"/>
    </xf>
    <xf numFmtId="176" fontId="0" fillId="0" borderId="0" xfId="0" applyNumberFormat="1" applyAlignment="1">
      <alignment horizontal="center" vertical="center"/>
    </xf>
    <xf numFmtId="176" fontId="0" fillId="0" borderId="1" xfId="0" quotePrefix="1" applyNumberFormat="1" applyBorder="1" applyAlignment="1">
      <alignment horizontal="center" vertical="center"/>
    </xf>
    <xf numFmtId="176" fontId="0" fillId="0" borderId="2" xfId="0" applyNumberFormat="1" applyBorder="1" applyAlignment="1">
      <alignment vertical="center"/>
    </xf>
    <xf numFmtId="176" fontId="0" fillId="0" borderId="2" xfId="0" applyNumberFormat="1" applyBorder="1" applyAlignment="1">
      <alignment horizontal="center" vertical="center"/>
    </xf>
    <xf numFmtId="176" fontId="4" fillId="0" borderId="2" xfId="0" applyNumberFormat="1" applyFont="1" applyBorder="1" applyAlignment="1">
      <alignment vertical="center"/>
    </xf>
    <xf numFmtId="176" fontId="6" fillId="0" borderId="0" xfId="0" applyNumberFormat="1" applyFont="1" applyFill="1" applyAlignment="1">
      <alignment vertical="center"/>
    </xf>
    <xf numFmtId="176" fontId="0" fillId="0" borderId="0" xfId="0" applyNumberFormat="1" applyFill="1" applyAlignment="1">
      <alignment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shrinkToFit="1"/>
    </xf>
    <xf numFmtId="176" fontId="0" fillId="0" borderId="1" xfId="0" applyNumberFormat="1" applyFill="1" applyBorder="1" applyAlignment="1">
      <alignment vertical="center"/>
    </xf>
    <xf numFmtId="10" fontId="0" fillId="0" borderId="0" xfId="0" applyNumberFormat="1" applyAlignment="1">
      <alignment horizontal="center" vertical="center" shrinkToFit="1"/>
    </xf>
    <xf numFmtId="176" fontId="4" fillId="0" borderId="1" xfId="0" applyNumberFormat="1" applyFont="1" applyFill="1" applyBorder="1" applyAlignment="1" applyProtection="1">
      <alignment vertical="center"/>
      <protection locked="0"/>
    </xf>
    <xf numFmtId="176" fontId="4" fillId="0" borderId="1" xfId="0" applyNumberFormat="1" applyFont="1" applyFill="1" applyBorder="1" applyAlignment="1" applyProtection="1">
      <alignment horizontal="center" vertical="center" shrinkToFit="1"/>
      <protection locked="0" hidden="1"/>
    </xf>
    <xf numFmtId="12" fontId="4" fillId="0" borderId="1" xfId="0" applyNumberFormat="1" applyFont="1" applyFill="1" applyBorder="1" applyAlignment="1" applyProtection="1">
      <alignment horizontal="center" vertical="center"/>
      <protection hidden="1"/>
    </xf>
    <xf numFmtId="176" fontId="4" fillId="0" borderId="3" xfId="0" applyNumberFormat="1" applyFont="1" applyFill="1" applyBorder="1" applyAlignment="1" applyProtection="1">
      <alignment horizontal="center" vertical="center"/>
      <protection locked="0"/>
    </xf>
    <xf numFmtId="176" fontId="11" fillId="2" borderId="4" xfId="0" applyNumberFormat="1" applyFont="1" applyFill="1" applyBorder="1" applyAlignment="1">
      <alignment horizontal="center" vertical="center"/>
    </xf>
    <xf numFmtId="176" fontId="0" fillId="0" borderId="0" xfId="0" applyNumberFormat="1" applyBorder="1" applyAlignment="1">
      <alignment vertical="center"/>
    </xf>
    <xf numFmtId="176" fontId="5" fillId="0" borderId="1" xfId="0" applyNumberFormat="1" applyFont="1" applyFill="1" applyBorder="1" applyAlignment="1" applyProtection="1">
      <alignment horizontal="center" vertical="center"/>
      <protection locked="0"/>
    </xf>
    <xf numFmtId="176" fontId="4"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xf>
    <xf numFmtId="176" fontId="4" fillId="0" borderId="1" xfId="0" applyNumberFormat="1" applyFont="1" applyFill="1" applyBorder="1" applyAlignment="1" applyProtection="1">
      <alignment horizontal="center" vertical="center" shrinkToFit="1"/>
      <protection locked="0"/>
    </xf>
    <xf numFmtId="176" fontId="4" fillId="0" borderId="1" xfId="0" applyNumberFormat="1" applyFont="1" applyFill="1" applyBorder="1" applyAlignment="1" applyProtection="1">
      <alignment horizontal="center" vertical="center"/>
      <protection locked="0"/>
    </xf>
    <xf numFmtId="0" fontId="16" fillId="0" borderId="0" xfId="0" applyFont="1"/>
    <xf numFmtId="0" fontId="17" fillId="0" borderId="0" xfId="0" applyFont="1" applyAlignment="1">
      <alignment horizontal="justify"/>
    </xf>
    <xf numFmtId="0" fontId="18" fillId="0" borderId="0" xfId="0" applyFont="1" applyAlignment="1">
      <alignment vertical="center"/>
    </xf>
    <xf numFmtId="0" fontId="19" fillId="0" borderId="0" xfId="0" applyFont="1" applyAlignment="1">
      <alignment vertical="center"/>
    </xf>
    <xf numFmtId="0" fontId="16" fillId="0" borderId="0" xfId="0" applyFont="1" applyAlignment="1">
      <alignment vertical="center"/>
    </xf>
    <xf numFmtId="0" fontId="19" fillId="0" borderId="0" xfId="0" applyFont="1" applyAlignment="1">
      <alignment vertical="center" wrapText="1"/>
    </xf>
    <xf numFmtId="20" fontId="19" fillId="0" borderId="0" xfId="0" applyNumberFormat="1" applyFont="1" applyAlignment="1">
      <alignment vertical="center" wrapText="1"/>
    </xf>
    <xf numFmtId="46" fontId="19" fillId="0" borderId="0" xfId="0" applyNumberFormat="1" applyFont="1" applyAlignment="1">
      <alignment vertical="center" wrapText="1"/>
    </xf>
    <xf numFmtId="177" fontId="0" fillId="0" borderId="2" xfId="0" applyNumberFormat="1" applyBorder="1" applyAlignment="1" applyProtection="1">
      <alignment vertical="center"/>
      <protection hidden="1"/>
    </xf>
    <xf numFmtId="0" fontId="11" fillId="3" borderId="0" xfId="0" applyNumberFormat="1" applyFont="1" applyFill="1" applyAlignment="1">
      <alignment horizontal="center" vertical="center" shrinkToFit="1"/>
    </xf>
    <xf numFmtId="176" fontId="0" fillId="0" borderId="0" xfId="0" applyNumberFormat="1" applyFill="1" applyAlignment="1">
      <alignment horizontal="center" vertical="center"/>
    </xf>
    <xf numFmtId="176" fontId="20" fillId="0" borderId="0" xfId="0" applyNumberFormat="1" applyFont="1" applyAlignment="1">
      <alignment horizontal="center" vertical="center"/>
    </xf>
    <xf numFmtId="176" fontId="20" fillId="0" borderId="1" xfId="0" applyNumberFormat="1" applyFont="1" applyBorder="1" applyAlignment="1">
      <alignment horizontal="center" vertical="center"/>
    </xf>
    <xf numFmtId="176" fontId="20" fillId="0" borderId="0" xfId="0" applyNumberFormat="1" applyFont="1" applyAlignment="1">
      <alignment vertical="center"/>
    </xf>
    <xf numFmtId="177" fontId="21" fillId="0" borderId="0" xfId="0" applyNumberFormat="1" applyFont="1" applyFill="1" applyAlignment="1">
      <alignment vertical="center"/>
    </xf>
    <xf numFmtId="177" fontId="21" fillId="0" borderId="1" xfId="0" applyNumberFormat="1" applyFont="1" applyFill="1" applyBorder="1" applyAlignment="1">
      <alignment horizontal="center" vertical="center"/>
    </xf>
    <xf numFmtId="177" fontId="21" fillId="0" borderId="2" xfId="0" applyNumberFormat="1" applyFont="1" applyFill="1" applyBorder="1" applyAlignment="1">
      <alignment horizontal="center" vertical="center"/>
    </xf>
    <xf numFmtId="176" fontId="20" fillId="0" borderId="0" xfId="0" applyNumberFormat="1" applyFont="1" applyFill="1" applyAlignment="1">
      <alignment vertical="center"/>
    </xf>
    <xf numFmtId="176" fontId="4" fillId="0" borderId="0" xfId="0" applyNumberFormat="1" applyFont="1" applyAlignment="1">
      <alignment vertical="center"/>
    </xf>
    <xf numFmtId="10" fontId="0" fillId="0" borderId="0" xfId="0" applyNumberFormat="1" applyFill="1" applyAlignment="1" applyProtection="1">
      <alignment horizontal="center" vertical="center" shrinkToFit="1"/>
      <protection locked="0"/>
    </xf>
    <xf numFmtId="176" fontId="24" fillId="0" borderId="0" xfId="0" applyNumberFormat="1" applyFont="1" applyAlignment="1">
      <alignment vertical="center"/>
    </xf>
    <xf numFmtId="0" fontId="4" fillId="0" borderId="7" xfId="0" applyNumberFormat="1" applyFont="1" applyFill="1" applyBorder="1" applyAlignment="1" applyProtection="1">
      <alignment horizontal="center" vertical="center"/>
      <protection locked="0"/>
    </xf>
    <xf numFmtId="177" fontId="21" fillId="0" borderId="7"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20" fillId="0" borderId="0" xfId="0" applyNumberFormat="1" applyFont="1" applyBorder="1" applyAlignment="1">
      <alignment horizontal="center" vertical="center"/>
    </xf>
    <xf numFmtId="176" fontId="20" fillId="0" borderId="0" xfId="0" applyNumberFormat="1" applyFont="1" applyBorder="1" applyAlignment="1">
      <alignment horizontal="center" vertical="center" wrapText="1"/>
    </xf>
    <xf numFmtId="0" fontId="0" fillId="0" borderId="0" xfId="0" applyAlignment="1">
      <alignment vertical="center"/>
    </xf>
    <xf numFmtId="58" fontId="0" fillId="0" borderId="0" xfId="0" applyNumberFormat="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right" vertical="center"/>
    </xf>
    <xf numFmtId="0" fontId="0" fillId="0" borderId="1" xfId="0" applyBorder="1" applyAlignment="1">
      <alignment horizontal="center" vertical="center"/>
    </xf>
    <xf numFmtId="0" fontId="0" fillId="0" borderId="0" xfId="0" applyFill="1" applyBorder="1" applyAlignment="1">
      <alignment vertical="center"/>
    </xf>
    <xf numFmtId="0" fontId="30" fillId="0" borderId="0" xfId="0" applyFont="1" applyAlignment="1">
      <alignment vertical="center"/>
    </xf>
    <xf numFmtId="0" fontId="30" fillId="0" borderId="0" xfId="0" applyFont="1"/>
    <xf numFmtId="0" fontId="0" fillId="0" borderId="0" xfId="0" applyFill="1" applyAlignment="1">
      <alignment horizontal="right" vertical="center"/>
    </xf>
    <xf numFmtId="0" fontId="0" fillId="0" borderId="0" xfId="0" applyFill="1" applyAlignment="1">
      <alignment vertical="center"/>
    </xf>
    <xf numFmtId="0" fontId="0" fillId="0" borderId="0" xfId="0" applyFill="1"/>
    <xf numFmtId="0" fontId="25" fillId="0" borderId="0" xfId="0" applyFont="1" applyAlignment="1">
      <alignment horizontal="right"/>
    </xf>
    <xf numFmtId="58" fontId="0" fillId="0" borderId="0" xfId="0" applyNumberFormat="1" applyAlignment="1">
      <alignment horizontal="right"/>
    </xf>
    <xf numFmtId="176" fontId="20" fillId="0" borderId="0" xfId="0" applyNumberFormat="1" applyFont="1" applyAlignment="1">
      <alignment vertical="center" shrinkToFit="1"/>
    </xf>
    <xf numFmtId="176" fontId="0" fillId="0" borderId="0" xfId="0" applyNumberFormat="1" applyFont="1" applyAlignment="1">
      <alignment vertical="center"/>
    </xf>
    <xf numFmtId="176" fontId="27" fillId="0" borderId="0" xfId="0" applyNumberFormat="1" applyFont="1" applyFill="1" applyAlignment="1">
      <alignment vertical="center"/>
    </xf>
    <xf numFmtId="177" fontId="21" fillId="0" borderId="0" xfId="0" applyNumberFormat="1" applyFont="1" applyFill="1" applyAlignment="1">
      <alignment vertical="center" shrinkToFit="1"/>
    </xf>
    <xf numFmtId="176" fontId="20" fillId="0" borderId="8"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176" fontId="20" fillId="0" borderId="0" xfId="0" applyNumberFormat="1" applyFont="1" applyFill="1" applyAlignment="1">
      <alignment vertical="center" shrinkToFit="1"/>
    </xf>
    <xf numFmtId="176" fontId="0" fillId="0" borderId="1" xfId="0" applyNumberFormat="1" applyFont="1" applyFill="1" applyBorder="1" applyAlignment="1" applyProtection="1">
      <alignment horizontal="center" vertical="center" shrinkToFit="1"/>
      <protection locked="0" hidden="1"/>
    </xf>
    <xf numFmtId="176" fontId="0" fillId="0" borderId="1" xfId="0" applyNumberFormat="1" applyFont="1" applyFill="1" applyBorder="1" applyAlignment="1" applyProtection="1">
      <alignment horizontal="center" vertical="center"/>
      <protection locked="0"/>
    </xf>
    <xf numFmtId="0" fontId="0" fillId="0" borderId="7" xfId="0" applyNumberFormat="1" applyFont="1" applyFill="1" applyBorder="1" applyAlignment="1" applyProtection="1">
      <alignment horizontal="center" vertical="center"/>
      <protection locked="0"/>
    </xf>
    <xf numFmtId="176" fontId="0" fillId="0" borderId="1"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protection locked="0"/>
    </xf>
    <xf numFmtId="176" fontId="0" fillId="0" borderId="2" xfId="0" applyNumberFormat="1" applyFont="1" applyBorder="1" applyAlignment="1">
      <alignment horizontal="center" vertical="center"/>
    </xf>
    <xf numFmtId="176" fontId="0" fillId="0" borderId="2" xfId="0" applyNumberFormat="1" applyFont="1" applyFill="1" applyBorder="1" applyAlignment="1">
      <alignment horizontal="center" vertical="center"/>
    </xf>
    <xf numFmtId="176" fontId="0" fillId="0" borderId="2" xfId="0" applyNumberFormat="1" applyFont="1" applyBorder="1" applyAlignment="1">
      <alignment vertical="center"/>
    </xf>
    <xf numFmtId="176" fontId="0" fillId="0" borderId="7" xfId="0" applyNumberFormat="1" applyFont="1" applyBorder="1" applyAlignment="1">
      <alignment horizontal="center" vertical="center"/>
    </xf>
    <xf numFmtId="176" fontId="0" fillId="0" borderId="1" xfId="0" applyNumberFormat="1" applyFont="1" applyBorder="1" applyAlignment="1">
      <alignment vertical="center"/>
    </xf>
    <xf numFmtId="177" fontId="0" fillId="0" borderId="2" xfId="0" applyNumberFormat="1" applyFont="1" applyBorder="1" applyAlignment="1" applyProtection="1">
      <alignment vertical="center"/>
      <protection hidden="1"/>
    </xf>
    <xf numFmtId="176" fontId="4" fillId="0" borderId="9" xfId="0" applyNumberFormat="1" applyFont="1" applyBorder="1" applyAlignment="1">
      <alignment vertical="center"/>
    </xf>
    <xf numFmtId="176" fontId="20" fillId="0" borderId="0" xfId="0" applyNumberFormat="1" applyFont="1" applyAlignment="1">
      <alignment horizontal="center" vertical="center" shrinkToFit="1"/>
    </xf>
    <xf numFmtId="176" fontId="0" fillId="0" borderId="1" xfId="0" applyNumberFormat="1" applyFont="1" applyBorder="1" applyAlignment="1">
      <alignment horizontal="center" vertical="center"/>
    </xf>
    <xf numFmtId="176" fontId="0" fillId="0" borderId="1" xfId="0" applyNumberFormat="1" applyFont="1" applyFill="1" applyBorder="1" applyAlignment="1">
      <alignment horizontal="center" vertical="center"/>
    </xf>
    <xf numFmtId="177" fontId="0" fillId="0" borderId="1" xfId="0" applyNumberFormat="1" applyFont="1" applyBorder="1" applyAlignment="1" applyProtection="1">
      <alignment horizontal="center" vertical="center"/>
      <protection hidden="1"/>
    </xf>
    <xf numFmtId="176" fontId="0" fillId="0" borderId="0" xfId="0" applyNumberFormat="1" applyFont="1" applyAlignment="1">
      <alignment horizontal="center" vertical="center"/>
    </xf>
    <xf numFmtId="176" fontId="0" fillId="0" borderId="1" xfId="0" quotePrefix="1" applyNumberFormat="1" applyFont="1" applyBorder="1" applyAlignment="1">
      <alignment horizontal="center" vertical="center"/>
    </xf>
    <xf numFmtId="176" fontId="0" fillId="0" borderId="1" xfId="0" applyNumberFormat="1" applyFont="1" applyFill="1" applyBorder="1" applyAlignment="1">
      <alignment vertical="center"/>
    </xf>
    <xf numFmtId="10" fontId="0" fillId="0" borderId="0" xfId="0" applyNumberFormat="1" applyFont="1" applyAlignment="1">
      <alignment horizontal="center" vertical="center" shrinkToFit="1"/>
    </xf>
    <xf numFmtId="10" fontId="0" fillId="0" borderId="0" xfId="0" applyNumberFormat="1" applyFont="1" applyFill="1" applyAlignment="1" applyProtection="1">
      <alignment horizontal="center" vertical="center" shrinkToFit="1"/>
      <protection locked="0"/>
    </xf>
    <xf numFmtId="176" fontId="30" fillId="0" borderId="0" xfId="0" applyNumberFormat="1" applyFont="1" applyAlignment="1">
      <alignment vertical="center"/>
    </xf>
    <xf numFmtId="49" fontId="0" fillId="0" borderId="1" xfId="0" applyNumberFormat="1" applyFont="1" applyFill="1" applyBorder="1" applyAlignment="1">
      <alignment horizontal="center" vertical="center" shrinkToFit="1"/>
    </xf>
    <xf numFmtId="176" fontId="0" fillId="0" borderId="1" xfId="0" applyNumberFormat="1" applyFont="1" applyFill="1" applyBorder="1" applyAlignment="1">
      <alignment horizontal="center" vertical="center" shrinkToFit="1"/>
    </xf>
    <xf numFmtId="0" fontId="0" fillId="0" borderId="0" xfId="0" applyFill="1" applyAlignment="1">
      <alignment horizontal="left"/>
    </xf>
    <xf numFmtId="0" fontId="0" fillId="0" borderId="0" xfId="0" applyFill="1" applyAlignment="1">
      <alignment horizontal="left" vertical="center"/>
    </xf>
    <xf numFmtId="176" fontId="5" fillId="4" borderId="0" xfId="0" applyNumberFormat="1" applyFont="1" applyFill="1" applyBorder="1" applyAlignment="1" applyProtection="1">
      <alignment vertical="center"/>
      <protection hidden="1"/>
    </xf>
    <xf numFmtId="176" fontId="5" fillId="4" borderId="0" xfId="0" applyNumberFormat="1" applyFont="1" applyFill="1" applyBorder="1" applyAlignment="1">
      <alignment vertical="center"/>
    </xf>
    <xf numFmtId="176" fontId="23" fillId="0" borderId="0" xfId="0" applyNumberFormat="1" applyFont="1" applyBorder="1" applyAlignment="1">
      <alignment horizontal="right" vertical="center"/>
    </xf>
    <xf numFmtId="176" fontId="0" fillId="0" borderId="0" xfId="0" applyNumberFormat="1" applyFill="1" applyAlignment="1">
      <alignment horizontal="right" vertical="center"/>
    </xf>
    <xf numFmtId="177" fontId="2" fillId="0" borderId="10" xfId="0" applyNumberFormat="1" applyFont="1" applyFill="1" applyBorder="1" applyAlignment="1" applyProtection="1">
      <alignment vertical="center"/>
      <protection locked="0"/>
    </xf>
    <xf numFmtId="177" fontId="2" fillId="0" borderId="11" xfId="1" applyNumberFormat="1" applyFont="1" applyFill="1" applyBorder="1" applyAlignment="1" applyProtection="1">
      <alignment vertical="center"/>
      <protection locked="0"/>
    </xf>
    <xf numFmtId="177" fontId="2" fillId="0" borderId="12" xfId="1" applyNumberFormat="1" applyFont="1" applyFill="1" applyBorder="1" applyAlignment="1" applyProtection="1">
      <alignment vertical="center"/>
      <protection locked="0"/>
    </xf>
    <xf numFmtId="177" fontId="2" fillId="0" borderId="13" xfId="1" applyNumberFormat="1" applyFont="1" applyFill="1" applyBorder="1" applyAlignment="1" applyProtection="1">
      <alignment vertical="center"/>
      <protection locked="0"/>
    </xf>
    <xf numFmtId="176" fontId="0" fillId="0" borderId="1" xfId="0" applyNumberFormat="1" applyFill="1" applyBorder="1" applyAlignment="1" applyProtection="1">
      <alignment vertical="center"/>
      <protection locked="0"/>
    </xf>
    <xf numFmtId="38" fontId="2" fillId="0" borderId="10" xfId="1" applyFont="1" applyFill="1" applyBorder="1" applyAlignment="1" applyProtection="1">
      <alignment vertical="center"/>
      <protection locked="0"/>
    </xf>
    <xf numFmtId="38" fontId="2" fillId="0" borderId="11" xfId="1" applyFont="1" applyFill="1" applyBorder="1" applyAlignment="1" applyProtection="1">
      <alignment vertical="center"/>
      <protection locked="0"/>
    </xf>
    <xf numFmtId="38" fontId="2" fillId="0" borderId="12" xfId="1" applyFont="1" applyFill="1" applyBorder="1" applyAlignment="1" applyProtection="1">
      <alignment vertical="center"/>
      <protection locked="0"/>
    </xf>
    <xf numFmtId="38" fontId="2" fillId="0" borderId="13" xfId="1" applyFont="1" applyFill="1" applyBorder="1" applyAlignment="1" applyProtection="1">
      <alignment vertical="center"/>
      <protection locked="0"/>
    </xf>
    <xf numFmtId="176" fontId="20" fillId="0" borderId="3" xfId="0" applyNumberFormat="1" applyFont="1" applyBorder="1" applyAlignment="1">
      <alignment horizontal="center" vertical="center"/>
    </xf>
    <xf numFmtId="176" fontId="4" fillId="0" borderId="14" xfId="0" applyNumberFormat="1" applyFont="1" applyBorder="1" applyAlignment="1">
      <alignment vertical="center"/>
    </xf>
    <xf numFmtId="176" fontId="30" fillId="0" borderId="15" xfId="0" applyNumberFormat="1" applyFont="1" applyBorder="1" applyAlignment="1">
      <alignment vertical="center"/>
    </xf>
    <xf numFmtId="176" fontId="20" fillId="0" borderId="16" xfId="0" applyNumberFormat="1" applyFont="1" applyBorder="1" applyAlignment="1">
      <alignment horizontal="center" vertical="center"/>
    </xf>
    <xf numFmtId="177" fontId="2" fillId="0" borderId="11" xfId="0" applyNumberFormat="1" applyFont="1" applyFill="1" applyBorder="1" applyAlignment="1" applyProtection="1">
      <alignment vertical="center"/>
      <protection locked="0"/>
    </xf>
    <xf numFmtId="176" fontId="5" fillId="0" borderId="0" xfId="0" applyNumberFormat="1" applyFont="1" applyFill="1" applyBorder="1" applyAlignment="1" applyProtection="1">
      <alignment vertical="center"/>
      <protection hidden="1"/>
    </xf>
    <xf numFmtId="176" fontId="20" fillId="0" borderId="0" xfId="0" applyNumberFormat="1" applyFont="1" applyFill="1" applyBorder="1" applyAlignment="1">
      <alignment horizontal="center" vertical="center"/>
    </xf>
    <xf numFmtId="176" fontId="23" fillId="0" borderId="0" xfId="0" applyNumberFormat="1" applyFont="1" applyFill="1" applyBorder="1" applyAlignment="1">
      <alignment horizontal="right" vertical="center"/>
    </xf>
    <xf numFmtId="177" fontId="21" fillId="0" borderId="0" xfId="0" applyNumberFormat="1" applyFont="1" applyFill="1" applyAlignment="1">
      <alignment horizontal="center" vertical="center"/>
    </xf>
    <xf numFmtId="176" fontId="4" fillId="0" borderId="1" xfId="0" applyNumberFormat="1" applyFont="1" applyFill="1" applyBorder="1" applyAlignment="1" applyProtection="1">
      <alignment vertical="center"/>
    </xf>
    <xf numFmtId="176" fontId="0" fillId="0" borderId="7" xfId="0" applyNumberFormat="1" applyFont="1" applyFill="1" applyBorder="1" applyAlignment="1">
      <alignment horizontal="center" vertical="center"/>
    </xf>
    <xf numFmtId="176" fontId="0" fillId="0" borderId="1" xfId="0" applyNumberFormat="1" applyFill="1" applyBorder="1" applyAlignment="1" applyProtection="1">
      <alignment horizontal="center" vertical="center" shrinkToFit="1"/>
      <protection locked="0"/>
    </xf>
    <xf numFmtId="176" fontId="0" fillId="0" borderId="1" xfId="0" applyNumberFormat="1" applyFont="1" applyFill="1" applyBorder="1" applyAlignment="1" applyProtection="1">
      <alignment vertical="center"/>
      <protection locked="0"/>
    </xf>
    <xf numFmtId="176" fontId="0" fillId="0" borderId="1" xfId="0" applyNumberFormat="1" applyFont="1" applyFill="1" applyBorder="1" applyAlignment="1" applyProtection="1">
      <alignment horizontal="center" vertical="center" shrinkToFit="1"/>
      <protection hidden="1"/>
    </xf>
    <xf numFmtId="176" fontId="0" fillId="0" borderId="1" xfId="0" applyNumberFormat="1" applyFont="1" applyFill="1" applyBorder="1" applyAlignment="1" applyProtection="1">
      <alignment horizontal="center" vertical="center"/>
    </xf>
    <xf numFmtId="176" fontId="0" fillId="0" borderId="1" xfId="0" applyNumberFormat="1" applyFont="1" applyBorder="1" applyAlignment="1" applyProtection="1">
      <alignment vertical="center"/>
      <protection hidden="1"/>
    </xf>
    <xf numFmtId="176" fontId="0" fillId="6" borderId="16" xfId="0" applyNumberFormat="1" applyFill="1" applyBorder="1" applyAlignment="1" applyProtection="1">
      <alignment horizontal="center" vertical="center" wrapText="1"/>
      <protection locked="0"/>
    </xf>
    <xf numFmtId="176" fontId="0" fillId="7" borderId="18" xfId="0" applyNumberFormat="1" applyFill="1" applyBorder="1" applyAlignment="1" applyProtection="1">
      <alignment horizontal="center" vertical="center" wrapText="1"/>
      <protection locked="0"/>
    </xf>
    <xf numFmtId="176" fontId="0" fillId="7" borderId="18" xfId="0" applyNumberFormat="1" applyFill="1" applyBorder="1" applyAlignment="1" applyProtection="1">
      <alignment horizontal="center" vertical="center"/>
      <protection locked="0"/>
    </xf>
    <xf numFmtId="176" fontId="0" fillId="7" borderId="19" xfId="0" applyNumberFormat="1" applyFill="1" applyBorder="1" applyAlignment="1" applyProtection="1">
      <alignment horizontal="center" vertical="center" wrapText="1"/>
      <protection locked="0"/>
    </xf>
    <xf numFmtId="176" fontId="0" fillId="7" borderId="20" xfId="0" applyNumberFormat="1" applyFill="1" applyBorder="1" applyAlignment="1" applyProtection="1">
      <alignment horizontal="center" vertical="center"/>
      <protection locked="0"/>
    </xf>
    <xf numFmtId="176" fontId="0" fillId="7" borderId="20" xfId="0" applyNumberFormat="1" applyFill="1" applyBorder="1" applyAlignment="1" applyProtection="1">
      <alignment horizontal="center" vertical="center" wrapText="1"/>
      <protection locked="0"/>
    </xf>
    <xf numFmtId="176" fontId="5" fillId="9" borderId="1" xfId="1" applyNumberFormat="1" applyFont="1" applyFill="1" applyBorder="1" applyAlignment="1" applyProtection="1">
      <alignment vertical="center"/>
      <protection hidden="1"/>
    </xf>
    <xf numFmtId="176" fontId="2" fillId="9" borderId="1" xfId="0" applyNumberFormat="1" applyFont="1" applyFill="1" applyBorder="1" applyAlignment="1" applyProtection="1">
      <alignment vertical="center"/>
    </xf>
    <xf numFmtId="176" fontId="4" fillId="9" borderId="1" xfId="0" applyNumberFormat="1" applyFont="1" applyFill="1" applyBorder="1" applyAlignment="1" applyProtection="1">
      <alignment vertical="center"/>
    </xf>
    <xf numFmtId="176" fontId="5" fillId="9" borderId="1" xfId="0" applyNumberFormat="1" applyFont="1" applyFill="1" applyBorder="1" applyAlignment="1" applyProtection="1">
      <alignment vertical="center" shrinkToFit="1"/>
      <protection hidden="1"/>
    </xf>
    <xf numFmtId="176" fontId="0" fillId="6" borderId="1" xfId="0" applyNumberFormat="1" applyFill="1" applyBorder="1" applyAlignment="1" applyProtection="1">
      <alignment horizontal="center" vertical="center" wrapText="1"/>
      <protection locked="0"/>
    </xf>
    <xf numFmtId="176" fontId="0" fillId="6" borderId="16" xfId="0" applyNumberFormat="1" applyFill="1" applyBorder="1" applyAlignment="1" applyProtection="1">
      <alignment horizontal="center" vertical="center"/>
      <protection locked="0"/>
    </xf>
    <xf numFmtId="176" fontId="0" fillId="9" borderId="1" xfId="0" applyNumberFormat="1" applyFont="1" applyFill="1" applyBorder="1" applyAlignment="1" applyProtection="1">
      <alignment horizontal="center" vertical="center" shrinkToFit="1"/>
      <protection hidden="1"/>
    </xf>
    <xf numFmtId="176" fontId="0" fillId="9" borderId="1" xfId="0" applyNumberFormat="1" applyFont="1" applyFill="1" applyBorder="1" applyAlignment="1" applyProtection="1">
      <alignment vertical="center"/>
      <protection locked="0"/>
    </xf>
    <xf numFmtId="176" fontId="0" fillId="9" borderId="1" xfId="0" applyNumberFormat="1" applyFont="1" applyFill="1" applyBorder="1" applyAlignment="1" applyProtection="1">
      <alignment vertical="center"/>
      <protection hidden="1"/>
    </xf>
    <xf numFmtId="176" fontId="31" fillId="0" borderId="1" xfId="0" applyNumberFormat="1" applyFont="1" applyFill="1" applyBorder="1" applyAlignment="1" applyProtection="1">
      <alignment vertical="center"/>
      <protection locked="0"/>
    </xf>
    <xf numFmtId="176" fontId="0" fillId="8" borderId="1" xfId="0" applyNumberFormat="1" applyFont="1" applyFill="1" applyBorder="1" applyAlignment="1" applyProtection="1">
      <alignment vertical="center"/>
      <protection hidden="1"/>
    </xf>
    <xf numFmtId="176" fontId="31" fillId="9" borderId="16" xfId="0" applyNumberFormat="1" applyFont="1" applyFill="1" applyBorder="1" applyAlignment="1" applyProtection="1">
      <alignment vertical="center"/>
      <protection hidden="1"/>
    </xf>
    <xf numFmtId="176" fontId="0" fillId="8" borderId="2" xfId="0" applyNumberFormat="1" applyFont="1" applyFill="1" applyBorder="1" applyAlignment="1">
      <alignment horizontal="center" vertical="center"/>
    </xf>
    <xf numFmtId="176" fontId="30" fillId="8" borderId="1" xfId="0" applyNumberFormat="1" applyFont="1" applyFill="1" applyBorder="1" applyAlignment="1" applyProtection="1">
      <alignment vertical="center"/>
      <protection hidden="1"/>
    </xf>
    <xf numFmtId="176" fontId="32" fillId="0" borderId="7" xfId="0" applyNumberFormat="1" applyFont="1" applyBorder="1" applyAlignment="1">
      <alignment horizontal="center" vertical="center"/>
    </xf>
    <xf numFmtId="176" fontId="32" fillId="0" borderId="1" xfId="1" applyNumberFormat="1" applyFont="1" applyFill="1" applyBorder="1" applyAlignment="1" applyProtection="1">
      <alignment horizontal="center" vertical="center"/>
      <protection hidden="1"/>
    </xf>
    <xf numFmtId="176" fontId="32" fillId="0" borderId="1" xfId="0" applyNumberFormat="1" applyFont="1" applyFill="1" applyBorder="1" applyAlignment="1">
      <alignment horizontal="center" vertical="center"/>
    </xf>
    <xf numFmtId="176" fontId="32" fillId="0" borderId="7" xfId="0" applyNumberFormat="1" applyFont="1" applyFill="1" applyBorder="1" applyAlignment="1">
      <alignment horizontal="center" vertical="center"/>
    </xf>
    <xf numFmtId="177" fontId="33" fillId="0" borderId="1" xfId="0" applyNumberFormat="1" applyFont="1" applyFill="1" applyBorder="1" applyAlignment="1">
      <alignment horizontal="center" vertical="center"/>
    </xf>
    <xf numFmtId="177" fontId="33" fillId="0" borderId="7" xfId="0" applyNumberFormat="1" applyFont="1" applyFill="1" applyBorder="1" applyAlignment="1">
      <alignment horizontal="center" vertical="center"/>
    </xf>
    <xf numFmtId="177" fontId="33" fillId="0" borderId="2" xfId="0" applyNumberFormat="1" applyFont="1" applyFill="1" applyBorder="1" applyAlignment="1">
      <alignment horizontal="center" vertical="center"/>
    </xf>
    <xf numFmtId="176" fontId="0" fillId="8" borderId="2" xfId="0" applyNumberFormat="1" applyFill="1" applyBorder="1" applyAlignment="1">
      <alignment horizontal="center" vertical="center"/>
    </xf>
    <xf numFmtId="176" fontId="22" fillId="8" borderId="1" xfId="1" applyNumberFormat="1" applyFont="1" applyFill="1" applyBorder="1" applyAlignment="1" applyProtection="1">
      <alignment vertical="center"/>
      <protection hidden="1"/>
    </xf>
    <xf numFmtId="176" fontId="0" fillId="0" borderId="1" xfId="0" applyNumberFormat="1" applyFon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176" fontId="0" fillId="0" borderId="2" xfId="0" applyNumberFormat="1" applyBorder="1" applyAlignment="1" applyProtection="1">
      <alignment vertical="center"/>
      <protection locked="0"/>
    </xf>
    <xf numFmtId="176" fontId="0" fillId="0" borderId="7" xfId="0" applyNumberFormat="1" applyBorder="1" applyAlignment="1" applyProtection="1">
      <alignment horizontal="center" vertical="center"/>
      <protection locked="0"/>
    </xf>
    <xf numFmtId="176" fontId="0" fillId="0" borderId="1" xfId="0" applyNumberFormat="1" applyBorder="1" applyAlignment="1" applyProtection="1">
      <alignment vertical="center"/>
      <protection locked="0"/>
    </xf>
    <xf numFmtId="176" fontId="0" fillId="0" borderId="7" xfId="0" applyNumberFormat="1" applyFont="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0" xfId="0" applyNumberFormat="1" applyFont="1" applyAlignment="1" applyProtection="1">
      <alignment vertical="center"/>
      <protection locked="0"/>
    </xf>
    <xf numFmtId="176" fontId="0" fillId="9" borderId="1" xfId="0" applyNumberFormat="1" applyFill="1" applyBorder="1" applyAlignment="1" applyProtection="1">
      <alignment vertical="center" shrinkToFit="1"/>
      <protection hidden="1"/>
    </xf>
    <xf numFmtId="176" fontId="0" fillId="9" borderId="1" xfId="0" applyNumberFormat="1" applyFont="1" applyFill="1" applyBorder="1" applyAlignment="1" applyProtection="1">
      <alignment vertical="center"/>
    </xf>
    <xf numFmtId="176" fontId="32" fillId="0" borderId="1" xfId="0" applyNumberFormat="1" applyFont="1" applyBorder="1" applyAlignment="1">
      <alignment horizontal="center" vertical="center"/>
    </xf>
    <xf numFmtId="177" fontId="33" fillId="0" borderId="9" xfId="0" applyNumberFormat="1"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176" fontId="20" fillId="0" borderId="33" xfId="0" applyNumberFormat="1" applyFont="1" applyBorder="1" applyAlignment="1">
      <alignment horizontal="center" vertical="center"/>
    </xf>
    <xf numFmtId="176" fontId="0" fillId="6" borderId="15" xfId="0" applyNumberFormat="1" applyFill="1" applyBorder="1" applyAlignment="1">
      <alignment horizontal="center" vertical="center" wrapText="1"/>
    </xf>
    <xf numFmtId="176" fontId="32" fillId="0" borderId="0" xfId="0" applyNumberFormat="1" applyFont="1" applyFill="1" applyBorder="1" applyAlignment="1">
      <alignment horizontal="center" vertical="center"/>
    </xf>
    <xf numFmtId="0" fontId="0" fillId="0" borderId="0" xfId="0" applyAlignment="1">
      <alignment horizontal="left"/>
    </xf>
    <xf numFmtId="0" fontId="15" fillId="0" borderId="0" xfId="0" applyFont="1" applyAlignment="1">
      <alignment horizontal="center"/>
    </xf>
    <xf numFmtId="176" fontId="0" fillId="0" borderId="51" xfId="0" applyNumberFormat="1" applyFont="1" applyBorder="1" applyAlignment="1">
      <alignment horizontal="center" vertical="center"/>
    </xf>
    <xf numFmtId="176" fontId="23" fillId="0" borderId="53" xfId="0" applyNumberFormat="1" applyFont="1" applyBorder="1" applyAlignment="1">
      <alignment horizontal="right" vertical="center"/>
    </xf>
    <xf numFmtId="176" fontId="32" fillId="0" borderId="0" xfId="0" applyNumberFormat="1" applyFont="1" applyFill="1" applyBorder="1" applyAlignment="1">
      <alignment horizontal="center" vertical="center"/>
    </xf>
    <xf numFmtId="176" fontId="0" fillId="6" borderId="15" xfId="0" applyNumberFormat="1" applyFill="1" applyBorder="1" applyAlignment="1">
      <alignment horizontal="center" vertical="center" wrapText="1"/>
    </xf>
    <xf numFmtId="176" fontId="1" fillId="0" borderId="0" xfId="0" applyNumberFormat="1" applyFont="1" applyFill="1" applyBorder="1" applyAlignment="1" applyProtection="1">
      <alignment vertical="center"/>
      <protection hidden="1"/>
    </xf>
    <xf numFmtId="176" fontId="1" fillId="0" borderId="0" xfId="0" applyNumberFormat="1" applyFont="1" applyFill="1" applyBorder="1" applyAlignment="1">
      <alignment vertical="center"/>
    </xf>
    <xf numFmtId="176" fontId="33" fillId="0" borderId="52" xfId="0" applyNumberFormat="1" applyFont="1" applyBorder="1" applyAlignment="1">
      <alignment horizontal="center" vertical="center"/>
    </xf>
    <xf numFmtId="176" fontId="23" fillId="9" borderId="51" xfId="0" applyNumberFormat="1" applyFont="1" applyFill="1" applyBorder="1" applyAlignment="1">
      <alignment horizontal="right" vertical="center"/>
    </xf>
    <xf numFmtId="176" fontId="21" fillId="0" borderId="49" xfId="0" applyNumberFormat="1" applyFont="1" applyFill="1" applyBorder="1" applyAlignment="1">
      <alignment horizontal="center" vertical="center"/>
    </xf>
    <xf numFmtId="177" fontId="33" fillId="0" borderId="54" xfId="0" applyNumberFormat="1" applyFont="1" applyFill="1" applyBorder="1" applyAlignment="1">
      <alignment horizontal="center" vertical="center"/>
    </xf>
    <xf numFmtId="176" fontId="34" fillId="12" borderId="1" xfId="0" applyNumberFormat="1" applyFont="1" applyFill="1" applyBorder="1" applyAlignment="1" applyProtection="1">
      <alignment vertical="center" shrinkToFit="1"/>
      <protection hidden="1"/>
    </xf>
    <xf numFmtId="176" fontId="1" fillId="0" borderId="1" xfId="0" applyNumberFormat="1" applyFont="1" applyFill="1" applyBorder="1" applyAlignment="1" applyProtection="1">
      <alignment horizontal="center" vertical="center" shrinkToFit="1"/>
      <protection locked="0" hidden="1"/>
    </xf>
    <xf numFmtId="176" fontId="2" fillId="0" borderId="1" xfId="0" applyNumberFormat="1" applyFont="1" applyFill="1" applyBorder="1" applyAlignment="1" applyProtection="1">
      <alignment vertical="center"/>
      <protection locked="0"/>
    </xf>
    <xf numFmtId="178" fontId="2" fillId="9" borderId="1" xfId="1" applyNumberFormat="1" applyFont="1" applyFill="1" applyBorder="1" applyAlignment="1" applyProtection="1">
      <alignment vertical="center"/>
      <protection hidden="1"/>
    </xf>
    <xf numFmtId="176" fontId="2" fillId="9" borderId="1" xfId="7" applyNumberFormat="1" applyFont="1" applyFill="1" applyBorder="1" applyAlignment="1" applyProtection="1">
      <alignment vertical="center"/>
      <protection hidden="1"/>
    </xf>
    <xf numFmtId="38" fontId="2" fillId="0" borderId="61" xfId="1" applyFont="1" applyFill="1" applyBorder="1" applyAlignment="1" applyProtection="1">
      <alignment vertical="center"/>
      <protection locked="0"/>
    </xf>
    <xf numFmtId="38" fontId="2" fillId="0" borderId="62" xfId="1" applyFont="1" applyFill="1" applyBorder="1" applyAlignment="1" applyProtection="1">
      <alignment vertical="center"/>
      <protection locked="0"/>
    </xf>
    <xf numFmtId="176" fontId="0" fillId="0" borderId="3" xfId="0" applyNumberFormat="1" applyFill="1" applyBorder="1" applyAlignment="1" applyProtection="1">
      <alignment vertical="center"/>
      <protection locked="0"/>
    </xf>
    <xf numFmtId="176" fontId="1" fillId="0" borderId="1" xfId="0" applyNumberFormat="1" applyFont="1" applyFill="1" applyBorder="1" applyAlignment="1" applyProtection="1">
      <alignment horizontal="center" vertical="center"/>
      <protection locked="0"/>
    </xf>
    <xf numFmtId="176" fontId="0" fillId="0" borderId="1" xfId="8" applyNumberFormat="1" applyFont="1" applyFill="1" applyBorder="1" applyAlignment="1" applyProtection="1">
      <alignment horizontal="center" vertical="center"/>
      <protection locked="0"/>
    </xf>
    <xf numFmtId="176" fontId="0" fillId="0" borderId="3" xfId="8" applyNumberFormat="1" applyFont="1" applyFill="1" applyBorder="1" applyAlignment="1" applyProtection="1">
      <alignment horizontal="center" vertical="center"/>
      <protection locked="0"/>
    </xf>
    <xf numFmtId="0" fontId="0" fillId="0" borderId="7" xfId="8" applyNumberFormat="1" applyFont="1" applyFill="1" applyBorder="1" applyAlignment="1" applyProtection="1">
      <alignment horizontal="center" vertical="center"/>
      <protection locked="0"/>
    </xf>
    <xf numFmtId="176" fontId="0" fillId="0" borderId="1" xfId="8" applyNumberFormat="1" applyFont="1" applyFill="1" applyBorder="1" applyAlignment="1" applyProtection="1">
      <alignment horizontal="center" vertical="center" shrinkToFit="1"/>
      <protection locked="0"/>
    </xf>
    <xf numFmtId="176" fontId="0" fillId="0" borderId="1" xfId="8" applyNumberFormat="1" applyFont="1" applyFill="1" applyBorder="1" applyAlignment="1">
      <alignment horizontal="center" vertical="center" shrinkToFit="1"/>
    </xf>
    <xf numFmtId="176" fontId="0" fillId="0" borderId="1" xfId="8" applyNumberFormat="1" applyFont="1" applyFill="1" applyBorder="1" applyAlignment="1">
      <alignment horizontal="center" vertical="center"/>
    </xf>
    <xf numFmtId="176" fontId="1" fillId="0" borderId="1" xfId="8" applyNumberFormat="1" applyFont="1" applyFill="1" applyBorder="1" applyAlignment="1">
      <alignment horizontal="center" vertical="center"/>
    </xf>
    <xf numFmtId="176" fontId="1" fillId="0" borderId="3" xfId="8" applyNumberFormat="1" applyFont="1" applyFill="1" applyBorder="1" applyAlignment="1" applyProtection="1">
      <alignment horizontal="center" vertical="center"/>
      <protection locked="0"/>
    </xf>
    <xf numFmtId="176" fontId="1" fillId="0" borderId="3" xfId="0" applyNumberFormat="1" applyFont="1" applyFill="1" applyBorder="1" applyAlignment="1" applyProtection="1">
      <alignment vertical="center"/>
      <protection locked="0"/>
    </xf>
    <xf numFmtId="0" fontId="1" fillId="0" borderId="7" xfId="8" applyNumberFormat="1" applyFont="1" applyFill="1" applyBorder="1" applyAlignment="1" applyProtection="1">
      <alignment horizontal="center" vertical="center"/>
      <protection locked="0"/>
    </xf>
    <xf numFmtId="176" fontId="1" fillId="0" borderId="1" xfId="8" applyNumberFormat="1" applyFont="1" applyFill="1" applyBorder="1" applyAlignment="1">
      <alignment horizontal="center" vertical="center" shrinkToFit="1"/>
    </xf>
    <xf numFmtId="38" fontId="2" fillId="0" borderId="10" xfId="7" applyFont="1" applyFill="1" applyBorder="1" applyAlignment="1" applyProtection="1">
      <alignment vertical="center"/>
      <protection locked="0"/>
    </xf>
    <xf numFmtId="38" fontId="2" fillId="0" borderId="11" xfId="7" applyFont="1" applyFill="1" applyBorder="1" applyAlignment="1" applyProtection="1">
      <alignment vertical="center"/>
      <protection locked="0"/>
    </xf>
    <xf numFmtId="38" fontId="2" fillId="0" borderId="13" xfId="7" applyFont="1" applyFill="1" applyBorder="1" applyAlignment="1" applyProtection="1">
      <alignment vertical="center"/>
      <protection locked="0"/>
    </xf>
    <xf numFmtId="38" fontId="2" fillId="0" borderId="62" xfId="7" applyFont="1" applyFill="1" applyBorder="1" applyAlignment="1" applyProtection="1">
      <alignment vertical="center"/>
      <protection locked="0"/>
    </xf>
    <xf numFmtId="176" fontId="2" fillId="0" borderId="0" xfId="0" applyNumberFormat="1" applyFont="1" applyFill="1" applyAlignment="1" applyProtection="1">
      <alignment vertical="center"/>
      <protection locked="0"/>
    </xf>
    <xf numFmtId="176" fontId="2" fillId="0" borderId="10" xfId="7" applyNumberFormat="1" applyFont="1" applyFill="1" applyBorder="1" applyAlignment="1" applyProtection="1">
      <alignment vertical="center"/>
      <protection locked="0" hidden="1"/>
    </xf>
    <xf numFmtId="176" fontId="2" fillId="0" borderId="11" xfId="7" applyNumberFormat="1" applyFont="1" applyFill="1" applyBorder="1" applyAlignment="1" applyProtection="1">
      <alignment vertical="center"/>
      <protection locked="0" hidden="1"/>
    </xf>
    <xf numFmtId="176" fontId="2" fillId="0" borderId="13" xfId="7" applyNumberFormat="1" applyFont="1" applyFill="1" applyBorder="1" applyAlignment="1" applyProtection="1">
      <alignment vertical="center"/>
      <protection locked="0" hidden="1"/>
    </xf>
    <xf numFmtId="176" fontId="2" fillId="0" borderId="61" xfId="7" applyNumberFormat="1" applyFont="1" applyFill="1" applyBorder="1" applyAlignment="1" applyProtection="1">
      <alignment vertical="center"/>
      <protection locked="0" hidden="1"/>
    </xf>
    <xf numFmtId="38" fontId="2" fillId="0" borderId="61" xfId="7" applyFont="1" applyFill="1" applyBorder="1" applyAlignment="1" applyProtection="1">
      <alignment vertical="center"/>
      <protection locked="0"/>
    </xf>
    <xf numFmtId="176" fontId="0" fillId="0" borderId="62" xfId="0" applyNumberFormat="1" applyFill="1" applyBorder="1" applyAlignment="1" applyProtection="1">
      <alignment vertical="center"/>
      <protection locked="0"/>
    </xf>
    <xf numFmtId="38" fontId="0" fillId="0" borderId="1" xfId="1" applyFont="1" applyFill="1" applyBorder="1" applyAlignment="1" applyProtection="1">
      <alignment vertical="center"/>
      <protection locked="0"/>
    </xf>
    <xf numFmtId="0" fontId="1" fillId="0" borderId="7"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shrinkToFit="1"/>
      <protection locked="0"/>
    </xf>
    <xf numFmtId="176" fontId="1" fillId="0" borderId="3" xfId="0" applyNumberFormat="1" applyFont="1" applyFill="1" applyBorder="1" applyAlignment="1" applyProtection="1">
      <alignment horizontal="center" vertical="center"/>
      <protection locked="0"/>
    </xf>
    <xf numFmtId="176" fontId="1" fillId="12" borderId="1" xfId="0" applyNumberFormat="1" applyFont="1" applyFill="1" applyBorder="1" applyAlignment="1" applyProtection="1">
      <alignment vertical="center"/>
    </xf>
    <xf numFmtId="176" fontId="2" fillId="0" borderId="1" xfId="1" applyNumberFormat="1" applyFont="1" applyFill="1" applyBorder="1" applyAlignment="1" applyProtection="1">
      <alignment vertical="center"/>
      <protection locked="0"/>
    </xf>
    <xf numFmtId="176" fontId="1" fillId="9" borderId="21" xfId="0" applyNumberFormat="1" applyFont="1" applyFill="1" applyBorder="1" applyAlignment="1" applyProtection="1">
      <alignment vertical="center"/>
      <protection hidden="1"/>
    </xf>
    <xf numFmtId="38" fontId="2" fillId="0" borderId="63" xfId="1" applyFont="1" applyFill="1" applyBorder="1" applyAlignment="1" applyProtection="1">
      <alignment vertical="center"/>
      <protection locked="0"/>
    </xf>
    <xf numFmtId="176" fontId="1" fillId="9" borderId="1" xfId="0" applyNumberFormat="1" applyFont="1" applyFill="1" applyBorder="1" applyAlignment="1" applyProtection="1">
      <alignment vertical="center"/>
    </xf>
    <xf numFmtId="176" fontId="1" fillId="9" borderId="1" xfId="0" applyNumberFormat="1" applyFont="1" applyFill="1" applyBorder="1" applyAlignment="1" applyProtection="1">
      <alignment vertical="center" shrinkToFit="1"/>
      <protection hidden="1"/>
    </xf>
    <xf numFmtId="178" fontId="22" fillId="8" borderId="1" xfId="1" applyNumberFormat="1" applyFont="1" applyFill="1" applyBorder="1" applyAlignment="1" applyProtection="1">
      <alignment vertical="center"/>
      <protection hidden="1"/>
    </xf>
    <xf numFmtId="176" fontId="1" fillId="0" borderId="21" xfId="0" applyNumberFormat="1" applyFont="1" applyFill="1" applyBorder="1" applyAlignment="1" applyProtection="1">
      <alignment vertical="center"/>
      <protection hidden="1"/>
    </xf>
    <xf numFmtId="38" fontId="0" fillId="0" borderId="1" xfId="7" applyFont="1" applyBorder="1" applyAlignment="1" applyProtection="1">
      <alignment vertical="center"/>
      <protection hidden="1"/>
    </xf>
    <xf numFmtId="176" fontId="1" fillId="8" borderId="1" xfId="1" applyNumberFormat="1" applyFont="1" applyFill="1" applyBorder="1" applyAlignment="1" applyProtection="1">
      <alignment vertical="center"/>
      <protection hidden="1"/>
    </xf>
    <xf numFmtId="177" fontId="2" fillId="0" borderId="13" xfId="7" applyNumberFormat="1" applyFont="1" applyFill="1" applyBorder="1" applyAlignment="1" applyProtection="1">
      <alignment vertical="center"/>
      <protection locked="0"/>
    </xf>
    <xf numFmtId="177" fontId="2" fillId="0" borderId="12" xfId="7" applyNumberFormat="1" applyFont="1" applyFill="1" applyBorder="1" applyAlignment="1" applyProtection="1">
      <alignment vertical="center"/>
      <protection locked="0"/>
    </xf>
    <xf numFmtId="177" fontId="2" fillId="0" borderId="11" xfId="7"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hidden="1"/>
    </xf>
    <xf numFmtId="176" fontId="33" fillId="0" borderId="51" xfId="0" applyNumberFormat="1" applyFont="1" applyFill="1" applyBorder="1" applyAlignment="1">
      <alignment horizontal="center" vertical="center"/>
    </xf>
    <xf numFmtId="176" fontId="33" fillId="0" borderId="22" xfId="0" applyNumberFormat="1" applyFont="1" applyBorder="1" applyAlignment="1">
      <alignment horizontal="center" vertical="center"/>
    </xf>
    <xf numFmtId="176" fontId="1" fillId="4" borderId="0" xfId="0" applyNumberFormat="1" applyFont="1" applyFill="1" applyBorder="1" applyAlignment="1" applyProtection="1">
      <alignment vertical="center"/>
      <protection hidden="1"/>
    </xf>
    <xf numFmtId="177" fontId="21" fillId="0" borderId="9" xfId="0" applyNumberFormat="1" applyFont="1" applyFill="1" applyBorder="1" applyAlignment="1">
      <alignment horizontal="center" vertical="center"/>
    </xf>
    <xf numFmtId="176" fontId="21" fillId="0" borderId="51" xfId="0" applyNumberFormat="1" applyFont="1" applyFill="1" applyBorder="1" applyAlignment="1">
      <alignment horizontal="center" vertical="center"/>
    </xf>
    <xf numFmtId="176" fontId="21" fillId="0" borderId="52" xfId="0" applyNumberFormat="1" applyFont="1" applyBorder="1" applyAlignment="1">
      <alignment horizontal="center" vertical="center"/>
    </xf>
    <xf numFmtId="176" fontId="0" fillId="0" borderId="0" xfId="0" applyNumberFormat="1" applyFont="1" applyFill="1" applyBorder="1" applyAlignment="1">
      <alignment vertical="center"/>
    </xf>
    <xf numFmtId="176" fontId="0" fillId="0" borderId="0" xfId="0" applyNumberFormat="1" applyFill="1" applyBorder="1" applyAlignment="1">
      <alignment vertical="center"/>
    </xf>
    <xf numFmtId="176" fontId="32" fillId="0" borderId="0" xfId="0" applyNumberFormat="1" applyFont="1" applyFill="1" applyBorder="1" applyAlignment="1">
      <alignment vertical="center"/>
    </xf>
    <xf numFmtId="176" fontId="1" fillId="0" borderId="1" xfId="7" applyNumberFormat="1" applyFont="1" applyFill="1" applyBorder="1" applyAlignment="1" applyProtection="1">
      <alignment vertical="center"/>
      <protection locked="0" hidden="1"/>
    </xf>
    <xf numFmtId="176" fontId="30" fillId="0" borderId="1" xfId="7" applyNumberFormat="1" applyFont="1" applyFill="1" applyBorder="1" applyAlignment="1" applyProtection="1">
      <alignment vertical="center"/>
      <protection locked="0" hidden="1"/>
    </xf>
    <xf numFmtId="178" fontId="1" fillId="9" borderId="1" xfId="7" applyNumberFormat="1" applyFont="1" applyFill="1" applyBorder="1" applyAlignment="1" applyProtection="1">
      <alignment vertical="center"/>
      <protection hidden="1"/>
    </xf>
    <xf numFmtId="176" fontId="1" fillId="9" borderId="1" xfId="7" applyNumberFormat="1" applyFont="1" applyFill="1" applyBorder="1" applyAlignment="1" applyProtection="1">
      <alignment vertical="center"/>
      <protection hidden="1"/>
    </xf>
    <xf numFmtId="176" fontId="1" fillId="0" borderId="1" xfId="0" applyNumberFormat="1" applyFont="1" applyFill="1" applyBorder="1" applyAlignment="1">
      <alignment horizontal="center" vertical="center"/>
    </xf>
    <xf numFmtId="176" fontId="22" fillId="8" borderId="1" xfId="7" applyNumberFormat="1" applyFont="1" applyFill="1" applyBorder="1" applyAlignment="1" applyProtection="1">
      <alignment vertical="center"/>
      <protection hidden="1"/>
    </xf>
    <xf numFmtId="178" fontId="22" fillId="8" borderId="1" xfId="7" applyNumberFormat="1" applyFont="1" applyFill="1" applyBorder="1" applyAlignment="1" applyProtection="1">
      <alignment vertical="center"/>
      <protection hidden="1"/>
    </xf>
    <xf numFmtId="0" fontId="16" fillId="0" borderId="0" xfId="0" applyFont="1" applyAlignment="1">
      <alignment vertical="center" wrapText="1"/>
    </xf>
    <xf numFmtId="0" fontId="16" fillId="0" borderId="0" xfId="0" applyFont="1" applyAlignment="1">
      <alignment horizontal="left" vertical="center" wrapText="1"/>
    </xf>
    <xf numFmtId="58" fontId="0" fillId="0" borderId="0" xfId="0" applyNumberFormat="1" applyFill="1" applyAlignment="1">
      <alignment horizontal="right" vertical="center"/>
    </xf>
    <xf numFmtId="0" fontId="0" fillId="0" borderId="0" xfId="0" applyAlignment="1">
      <alignment horizontal="center" vertical="center"/>
    </xf>
    <xf numFmtId="58" fontId="0" fillId="0" borderId="0" xfId="0" applyNumberFormat="1" applyFill="1" applyAlignment="1">
      <alignment horizontal="center" vertical="center" wrapText="1"/>
    </xf>
    <xf numFmtId="0" fontId="0" fillId="0" borderId="0" xfId="0" applyAlignment="1">
      <alignment horizontal="left" vertical="center"/>
    </xf>
    <xf numFmtId="0" fontId="25" fillId="0" borderId="0" xfId="0" applyFont="1" applyAlignment="1">
      <alignment horizontal="center" vertical="center"/>
    </xf>
    <xf numFmtId="0" fontId="0" fillId="0" borderId="0" xfId="0" applyFont="1" applyFill="1" applyAlignment="1">
      <alignment horizontal="left" vertical="center"/>
    </xf>
    <xf numFmtId="0" fontId="0" fillId="0" borderId="0" xfId="0" applyAlignment="1">
      <alignment horizontal="left" vertical="center" wrapText="1"/>
    </xf>
    <xf numFmtId="0" fontId="30" fillId="0" borderId="0" xfId="0" applyFont="1" applyAlignment="1">
      <alignment horizontal="left" vertical="center"/>
    </xf>
    <xf numFmtId="0" fontId="30" fillId="0" borderId="0" xfId="0" applyFont="1" applyAlignment="1">
      <alignment vertical="center" wrapText="1"/>
    </xf>
    <xf numFmtId="0" fontId="30" fillId="0" borderId="0" xfId="0" applyFont="1" applyAlignment="1">
      <alignment vertical="center"/>
    </xf>
    <xf numFmtId="176" fontId="0" fillId="6" borderId="22" xfId="0" applyNumberFormat="1" applyFill="1" applyBorder="1" applyAlignment="1">
      <alignment horizontal="center" vertical="center" wrapText="1"/>
    </xf>
    <xf numFmtId="176" fontId="0" fillId="6" borderId="23" xfId="0" applyNumberFormat="1" applyFill="1" applyBorder="1" applyAlignment="1">
      <alignment horizontal="center" vertical="center" wrapText="1"/>
    </xf>
    <xf numFmtId="176" fontId="0" fillId="6" borderId="2" xfId="0" applyNumberFormat="1" applyFill="1" applyBorder="1" applyAlignment="1">
      <alignment horizontal="center" vertical="center" wrapText="1"/>
    </xf>
    <xf numFmtId="176" fontId="0" fillId="6" borderId="24" xfId="0" applyNumberFormat="1" applyFill="1" applyBorder="1" applyAlignment="1">
      <alignment horizontal="center" vertical="center" wrapText="1"/>
    </xf>
    <xf numFmtId="176" fontId="0" fillId="6" borderId="25" xfId="0" applyNumberFormat="1" applyFill="1" applyBorder="1" applyAlignment="1">
      <alignment horizontal="center" vertical="center" wrapText="1"/>
    </xf>
    <xf numFmtId="176" fontId="0" fillId="6" borderId="9" xfId="0" applyNumberFormat="1" applyFill="1" applyBorder="1" applyAlignment="1">
      <alignment horizontal="center" vertical="center" wrapText="1"/>
    </xf>
    <xf numFmtId="176" fontId="20" fillId="0" borderId="8" xfId="0" applyNumberFormat="1" applyFont="1" applyBorder="1" applyAlignment="1">
      <alignment horizontal="center" vertical="center" wrapText="1"/>
    </xf>
    <xf numFmtId="0" fontId="14" fillId="0" borderId="26" xfId="0" applyNumberFormat="1" applyFont="1" applyFill="1" applyBorder="1" applyAlignment="1" applyProtection="1">
      <alignment horizontal="center" vertical="center"/>
      <protection locked="0"/>
    </xf>
    <xf numFmtId="0" fontId="14" fillId="0" borderId="27" xfId="0" applyNumberFormat="1" applyFont="1" applyFill="1" applyBorder="1" applyAlignment="1" applyProtection="1">
      <alignment horizontal="center" vertical="center"/>
      <protection locked="0"/>
    </xf>
    <xf numFmtId="0" fontId="14" fillId="0" borderId="28" xfId="0" applyNumberFormat="1" applyFont="1" applyFill="1" applyBorder="1" applyAlignment="1" applyProtection="1">
      <alignment horizontal="center" vertical="center"/>
      <protection locked="0"/>
    </xf>
    <xf numFmtId="0" fontId="14" fillId="0" borderId="29" xfId="0" applyNumberFormat="1" applyFont="1" applyFill="1" applyBorder="1" applyAlignment="1" applyProtection="1">
      <alignment horizontal="center" vertical="center"/>
      <protection locked="0"/>
    </xf>
    <xf numFmtId="176" fontId="0" fillId="6" borderId="22" xfId="0" applyNumberFormat="1" applyFill="1" applyBorder="1" applyAlignment="1">
      <alignment horizontal="center" vertical="center" wrapText="1" shrinkToFit="1"/>
    </xf>
    <xf numFmtId="176" fontId="0" fillId="6" borderId="23" xfId="0" applyNumberFormat="1" applyFill="1" applyBorder="1" applyAlignment="1">
      <alignment horizontal="center" vertical="center" wrapText="1" shrinkToFit="1"/>
    </xf>
    <xf numFmtId="176" fontId="0" fillId="6" borderId="2" xfId="0" applyNumberFormat="1" applyFill="1" applyBorder="1" applyAlignment="1">
      <alignment horizontal="center" vertical="center" wrapText="1" shrinkToFit="1"/>
    </xf>
    <xf numFmtId="176" fontId="33" fillId="0" borderId="30" xfId="0" applyNumberFormat="1" applyFont="1" applyBorder="1" applyAlignment="1">
      <alignment horizontal="center" vertical="center"/>
    </xf>
    <xf numFmtId="176" fontId="33" fillId="0" borderId="5" xfId="0" applyNumberFormat="1" applyFont="1" applyBorder="1" applyAlignment="1">
      <alignment horizontal="center" vertical="center"/>
    </xf>
    <xf numFmtId="176" fontId="33" fillId="0" borderId="55" xfId="0" applyNumberFormat="1" applyFont="1" applyBorder="1" applyAlignment="1">
      <alignment horizontal="center" vertical="center"/>
    </xf>
    <xf numFmtId="176" fontId="21" fillId="0" borderId="49" xfId="0" applyNumberFormat="1" applyFont="1" applyBorder="1" applyAlignment="1">
      <alignment horizontal="center" vertical="center"/>
    </xf>
    <xf numFmtId="176" fontId="21" fillId="0" borderId="32" xfId="0" applyNumberFormat="1" applyFont="1" applyBorder="1" applyAlignment="1">
      <alignment horizontal="center" vertical="center"/>
    </xf>
    <xf numFmtId="176" fontId="21" fillId="0" borderId="56" xfId="0" applyNumberFormat="1" applyFont="1" applyBorder="1" applyAlignment="1">
      <alignment horizontal="center" vertical="center"/>
    </xf>
    <xf numFmtId="176" fontId="20" fillId="0" borderId="30" xfId="0" applyNumberFormat="1" applyFont="1" applyBorder="1" applyAlignment="1">
      <alignment horizontal="center" vertical="center"/>
    </xf>
    <xf numFmtId="176" fontId="20" fillId="0" borderId="55" xfId="0" applyNumberFormat="1" applyFont="1" applyBorder="1" applyAlignment="1">
      <alignment horizontal="center" vertical="center"/>
    </xf>
    <xf numFmtId="176" fontId="20" fillId="0" borderId="5" xfId="0" applyNumberFormat="1" applyFont="1" applyBorder="1" applyAlignment="1">
      <alignment horizontal="center" vertical="center"/>
    </xf>
    <xf numFmtId="176" fontId="11" fillId="3" borderId="6" xfId="0" applyNumberFormat="1" applyFont="1" applyFill="1" applyBorder="1" applyAlignment="1">
      <alignment horizontal="center" vertical="center"/>
    </xf>
    <xf numFmtId="176" fontId="11" fillId="3" borderId="17" xfId="0" applyNumberFormat="1" applyFont="1" applyFill="1" applyBorder="1" applyAlignment="1">
      <alignment horizontal="center" vertical="center"/>
    </xf>
    <xf numFmtId="176" fontId="11" fillId="5" borderId="34" xfId="0" applyNumberFormat="1" applyFont="1" applyFill="1" applyBorder="1" applyAlignment="1">
      <alignment horizontal="center" vertical="center"/>
    </xf>
    <xf numFmtId="176" fontId="0" fillId="5" borderId="27" xfId="0" applyNumberFormat="1" applyFill="1" applyBorder="1" applyAlignment="1">
      <alignment horizontal="center" vertical="center"/>
    </xf>
    <xf numFmtId="176" fontId="0" fillId="5" borderId="35" xfId="0" applyNumberFormat="1" applyFill="1" applyBorder="1" applyAlignment="1">
      <alignment horizontal="center" vertical="center"/>
    </xf>
    <xf numFmtId="176" fontId="0" fillId="5" borderId="29" xfId="0" applyNumberFormat="1" applyFill="1" applyBorder="1" applyAlignment="1">
      <alignment horizontal="center" vertical="center"/>
    </xf>
    <xf numFmtId="176" fontId="4" fillId="0" borderId="36" xfId="0" applyNumberFormat="1" applyFont="1" applyBorder="1" applyAlignment="1">
      <alignment horizontal="left" vertical="center" wrapText="1"/>
    </xf>
    <xf numFmtId="176" fontId="4" fillId="0" borderId="0" xfId="0" applyNumberFormat="1" applyFont="1" applyBorder="1" applyAlignment="1">
      <alignment horizontal="left" vertical="center" wrapText="1"/>
    </xf>
    <xf numFmtId="176" fontId="12" fillId="0" borderId="31" xfId="0" applyNumberFormat="1" applyFont="1" applyBorder="1" applyAlignment="1" applyProtection="1">
      <alignment horizontal="center" vertical="center"/>
      <protection locked="0"/>
    </xf>
    <xf numFmtId="176" fontId="12" fillId="0" borderId="32" xfId="0" applyNumberFormat="1" applyFont="1" applyBorder="1" applyAlignment="1" applyProtection="1">
      <alignment horizontal="center" vertical="center"/>
      <protection locked="0"/>
    </xf>
    <xf numFmtId="0" fontId="14" fillId="0" borderId="34" xfId="0" applyNumberFormat="1" applyFont="1" applyFill="1" applyBorder="1" applyAlignment="1" applyProtection="1">
      <alignment horizontal="center" vertical="center"/>
      <protection locked="0"/>
    </xf>
    <xf numFmtId="0" fontId="14" fillId="0" borderId="35" xfId="0" applyNumberFormat="1" applyFont="1" applyFill="1" applyBorder="1" applyAlignment="1" applyProtection="1">
      <alignment horizontal="center" vertical="center"/>
      <protection locked="0"/>
    </xf>
    <xf numFmtId="176" fontId="0" fillId="7" borderId="22" xfId="0" applyNumberFormat="1" applyFill="1" applyBorder="1" applyAlignment="1">
      <alignment horizontal="center" vertical="center" wrapText="1"/>
    </xf>
    <xf numFmtId="176" fontId="0" fillId="7" borderId="23" xfId="0" applyNumberFormat="1" applyFill="1" applyBorder="1" applyAlignment="1">
      <alignment horizontal="center" vertical="center" wrapText="1"/>
    </xf>
    <xf numFmtId="176" fontId="0" fillId="7" borderId="2" xfId="0" applyNumberFormat="1" applyFill="1" applyBorder="1" applyAlignment="1">
      <alignment horizontal="center" vertical="center" wrapText="1"/>
    </xf>
    <xf numFmtId="176" fontId="2" fillId="6" borderId="37" xfId="6" applyNumberFormat="1" applyFont="1" applyFill="1" applyBorder="1" applyAlignment="1" applyProtection="1">
      <alignment horizontal="center" vertical="center" wrapText="1"/>
    </xf>
    <xf numFmtId="176" fontId="2" fillId="6" borderId="38" xfId="6" applyNumberFormat="1" applyFont="1" applyFill="1" applyBorder="1" applyAlignment="1" applyProtection="1">
      <alignment horizontal="center" vertical="center" wrapText="1"/>
    </xf>
    <xf numFmtId="176" fontId="2" fillId="6" borderId="15" xfId="6" applyNumberFormat="1" applyFont="1" applyFill="1" applyBorder="1" applyAlignment="1" applyProtection="1">
      <alignment horizontal="center" vertical="center" wrapText="1"/>
    </xf>
    <xf numFmtId="176" fontId="28" fillId="7" borderId="39" xfId="0" applyNumberFormat="1" applyFont="1" applyFill="1" applyBorder="1" applyAlignment="1">
      <alignment horizontal="center" vertical="center" wrapText="1"/>
    </xf>
    <xf numFmtId="176" fontId="28" fillId="7" borderId="40" xfId="0" applyNumberFormat="1" applyFont="1" applyFill="1" applyBorder="1" applyAlignment="1">
      <alignment horizontal="center" vertical="center" wrapText="1"/>
    </xf>
    <xf numFmtId="176" fontId="28" fillId="7" borderId="41" xfId="0" applyNumberFormat="1" applyFont="1" applyFill="1" applyBorder="1" applyAlignment="1">
      <alignment horizontal="center" vertical="center" wrapText="1"/>
    </xf>
    <xf numFmtId="176" fontId="28" fillId="7" borderId="42" xfId="0" applyNumberFormat="1" applyFont="1" applyFill="1" applyBorder="1" applyAlignment="1">
      <alignment horizontal="center" vertical="center" wrapText="1"/>
    </xf>
    <xf numFmtId="176" fontId="28" fillId="7" borderId="0" xfId="0" applyNumberFormat="1" applyFont="1" applyFill="1" applyBorder="1" applyAlignment="1">
      <alignment horizontal="center" vertical="center" wrapText="1"/>
    </xf>
    <xf numFmtId="176" fontId="28" fillId="7" borderId="8" xfId="0" applyNumberFormat="1" applyFont="1" applyFill="1" applyBorder="1" applyAlignment="1">
      <alignment horizontal="center" vertical="center" wrapText="1"/>
    </xf>
    <xf numFmtId="176" fontId="28" fillId="7" borderId="43" xfId="0" applyNumberFormat="1" applyFont="1" applyFill="1" applyBorder="1" applyAlignment="1">
      <alignment horizontal="center" vertical="center" wrapText="1"/>
    </xf>
    <xf numFmtId="176" fontId="28" fillId="7" borderId="44" xfId="0" applyNumberFormat="1" applyFont="1" applyFill="1" applyBorder="1" applyAlignment="1">
      <alignment horizontal="center" vertical="center" wrapText="1"/>
    </xf>
    <xf numFmtId="176" fontId="28" fillId="7" borderId="14" xfId="0" applyNumberFormat="1" applyFont="1" applyFill="1" applyBorder="1" applyAlignment="1">
      <alignment horizontal="center" vertical="center" wrapText="1"/>
    </xf>
    <xf numFmtId="176" fontId="22" fillId="2" borderId="34" xfId="0" applyNumberFormat="1" applyFont="1" applyFill="1" applyBorder="1" applyAlignment="1">
      <alignment horizontal="center" vertical="center" wrapText="1"/>
    </xf>
    <xf numFmtId="176" fontId="22" fillId="2" borderId="45" xfId="0" applyNumberFormat="1" applyFont="1" applyFill="1" applyBorder="1" applyAlignment="1">
      <alignment horizontal="center" vertical="center" wrapText="1"/>
    </xf>
    <xf numFmtId="176" fontId="22" fillId="2" borderId="35" xfId="0" applyNumberFormat="1" applyFont="1" applyFill="1" applyBorder="1" applyAlignment="1">
      <alignment horizontal="center" vertical="center" wrapText="1"/>
    </xf>
    <xf numFmtId="176" fontId="22" fillId="2" borderId="46" xfId="0" applyNumberFormat="1" applyFont="1" applyFill="1" applyBorder="1" applyAlignment="1">
      <alignment horizontal="center" vertical="center" wrapText="1"/>
    </xf>
    <xf numFmtId="176" fontId="23" fillId="0" borderId="47" xfId="0" applyNumberFormat="1" applyFont="1" applyBorder="1" applyAlignment="1">
      <alignment horizontal="right" vertical="center"/>
    </xf>
    <xf numFmtId="176" fontId="23" fillId="0" borderId="27" xfId="0" applyNumberFormat="1" applyFont="1" applyBorder="1" applyAlignment="1">
      <alignment horizontal="right" vertical="center"/>
    </xf>
    <xf numFmtId="176" fontId="23" fillId="0" borderId="48" xfId="0" applyNumberFormat="1" applyFont="1" applyBorder="1" applyAlignment="1">
      <alignment horizontal="right" vertical="center"/>
    </xf>
    <xf numFmtId="176" fontId="23" fillId="0" borderId="29" xfId="0" applyNumberFormat="1" applyFont="1" applyBorder="1" applyAlignment="1">
      <alignment horizontal="right" vertical="center"/>
    </xf>
    <xf numFmtId="176" fontId="32" fillId="0" borderId="48" xfId="0" applyNumberFormat="1" applyFont="1" applyBorder="1" applyAlignment="1">
      <alignment horizontal="center" vertical="center"/>
    </xf>
    <xf numFmtId="176" fontId="32" fillId="0" borderId="28" xfId="0" applyNumberFormat="1" applyFont="1" applyBorder="1" applyAlignment="1">
      <alignment horizontal="center" vertical="center"/>
    </xf>
    <xf numFmtId="176" fontId="32" fillId="0" borderId="49" xfId="0" applyNumberFormat="1" applyFont="1" applyBorder="1" applyAlignment="1">
      <alignment horizontal="center" vertical="center"/>
    </xf>
    <xf numFmtId="176" fontId="32" fillId="0" borderId="32" xfId="0" applyNumberFormat="1" applyFont="1" applyBorder="1" applyAlignment="1">
      <alignment horizontal="center" vertical="center"/>
    </xf>
    <xf numFmtId="176" fontId="22" fillId="2" borderId="50" xfId="0" applyNumberFormat="1" applyFont="1" applyFill="1" applyBorder="1" applyAlignment="1">
      <alignment horizontal="center" vertical="center" wrapText="1"/>
    </xf>
    <xf numFmtId="176" fontId="22" fillId="2" borderId="51" xfId="0" applyNumberFormat="1" applyFont="1" applyFill="1" applyBorder="1" applyAlignment="1">
      <alignment horizontal="center" vertical="center"/>
    </xf>
    <xf numFmtId="176" fontId="23" fillId="0" borderId="49" xfId="0" applyNumberFormat="1" applyFont="1" applyBorder="1" applyAlignment="1">
      <alignment horizontal="right" vertical="center"/>
    </xf>
    <xf numFmtId="176" fontId="23" fillId="0" borderId="33" xfId="0" applyNumberFormat="1" applyFont="1" applyBorder="1" applyAlignment="1">
      <alignment horizontal="right" vertical="center"/>
    </xf>
    <xf numFmtId="176" fontId="28" fillId="7" borderId="24" xfId="0" applyNumberFormat="1" applyFont="1" applyFill="1" applyBorder="1" applyAlignment="1">
      <alignment horizontal="center" vertical="center" wrapText="1"/>
    </xf>
    <xf numFmtId="176" fontId="28" fillId="7" borderId="25" xfId="0" applyNumberFormat="1" applyFont="1" applyFill="1" applyBorder="1" applyAlignment="1">
      <alignment horizontal="center" vertical="center" wrapText="1"/>
    </xf>
    <xf numFmtId="176" fontId="28" fillId="7" borderId="9" xfId="0" applyNumberFormat="1" applyFont="1" applyFill="1" applyBorder="1" applyAlignment="1">
      <alignment horizontal="center" vertical="center" wrapText="1"/>
    </xf>
    <xf numFmtId="176" fontId="21" fillId="0" borderId="30" xfId="0" applyNumberFormat="1" applyFont="1" applyBorder="1" applyAlignment="1">
      <alignment horizontal="center" vertical="center"/>
    </xf>
    <xf numFmtId="176" fontId="21" fillId="0" borderId="5" xfId="0" applyNumberFormat="1" applyFont="1" applyBorder="1" applyAlignment="1">
      <alignment horizontal="center" vertical="center"/>
    </xf>
    <xf numFmtId="176" fontId="21" fillId="0" borderId="55" xfId="0" applyNumberFormat="1" applyFont="1" applyBorder="1" applyAlignment="1">
      <alignment horizontal="center" vertical="center"/>
    </xf>
    <xf numFmtId="176" fontId="32" fillId="0" borderId="30" xfId="0" applyNumberFormat="1" applyFont="1" applyBorder="1" applyAlignment="1">
      <alignment horizontal="center" vertical="center"/>
    </xf>
    <xf numFmtId="176" fontId="32" fillId="0" borderId="55" xfId="0" applyNumberFormat="1" applyFont="1" applyBorder="1" applyAlignment="1">
      <alignment horizontal="center" vertical="center"/>
    </xf>
    <xf numFmtId="176" fontId="22" fillId="0" borderId="0"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xf>
    <xf numFmtId="176" fontId="23" fillId="0" borderId="0" xfId="0" applyNumberFormat="1" applyFont="1" applyFill="1" applyBorder="1" applyAlignment="1" applyProtection="1">
      <alignment horizontal="right" vertical="center"/>
      <protection locked="0"/>
    </xf>
    <xf numFmtId="176" fontId="0" fillId="0" borderId="0"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32" fillId="0" borderId="56" xfId="0" applyNumberFormat="1" applyFont="1" applyBorder="1" applyAlignment="1">
      <alignment horizontal="center" vertical="center"/>
    </xf>
    <xf numFmtId="0" fontId="15" fillId="0" borderId="0" xfId="0" applyFont="1" applyAlignment="1">
      <alignment horizontal="center"/>
    </xf>
    <xf numFmtId="176" fontId="20" fillId="0" borderId="31" xfId="0" applyNumberFormat="1" applyFont="1" applyBorder="1" applyAlignment="1">
      <alignment vertical="center"/>
    </xf>
    <xf numFmtId="176" fontId="20" fillId="0" borderId="56" xfId="0" applyNumberFormat="1" applyFont="1" applyBorder="1" applyAlignment="1">
      <alignment vertical="center"/>
    </xf>
    <xf numFmtId="176" fontId="12" fillId="0" borderId="33" xfId="0" applyNumberFormat="1" applyFont="1" applyBorder="1" applyAlignment="1" applyProtection="1">
      <alignment horizontal="center" vertical="center"/>
      <protection locked="0"/>
    </xf>
    <xf numFmtId="176" fontId="22" fillId="11" borderId="31" xfId="0" applyNumberFormat="1" applyFont="1" applyFill="1" applyBorder="1" applyAlignment="1">
      <alignment horizontal="center" vertical="center"/>
    </xf>
    <xf numFmtId="176" fontId="22" fillId="11" borderId="56" xfId="0" applyNumberFormat="1" applyFont="1" applyFill="1" applyBorder="1" applyAlignment="1">
      <alignment horizontal="center" vertical="center"/>
    </xf>
    <xf numFmtId="176" fontId="23" fillId="0" borderId="58" xfId="0" applyNumberFormat="1" applyFont="1" applyBorder="1" applyAlignment="1">
      <alignment vertical="center"/>
    </xf>
    <xf numFmtId="176" fontId="23" fillId="0" borderId="60" xfId="0" applyNumberFormat="1" applyFont="1" applyBorder="1" applyAlignment="1">
      <alignment vertical="center"/>
    </xf>
    <xf numFmtId="176" fontId="22" fillId="11" borderId="34" xfId="0" applyNumberFormat="1" applyFont="1" applyFill="1" applyBorder="1" applyAlignment="1">
      <alignment horizontal="center" vertical="center"/>
    </xf>
    <xf numFmtId="176" fontId="22" fillId="11" borderId="45" xfId="0" applyNumberFormat="1" applyFont="1" applyFill="1" applyBorder="1" applyAlignment="1">
      <alignment horizontal="center" vertical="center"/>
    </xf>
    <xf numFmtId="176" fontId="22" fillId="11" borderId="35" xfId="0" applyNumberFormat="1" applyFont="1" applyFill="1" applyBorder="1" applyAlignment="1">
      <alignment horizontal="center" vertical="center"/>
    </xf>
    <xf numFmtId="176" fontId="22" fillId="11" borderId="46" xfId="0" applyNumberFormat="1" applyFont="1" applyFill="1" applyBorder="1" applyAlignment="1">
      <alignment horizontal="center" vertical="center"/>
    </xf>
    <xf numFmtId="176" fontId="23" fillId="9" borderId="57" xfId="0" applyNumberFormat="1" applyFont="1" applyFill="1" applyBorder="1" applyAlignment="1">
      <alignment horizontal="right" vertical="center"/>
    </xf>
    <xf numFmtId="176" fontId="23" fillId="9" borderId="59" xfId="0" applyNumberFormat="1" applyFont="1" applyFill="1" applyBorder="1" applyAlignment="1">
      <alignment horizontal="right" vertical="center"/>
    </xf>
    <xf numFmtId="176" fontId="0" fillId="6" borderId="1" xfId="0" applyNumberFormat="1" applyFill="1" applyBorder="1" applyAlignment="1">
      <alignment horizontal="center" vertical="center" wrapText="1"/>
    </xf>
    <xf numFmtId="176" fontId="0" fillId="6" borderId="1" xfId="0" applyNumberFormat="1" applyFill="1" applyBorder="1" applyAlignment="1">
      <alignment horizontal="center" vertical="center" shrinkToFit="1"/>
    </xf>
    <xf numFmtId="176" fontId="0" fillId="6" borderId="23" xfId="0" applyNumberFormat="1" applyFill="1" applyBorder="1" applyAlignment="1">
      <alignment horizontal="center" vertical="center" shrinkToFit="1"/>
    </xf>
    <xf numFmtId="176" fontId="0" fillId="6" borderId="2" xfId="0" applyNumberFormat="1" applyFill="1" applyBorder="1" applyAlignment="1">
      <alignment horizontal="center" vertical="center" shrinkToFit="1"/>
    </xf>
    <xf numFmtId="176" fontId="0" fillId="6" borderId="37" xfId="0" applyNumberFormat="1" applyFill="1" applyBorder="1" applyAlignment="1">
      <alignment horizontal="center" vertical="center" wrapText="1"/>
    </xf>
    <xf numFmtId="176" fontId="0" fillId="6" borderId="38" xfId="0" applyNumberFormat="1" applyFill="1" applyBorder="1" applyAlignment="1">
      <alignment horizontal="center" vertical="center" wrapText="1"/>
    </xf>
    <xf numFmtId="176" fontId="0" fillId="6" borderId="15" xfId="0" applyNumberFormat="1" applyFill="1" applyBorder="1" applyAlignment="1">
      <alignment horizontal="center" vertical="center" wrapText="1"/>
    </xf>
    <xf numFmtId="176" fontId="0" fillId="6" borderId="9" xfId="0" applyNumberFormat="1" applyFill="1" applyBorder="1" applyAlignment="1">
      <alignment horizontal="center" vertical="center" shrinkToFit="1"/>
    </xf>
    <xf numFmtId="176" fontId="0" fillId="6" borderId="14" xfId="0" applyNumberFormat="1" applyFill="1" applyBorder="1" applyAlignment="1">
      <alignment horizontal="center" vertical="center" shrinkToFit="1"/>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xf>
    <xf numFmtId="0" fontId="0" fillId="0" borderId="3" xfId="0" applyBorder="1" applyAlignment="1">
      <alignment horizontal="center" vertical="center"/>
    </xf>
    <xf numFmtId="38" fontId="0" fillId="0" borderId="0" xfId="1" applyFont="1" applyAlignment="1" applyProtection="1">
      <alignment horizontal="right" vertical="center"/>
      <protection hidden="1"/>
    </xf>
    <xf numFmtId="176" fontId="33" fillId="0" borderId="22" xfId="0" applyNumberFormat="1" applyFont="1" applyBorder="1" applyAlignment="1">
      <alignment horizontal="center" vertical="center"/>
    </xf>
    <xf numFmtId="176" fontId="0" fillId="0" borderId="50" xfId="0" applyNumberFormat="1" applyFont="1" applyBorder="1" applyAlignment="1">
      <alignment horizontal="center" vertical="center"/>
    </xf>
    <xf numFmtId="176" fontId="0" fillId="0" borderId="51" xfId="0" applyNumberFormat="1" applyFont="1" applyBorder="1" applyAlignment="1">
      <alignment horizontal="center" vertical="center"/>
    </xf>
    <xf numFmtId="176" fontId="0" fillId="0" borderId="51" xfId="0" applyNumberFormat="1" applyBorder="1" applyAlignment="1">
      <alignment horizontal="center" vertical="center"/>
    </xf>
    <xf numFmtId="176" fontId="0" fillId="0" borderId="53" xfId="0" applyNumberFormat="1" applyBorder="1" applyAlignment="1">
      <alignment horizontal="center" vertical="center"/>
    </xf>
    <xf numFmtId="176" fontId="30" fillId="0" borderId="36" xfId="0" applyNumberFormat="1" applyFont="1" applyBorder="1" applyAlignment="1">
      <alignment horizontal="left" vertical="center" wrapText="1"/>
    </xf>
    <xf numFmtId="176" fontId="30" fillId="0" borderId="0" xfId="0" applyNumberFormat="1" applyFont="1" applyBorder="1" applyAlignment="1">
      <alignment horizontal="left" vertical="center" wrapText="1"/>
    </xf>
    <xf numFmtId="176" fontId="22" fillId="2" borderId="50" xfId="0" applyNumberFormat="1" applyFont="1" applyFill="1" applyBorder="1" applyAlignment="1">
      <alignment horizontal="center" vertical="center"/>
    </xf>
    <xf numFmtId="176" fontId="23" fillId="0" borderId="51" xfId="0" applyNumberFormat="1" applyFont="1" applyBorder="1" applyAlignment="1">
      <alignment horizontal="right" vertical="center"/>
    </xf>
    <xf numFmtId="176" fontId="23" fillId="0" borderId="51" xfId="0" applyNumberFormat="1" applyFont="1" applyFill="1" applyBorder="1" applyAlignment="1" applyProtection="1">
      <alignment horizontal="right" vertical="center"/>
      <protection hidden="1"/>
    </xf>
    <xf numFmtId="176" fontId="23" fillId="0" borderId="53" xfId="0" applyNumberFormat="1" applyFont="1" applyFill="1" applyBorder="1" applyAlignment="1" applyProtection="1">
      <alignment horizontal="right" vertical="center"/>
      <protection hidden="1"/>
    </xf>
    <xf numFmtId="176" fontId="33" fillId="0" borderId="49" xfId="0" applyNumberFormat="1" applyFont="1" applyBorder="1" applyAlignment="1">
      <alignment horizontal="center" vertical="center"/>
    </xf>
    <xf numFmtId="176" fontId="33" fillId="0" borderId="32" xfId="0" applyNumberFormat="1" applyFont="1" applyBorder="1" applyAlignment="1">
      <alignment horizontal="center" vertical="center"/>
    </xf>
    <xf numFmtId="176" fontId="32" fillId="0" borderId="5" xfId="0" applyNumberFormat="1" applyFont="1" applyBorder="1" applyAlignment="1">
      <alignment horizontal="center" vertical="center"/>
    </xf>
    <xf numFmtId="176" fontId="11" fillId="10" borderId="6" xfId="0" applyNumberFormat="1" applyFont="1" applyFill="1" applyBorder="1" applyAlignment="1">
      <alignment horizontal="center" vertical="center"/>
    </xf>
    <xf numFmtId="176" fontId="11" fillId="10" borderId="17" xfId="0" applyNumberFormat="1" applyFont="1" applyFill="1" applyBorder="1" applyAlignment="1">
      <alignment horizontal="center" vertical="center"/>
    </xf>
    <xf numFmtId="176" fontId="0" fillId="5" borderId="27" xfId="0" applyNumberFormat="1" applyFont="1" applyFill="1" applyBorder="1" applyAlignment="1">
      <alignment horizontal="center" vertical="center"/>
    </xf>
    <xf numFmtId="176" fontId="0" fillId="5" borderId="35" xfId="0" applyNumberFormat="1" applyFont="1" applyFill="1" applyBorder="1" applyAlignment="1">
      <alignment horizontal="center" vertical="center"/>
    </xf>
    <xf numFmtId="176" fontId="0" fillId="5" borderId="29" xfId="0" applyNumberFormat="1" applyFont="1" applyFill="1" applyBorder="1" applyAlignment="1">
      <alignment horizontal="center" vertical="center"/>
    </xf>
    <xf numFmtId="176" fontId="22" fillId="2" borderId="34" xfId="0" applyNumberFormat="1" applyFont="1" applyFill="1" applyBorder="1" applyAlignment="1">
      <alignment horizontal="center" vertical="center"/>
    </xf>
    <xf numFmtId="176" fontId="22" fillId="2" borderId="45" xfId="0" applyNumberFormat="1" applyFont="1" applyFill="1" applyBorder="1" applyAlignment="1">
      <alignment horizontal="center" vertical="center"/>
    </xf>
    <xf numFmtId="176" fontId="22" fillId="2" borderId="35" xfId="0" applyNumberFormat="1" applyFont="1" applyFill="1" applyBorder="1" applyAlignment="1">
      <alignment horizontal="center" vertical="center"/>
    </xf>
    <xf numFmtId="176" fontId="22" fillId="2" borderId="46" xfId="0" applyNumberFormat="1" applyFont="1" applyFill="1" applyBorder="1" applyAlignment="1">
      <alignment horizontal="center" vertical="center"/>
    </xf>
    <xf numFmtId="176" fontId="23" fillId="0" borderId="45" xfId="0" applyNumberFormat="1" applyFont="1" applyBorder="1" applyAlignment="1">
      <alignment horizontal="right" vertical="center"/>
    </xf>
    <xf numFmtId="176" fontId="23" fillId="0" borderId="46" xfId="0" applyNumberFormat="1" applyFont="1" applyBorder="1" applyAlignment="1">
      <alignment horizontal="right" vertical="center"/>
    </xf>
    <xf numFmtId="176" fontId="23" fillId="0" borderId="26" xfId="0" applyNumberFormat="1" applyFont="1" applyFill="1" applyBorder="1" applyAlignment="1" applyProtection="1">
      <alignment horizontal="right" vertical="center"/>
      <protection hidden="1"/>
    </xf>
    <xf numFmtId="176" fontId="23" fillId="0" borderId="27" xfId="0" applyNumberFormat="1" applyFont="1" applyFill="1" applyBorder="1" applyAlignment="1" applyProtection="1">
      <alignment horizontal="right" vertical="center"/>
      <protection hidden="1"/>
    </xf>
    <xf numFmtId="176" fontId="23" fillId="0" borderId="28" xfId="0" applyNumberFormat="1" applyFont="1" applyFill="1" applyBorder="1" applyAlignment="1" applyProtection="1">
      <alignment horizontal="right" vertical="center"/>
      <protection hidden="1"/>
    </xf>
    <xf numFmtId="176" fontId="23" fillId="0" borderId="29" xfId="0" applyNumberFormat="1" applyFont="1" applyFill="1" applyBorder="1" applyAlignment="1" applyProtection="1">
      <alignment horizontal="right" vertical="center"/>
      <protection hidden="1"/>
    </xf>
    <xf numFmtId="176" fontId="0" fillId="6" borderId="22" xfId="0" applyNumberFormat="1" applyFont="1" applyFill="1" applyBorder="1" applyAlignment="1">
      <alignment horizontal="center" vertical="center" wrapText="1"/>
    </xf>
    <xf numFmtId="176" fontId="0" fillId="6" borderId="23" xfId="0" applyNumberFormat="1" applyFont="1" applyFill="1" applyBorder="1" applyAlignment="1">
      <alignment horizontal="center" vertical="center" wrapText="1"/>
    </xf>
    <xf numFmtId="176" fontId="0" fillId="6" borderId="2" xfId="0" applyNumberFormat="1" applyFont="1" applyFill="1" applyBorder="1" applyAlignment="1">
      <alignment horizontal="center" vertical="center" wrapText="1"/>
    </xf>
    <xf numFmtId="176" fontId="0" fillId="6" borderId="22" xfId="0" applyNumberFormat="1" applyFont="1" applyFill="1" applyBorder="1" applyAlignment="1">
      <alignment horizontal="center" vertical="center" wrapText="1" shrinkToFit="1"/>
    </xf>
    <xf numFmtId="176" fontId="0" fillId="6" borderId="23" xfId="0" applyNumberFormat="1" applyFont="1" applyFill="1" applyBorder="1" applyAlignment="1">
      <alignment horizontal="center" vertical="center" wrapText="1" shrinkToFit="1"/>
    </xf>
    <xf numFmtId="176" fontId="0" fillId="6" borderId="2" xfId="0" applyNumberFormat="1" applyFont="1" applyFill="1" applyBorder="1" applyAlignment="1">
      <alignment horizontal="center" vertical="center" wrapText="1" shrinkToFit="1"/>
    </xf>
    <xf numFmtId="176" fontId="0" fillId="6" borderId="7" xfId="0" applyNumberFormat="1" applyFont="1" applyFill="1" applyBorder="1" applyAlignment="1">
      <alignment horizontal="center" vertical="center" wrapText="1"/>
    </xf>
    <xf numFmtId="176" fontId="0" fillId="6" borderId="21" xfId="0" applyNumberFormat="1" applyFont="1" applyFill="1" applyBorder="1" applyAlignment="1">
      <alignment horizontal="center" vertical="center" wrapText="1"/>
    </xf>
    <xf numFmtId="176" fontId="0" fillId="6" borderId="3" xfId="0" applyNumberFormat="1" applyFont="1" applyFill="1" applyBorder="1" applyAlignment="1">
      <alignment horizontal="center" vertical="center" wrapText="1"/>
    </xf>
    <xf numFmtId="176" fontId="0" fillId="6" borderId="7" xfId="0" applyNumberFormat="1" applyFill="1" applyBorder="1" applyAlignment="1">
      <alignment horizontal="center" vertical="center" wrapText="1"/>
    </xf>
    <xf numFmtId="176" fontId="0" fillId="6" borderId="21" xfId="0" applyNumberFormat="1" applyFill="1" applyBorder="1" applyAlignment="1">
      <alignment horizontal="center" vertical="center" wrapText="1"/>
    </xf>
    <xf numFmtId="176" fontId="0" fillId="6" borderId="3" xfId="0" applyNumberFormat="1" applyFill="1" applyBorder="1" applyAlignment="1">
      <alignment horizontal="center" vertical="center" wrapText="1"/>
    </xf>
    <xf numFmtId="176" fontId="0" fillId="6" borderId="1" xfId="0" applyNumberFormat="1" applyFont="1" applyFill="1" applyBorder="1" applyAlignment="1">
      <alignment horizontal="center" vertical="center" wrapText="1"/>
    </xf>
    <xf numFmtId="176" fontId="0" fillId="6" borderId="2" xfId="0" applyNumberFormat="1" applyFont="1" applyFill="1" applyBorder="1" applyAlignment="1" applyProtection="1">
      <alignment horizontal="center" vertical="center"/>
      <protection locked="0"/>
    </xf>
    <xf numFmtId="176" fontId="0" fillId="6" borderId="1" xfId="0" applyNumberFormat="1" applyFont="1" applyFill="1" applyBorder="1" applyAlignment="1" applyProtection="1">
      <alignment horizontal="center" vertical="center"/>
      <protection locked="0"/>
    </xf>
    <xf numFmtId="176" fontId="0" fillId="6" borderId="23" xfId="0" applyNumberFormat="1" applyFill="1" applyBorder="1" applyAlignment="1" applyProtection="1">
      <alignment horizontal="center" vertical="center" wrapText="1"/>
      <protection locked="0"/>
    </xf>
    <xf numFmtId="176" fontId="0" fillId="6" borderId="23" xfId="0" applyNumberFormat="1" applyFill="1" applyBorder="1" applyAlignment="1" applyProtection="1">
      <alignment horizontal="center" vertical="center"/>
      <protection locked="0"/>
    </xf>
    <xf numFmtId="176" fontId="0" fillId="6" borderId="2" xfId="0" applyNumberFormat="1" applyFill="1" applyBorder="1" applyAlignment="1" applyProtection="1">
      <alignment horizontal="center" vertical="center"/>
      <protection locked="0"/>
    </xf>
    <xf numFmtId="0" fontId="25" fillId="0" borderId="0" xfId="0" applyFont="1" applyAlignment="1">
      <alignment horizontal="center"/>
    </xf>
    <xf numFmtId="0" fontId="0" fillId="0" borderId="0" xfId="0" applyAlignment="1">
      <alignment horizontal="left" wrapText="1"/>
    </xf>
  </cellXfs>
  <cellStyles count="11">
    <cellStyle name="桁区切り" xfId="1" builtinId="6"/>
    <cellStyle name="桁区切り 2" xfId="2"/>
    <cellStyle name="桁区切り 2 2" xfId="7"/>
    <cellStyle name="桁区切り 3" xfId="3"/>
    <cellStyle name="桁区切り 3 2" xfId="9"/>
    <cellStyle name="標準" xfId="0" builtinId="0"/>
    <cellStyle name="標準 2" xfId="4"/>
    <cellStyle name="標準 2 2" xfId="10"/>
    <cellStyle name="標準 3" xfId="5"/>
    <cellStyle name="標準 4" xfId="6"/>
    <cellStyle name="標準 4 2" xfId="8"/>
  </cellStyles>
  <dxfs count="685">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ont>
        <condense val="0"/>
        <extend val="0"/>
        <color indexed="10"/>
      </font>
      <fill>
        <patternFill>
          <bgColor indexed="45"/>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ont>
        <condense val="0"/>
        <extend val="0"/>
        <color indexed="10"/>
      </font>
      <fill>
        <patternFill>
          <bgColor indexed="45"/>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ont>
        <condense val="0"/>
        <extend val="0"/>
        <color indexed="10"/>
      </font>
      <fill>
        <patternFill>
          <bgColor indexed="45"/>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ill>
        <patternFill>
          <bgColor rgb="FFFFFF99"/>
        </patternFill>
      </fill>
    </dxf>
    <dxf>
      <fill>
        <patternFill>
          <bgColor rgb="FFFFCCFF"/>
        </patternFill>
      </fill>
    </dxf>
    <dxf>
      <font>
        <color rgb="FFFF0000"/>
      </font>
      <fill>
        <patternFill>
          <bgColor rgb="FF99FFCC"/>
        </patternFill>
      </fill>
    </dxf>
    <dxf>
      <font>
        <color theme="1"/>
      </font>
      <fill>
        <patternFill>
          <bgColor rgb="FF00FFFF"/>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dxf>
    <dxf>
      <font>
        <condense val="0"/>
        <extend val="0"/>
        <color indexed="10"/>
      </font>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fill>
        <patternFill>
          <bgColor indexed="45"/>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fill>
        <patternFill>
          <bgColor indexed="45"/>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ill>
        <patternFill>
          <bgColor indexed="43"/>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3"/>
        </patternFill>
      </fill>
    </dxf>
    <dxf>
      <font>
        <condense val="0"/>
        <extend val="0"/>
        <color indexed="10"/>
      </font>
      <fill>
        <patternFill>
          <bgColor indexed="45"/>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3400425</xdr:colOff>
      <xdr:row>49</xdr:row>
      <xdr:rowOff>19050</xdr:rowOff>
    </xdr:from>
    <xdr:to>
      <xdr:col>8</xdr:col>
      <xdr:colOff>9525</xdr:colOff>
      <xdr:row>58</xdr:row>
      <xdr:rowOff>38100</xdr:rowOff>
    </xdr:to>
    <xdr:sp macro="" textlink="">
      <xdr:nvSpPr>
        <xdr:cNvPr id="18632" name="AutoShape 105"/>
        <xdr:cNvSpPr>
          <a:spLocks/>
        </xdr:cNvSpPr>
      </xdr:nvSpPr>
      <xdr:spPr bwMode="auto">
        <a:xfrm>
          <a:off x="7219950" y="9610725"/>
          <a:ext cx="447675" cy="3448050"/>
        </a:xfrm>
        <a:prstGeom prst="rightBrace">
          <a:avLst>
            <a:gd name="adj1" fmla="val 72528"/>
            <a:gd name="adj2" fmla="val 50000"/>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276225</xdr:colOff>
      <xdr:row>50</xdr:row>
      <xdr:rowOff>12699</xdr:rowOff>
    </xdr:from>
    <xdr:to>
      <xdr:col>11</xdr:col>
      <xdr:colOff>292100</xdr:colOff>
      <xdr:row>52</xdr:row>
      <xdr:rowOff>85724</xdr:rowOff>
    </xdr:to>
    <xdr:sp macro="" textlink="">
      <xdr:nvSpPr>
        <xdr:cNvPr id="1141" name="AutoShape 117"/>
        <xdr:cNvSpPr>
          <a:spLocks noChangeArrowheads="1"/>
        </xdr:cNvSpPr>
      </xdr:nvSpPr>
      <xdr:spPr bwMode="auto">
        <a:xfrm>
          <a:off x="7934325" y="10007599"/>
          <a:ext cx="2263775" cy="835025"/>
        </a:xfrm>
        <a:prstGeom prst="wedgeRectCallout">
          <a:avLst>
            <a:gd name="adj1" fmla="val -59778"/>
            <a:gd name="adj2" fmla="val 108008"/>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シリーズ番組、時間帯枠番組等でタイトル未定、放送時間（分）が一定でないと予想される番組は、出来るだけ個々のデータとして記載してください。</a:t>
          </a:r>
        </a:p>
      </xdr:txBody>
    </xdr:sp>
    <xdr:clientData/>
  </xdr:twoCellAnchor>
  <xdr:twoCellAnchor>
    <xdr:from>
      <xdr:col>8</xdr:col>
      <xdr:colOff>0</xdr:colOff>
      <xdr:row>42</xdr:row>
      <xdr:rowOff>295275</xdr:rowOff>
    </xdr:from>
    <xdr:to>
      <xdr:col>12</xdr:col>
      <xdr:colOff>381000</xdr:colOff>
      <xdr:row>45</xdr:row>
      <xdr:rowOff>330200</xdr:rowOff>
    </xdr:to>
    <xdr:sp macro="" textlink="">
      <xdr:nvSpPr>
        <xdr:cNvPr id="1144" name="AutoShape 120"/>
        <xdr:cNvSpPr>
          <a:spLocks noChangeArrowheads="1"/>
        </xdr:cNvSpPr>
      </xdr:nvSpPr>
      <xdr:spPr bwMode="auto">
        <a:xfrm>
          <a:off x="7658100" y="7064375"/>
          <a:ext cx="3035300" cy="1177925"/>
        </a:xfrm>
        <a:prstGeom prst="wedgeRectCallout">
          <a:avLst>
            <a:gd name="adj1" fmla="val -176144"/>
            <a:gd name="adj2" fmla="val -121827"/>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「あり」</a:t>
          </a:r>
          <a:r>
            <a:rPr lang="ja-JP" altLang="en-US" sz="1100" b="0" i="0" u="none" strike="noStrike" baseline="0">
              <a:solidFill>
                <a:srgbClr val="000000"/>
              </a:solidFill>
              <a:latin typeface="ＭＳ Ｐゴシック"/>
              <a:ea typeface="ＭＳ Ｐゴシック"/>
            </a:rPr>
            <a:t>の場合には、発注先業者の単価が分かる単価表・見積もり等の資料を提出してください。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「なし」</a:t>
          </a:r>
          <a:r>
            <a:rPr lang="ja-JP" altLang="en-US" sz="1100" b="0" i="0" u="none" strike="noStrike" baseline="0">
              <a:solidFill>
                <a:srgbClr val="000000"/>
              </a:solidFill>
              <a:latin typeface="ＭＳ Ｐゴシック"/>
              <a:ea typeface="ＭＳ Ｐゴシック"/>
            </a:rPr>
            <a:t>の場合には、制作経費の内訳についての表または、資料を作成して提出してください。</a:t>
          </a:r>
        </a:p>
      </xdr:txBody>
    </xdr:sp>
    <xdr:clientData/>
  </xdr:twoCellAnchor>
  <xdr:twoCellAnchor>
    <xdr:from>
      <xdr:col>1</xdr:col>
      <xdr:colOff>95250</xdr:colOff>
      <xdr:row>35</xdr:row>
      <xdr:rowOff>247651</xdr:rowOff>
    </xdr:from>
    <xdr:to>
      <xdr:col>2</xdr:col>
      <xdr:colOff>390525</xdr:colOff>
      <xdr:row>37</xdr:row>
      <xdr:rowOff>330201</xdr:rowOff>
    </xdr:to>
    <xdr:sp macro="" textlink="">
      <xdr:nvSpPr>
        <xdr:cNvPr id="1148" name="AutoShape 124"/>
        <xdr:cNvSpPr>
          <a:spLocks noChangeArrowheads="1"/>
        </xdr:cNvSpPr>
      </xdr:nvSpPr>
      <xdr:spPr bwMode="auto">
        <a:xfrm>
          <a:off x="400050" y="4527551"/>
          <a:ext cx="1692275" cy="844550"/>
        </a:xfrm>
        <a:prstGeom prst="wedgeRectCallout">
          <a:avLst>
            <a:gd name="adj1" fmla="val -23295"/>
            <a:gd name="adj2" fmla="val -134217"/>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申請を受け付けた後に、当機構で番組毎に番組ｺｰﾄﾞを付けますので、入力しないでください。</a:t>
          </a:r>
        </a:p>
      </xdr:txBody>
    </xdr:sp>
    <xdr:clientData/>
  </xdr:twoCellAnchor>
  <xdr:twoCellAnchor>
    <xdr:from>
      <xdr:col>19</xdr:col>
      <xdr:colOff>600075</xdr:colOff>
      <xdr:row>24</xdr:row>
      <xdr:rowOff>25400</xdr:rowOff>
    </xdr:from>
    <xdr:to>
      <xdr:col>21</xdr:col>
      <xdr:colOff>800100</xdr:colOff>
      <xdr:row>27</xdr:row>
      <xdr:rowOff>25400</xdr:rowOff>
    </xdr:to>
    <xdr:sp macro="" textlink="">
      <xdr:nvSpPr>
        <xdr:cNvPr id="1151" name="Rectangle 127"/>
        <xdr:cNvSpPr>
          <a:spLocks noChangeArrowheads="1"/>
        </xdr:cNvSpPr>
      </xdr:nvSpPr>
      <xdr:spPr bwMode="auto">
        <a:xfrm>
          <a:off x="18837275" y="533400"/>
          <a:ext cx="2638425" cy="838200"/>
        </a:xfrm>
        <a:prstGeom prst="rect">
          <a:avLst/>
        </a:prstGeom>
        <a:solidFill>
          <a:srgbClr val="FFFF99"/>
        </a:solidFill>
        <a:ln w="38100">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吹き出しコメントの無い欄は、別シートの「記入要領」をご覧ください。</a:t>
          </a:r>
        </a:p>
      </xdr:txBody>
    </xdr:sp>
    <xdr:clientData/>
  </xdr:twoCellAnchor>
  <xdr:twoCellAnchor>
    <xdr:from>
      <xdr:col>7</xdr:col>
      <xdr:colOff>114300</xdr:colOff>
      <xdr:row>73</xdr:row>
      <xdr:rowOff>28575</xdr:rowOff>
    </xdr:from>
    <xdr:to>
      <xdr:col>8</xdr:col>
      <xdr:colOff>0</xdr:colOff>
      <xdr:row>82</xdr:row>
      <xdr:rowOff>0</xdr:rowOff>
    </xdr:to>
    <xdr:sp macro="" textlink="">
      <xdr:nvSpPr>
        <xdr:cNvPr id="18638" name="AutoShape 131"/>
        <xdr:cNvSpPr>
          <a:spLocks/>
        </xdr:cNvSpPr>
      </xdr:nvSpPr>
      <xdr:spPr bwMode="auto">
        <a:xfrm>
          <a:off x="3933825" y="18764250"/>
          <a:ext cx="3724275" cy="3495675"/>
        </a:xfrm>
        <a:prstGeom prst="rightBrace">
          <a:avLst>
            <a:gd name="adj1" fmla="val 8333"/>
            <a:gd name="adj2" fmla="val 50000"/>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73</xdr:row>
      <xdr:rowOff>38100</xdr:rowOff>
    </xdr:from>
    <xdr:to>
      <xdr:col>6</xdr:col>
      <xdr:colOff>304800</xdr:colOff>
      <xdr:row>82</xdr:row>
      <xdr:rowOff>0</xdr:rowOff>
    </xdr:to>
    <xdr:sp macro="" textlink="">
      <xdr:nvSpPr>
        <xdr:cNvPr id="18639" name="AutoShape 134"/>
        <xdr:cNvSpPr>
          <a:spLocks noChangeArrowheads="1"/>
        </xdr:cNvSpPr>
      </xdr:nvSpPr>
      <xdr:spPr bwMode="auto">
        <a:xfrm>
          <a:off x="2381250" y="18773775"/>
          <a:ext cx="1362075" cy="3486150"/>
        </a:xfrm>
        <a:prstGeom prst="upDownArrow">
          <a:avLst>
            <a:gd name="adj1" fmla="val 50000"/>
            <a:gd name="adj2" fmla="val 51189"/>
          </a:avLst>
        </a:prstGeom>
        <a:solidFill>
          <a:srgbClr val="FF99CC"/>
        </a:solidFill>
        <a:ln w="9525">
          <a:solidFill>
            <a:srgbClr val="000000"/>
          </a:solidFill>
          <a:miter lim="800000"/>
          <a:headEnd/>
          <a:tailEnd/>
        </a:ln>
      </xdr:spPr>
    </xdr:sp>
    <xdr:clientData/>
  </xdr:twoCellAnchor>
  <xdr:twoCellAnchor>
    <xdr:from>
      <xdr:col>7</xdr:col>
      <xdr:colOff>3797300</xdr:colOff>
      <xdr:row>76</xdr:row>
      <xdr:rowOff>152401</xdr:rowOff>
    </xdr:from>
    <xdr:to>
      <xdr:col>15</xdr:col>
      <xdr:colOff>876300</xdr:colOff>
      <xdr:row>78</xdr:row>
      <xdr:rowOff>114300</xdr:rowOff>
    </xdr:to>
    <xdr:sp macro="" textlink="">
      <xdr:nvSpPr>
        <xdr:cNvPr id="1159" name="AutoShape 135"/>
        <xdr:cNvSpPr>
          <a:spLocks noChangeArrowheads="1"/>
        </xdr:cNvSpPr>
      </xdr:nvSpPr>
      <xdr:spPr bwMode="auto">
        <a:xfrm>
          <a:off x="7620000" y="20053301"/>
          <a:ext cx="6337300" cy="723899"/>
        </a:xfrm>
        <a:prstGeom prst="wedgeRectCallout">
          <a:avLst>
            <a:gd name="adj1" fmla="val -57694"/>
            <a:gd name="adj2" fmla="val 13944"/>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FF0000"/>
              </a:solidFill>
              <a:latin typeface="ＭＳ Ｐゴシック"/>
              <a:ea typeface="ＭＳ Ｐゴシック"/>
            </a:rPr>
            <a:t>入力行が足りない場合</a:t>
          </a:r>
          <a:r>
            <a:rPr lang="ja-JP" altLang="en-US" sz="1100" b="0" i="0" u="none" strike="noStrike" baseline="0">
              <a:solidFill>
                <a:srgbClr val="000000"/>
              </a:solidFill>
              <a:latin typeface="ＭＳ Ｐゴシック"/>
              <a:ea typeface="ＭＳ Ｐゴシック"/>
            </a:rPr>
            <a:t>は、</a:t>
          </a:r>
          <a:r>
            <a:rPr lang="ja-JP" altLang="en-US" sz="1600" b="1" i="0" u="none" strike="noStrike" baseline="0">
              <a:solidFill>
                <a:srgbClr val="FF0000"/>
              </a:solidFill>
              <a:latin typeface="ＭＳ Ｐゴシック"/>
              <a:ea typeface="ＭＳ Ｐゴシック"/>
            </a:rPr>
            <a:t>行のコピー挿入で追加</a:t>
          </a:r>
          <a:r>
            <a:rPr lang="ja-JP" altLang="en-US" sz="1100" b="0" i="0" u="none" strike="noStrike" baseline="0">
              <a:solidFill>
                <a:srgbClr val="000000"/>
              </a:solidFill>
              <a:latin typeface="ＭＳ Ｐゴシック"/>
              <a:ea typeface="ＭＳ Ｐゴシック"/>
            </a:rPr>
            <a:t>してください。</a:t>
          </a:r>
        </a:p>
        <a:p>
          <a:pPr algn="l" rtl="0">
            <a:lnSpc>
              <a:spcPts val="1900"/>
            </a:lnSpc>
            <a:defRPr sz="1000"/>
          </a:pPr>
          <a:r>
            <a:rPr lang="ja-JP" altLang="en-US" sz="1400" b="1" i="0" u="none" strike="noStrike" baseline="0">
              <a:solidFill>
                <a:srgbClr val="FF0000"/>
              </a:solidFill>
              <a:latin typeface="ＭＳ Ｐゴシック"/>
              <a:ea typeface="ＭＳ Ｐゴシック"/>
            </a:rPr>
            <a:t>１シートに一社の全て</a:t>
          </a:r>
          <a:r>
            <a:rPr lang="ja-JP" altLang="en-US" sz="1600" b="1" i="0" u="none" strike="noStrike" baseline="0">
              <a:solidFill>
                <a:srgbClr val="FF0000"/>
              </a:solidFill>
              <a:latin typeface="ＭＳ Ｐゴシック"/>
              <a:ea typeface="ＭＳ Ｐゴシック"/>
            </a:rPr>
            <a:t>の番組データを入力</a:t>
          </a:r>
          <a:r>
            <a:rPr lang="ja-JP" altLang="en-US" sz="1100" b="0" i="0" u="none" strike="noStrike" baseline="0">
              <a:solidFill>
                <a:srgbClr val="000000"/>
              </a:solidFill>
              <a:latin typeface="ＭＳ Ｐゴシック"/>
              <a:ea typeface="ＭＳ Ｐゴシック"/>
            </a:rPr>
            <a:t>してください。</a:t>
          </a:r>
        </a:p>
      </xdr:txBody>
    </xdr:sp>
    <xdr:clientData/>
  </xdr:twoCellAnchor>
  <xdr:twoCellAnchor>
    <xdr:from>
      <xdr:col>1</xdr:col>
      <xdr:colOff>390525</xdr:colOff>
      <xdr:row>40</xdr:row>
      <xdr:rowOff>228600</xdr:rowOff>
    </xdr:from>
    <xdr:to>
      <xdr:col>3</xdr:col>
      <xdr:colOff>139700</xdr:colOff>
      <xdr:row>43</xdr:row>
      <xdr:rowOff>25400</xdr:rowOff>
    </xdr:to>
    <xdr:sp macro="" textlink="">
      <xdr:nvSpPr>
        <xdr:cNvPr id="1211" name="AutoShape 123"/>
        <xdr:cNvSpPr>
          <a:spLocks noChangeArrowheads="1"/>
        </xdr:cNvSpPr>
      </xdr:nvSpPr>
      <xdr:spPr bwMode="auto">
        <a:xfrm>
          <a:off x="695325" y="6235700"/>
          <a:ext cx="1717675" cy="939800"/>
        </a:xfrm>
        <a:prstGeom prst="wedgeRectCallout">
          <a:avLst>
            <a:gd name="adj1" fmla="val 66609"/>
            <a:gd name="adj2" fmla="val -168121"/>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FF0000"/>
              </a:solidFill>
              <a:latin typeface="ＭＳ Ｐゴシック"/>
              <a:ea typeface="ＭＳ Ｐゴシック"/>
            </a:rPr>
            <a:t>助成対象経費</a:t>
          </a:r>
          <a:r>
            <a:rPr lang="ja-JP" altLang="en-US" sz="1100" b="0" i="0" u="none" strike="noStrike" baseline="0">
              <a:solidFill>
                <a:srgbClr val="000000"/>
              </a:solidFill>
              <a:latin typeface="ＭＳ Ｐゴシック"/>
              <a:ea typeface="ＭＳ Ｐゴシック"/>
            </a:rPr>
            <a:t>の</a:t>
          </a:r>
          <a:r>
            <a:rPr lang="ja-JP" altLang="en-US" sz="1400" b="1" i="0" u="none" strike="noStrike" baseline="0">
              <a:solidFill>
                <a:srgbClr val="FF0000"/>
              </a:solidFill>
              <a:latin typeface="ＭＳ Ｐゴシック"/>
              <a:ea typeface="ＭＳ Ｐゴシック"/>
            </a:rPr>
            <a:t>上限</a:t>
          </a:r>
          <a:r>
            <a:rPr lang="ja-JP" altLang="en-US" sz="1100" b="0" i="0" u="none" strike="noStrike" baseline="0">
              <a:solidFill>
                <a:srgbClr val="000000"/>
              </a:solidFill>
              <a:latin typeface="ＭＳ Ｐゴシック"/>
              <a:ea typeface="ＭＳ Ｐゴシック"/>
            </a:rPr>
            <a:t>です。</a:t>
          </a:r>
        </a:p>
        <a:p>
          <a:pPr algn="l" rtl="0">
            <a:lnSpc>
              <a:spcPts val="1600"/>
            </a:lnSpc>
            <a:defRPr sz="1000"/>
          </a:pPr>
          <a:r>
            <a:rPr lang="ja-JP" altLang="en-US" sz="1100" b="0" i="0" u="none" strike="noStrike" baseline="0">
              <a:solidFill>
                <a:srgbClr val="000000"/>
              </a:solidFill>
              <a:latin typeface="ＭＳ Ｐゴシック"/>
              <a:ea typeface="ＭＳ Ｐゴシック"/>
            </a:rPr>
            <a:t>番組種別の選択で</a:t>
          </a:r>
          <a:r>
            <a:rPr lang="ja-JP" altLang="en-US" sz="1400" b="1" i="0" u="none" strike="noStrike" baseline="0">
              <a:solidFill>
                <a:srgbClr val="FF0000"/>
              </a:solidFill>
              <a:latin typeface="ＭＳ Ｐゴシック"/>
              <a:ea typeface="ＭＳ Ｐゴシック"/>
            </a:rPr>
            <a:t>自動入力</a:t>
          </a:r>
          <a:r>
            <a:rPr lang="ja-JP" altLang="en-US" sz="1100" b="0" i="0" u="none" strike="noStrike" baseline="0">
              <a:solidFill>
                <a:srgbClr val="000000"/>
              </a:solidFill>
              <a:latin typeface="ＭＳ Ｐゴシック"/>
              <a:ea typeface="ＭＳ Ｐゴシック"/>
            </a:rPr>
            <a:t>されますので、</a:t>
          </a:r>
          <a:r>
            <a:rPr lang="ja-JP" altLang="en-US" sz="1400" b="1" i="0" u="none" strike="noStrike" baseline="0">
              <a:solidFill>
                <a:srgbClr val="FF0000"/>
              </a:solidFill>
              <a:latin typeface="ＭＳ Ｐゴシック"/>
              <a:ea typeface="ＭＳ Ｐゴシック"/>
            </a:rPr>
            <a:t>入力不可</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13</xdr:col>
      <xdr:colOff>365124</xdr:colOff>
      <xdr:row>37</xdr:row>
      <xdr:rowOff>330200</xdr:rowOff>
    </xdr:from>
    <xdr:to>
      <xdr:col>15</xdr:col>
      <xdr:colOff>876299</xdr:colOff>
      <xdr:row>40</xdr:row>
      <xdr:rowOff>88900</xdr:rowOff>
    </xdr:to>
    <xdr:sp macro="" textlink="">
      <xdr:nvSpPr>
        <xdr:cNvPr id="14" name="AutoShape 123"/>
        <xdr:cNvSpPr>
          <a:spLocks noChangeArrowheads="1"/>
        </xdr:cNvSpPr>
      </xdr:nvSpPr>
      <xdr:spPr bwMode="auto">
        <a:xfrm>
          <a:off x="11439524" y="5194300"/>
          <a:ext cx="2517775" cy="901700"/>
        </a:xfrm>
        <a:prstGeom prst="wedgeRectCallout">
          <a:avLst>
            <a:gd name="adj1" fmla="val -67094"/>
            <a:gd name="adj2" fmla="val -225506"/>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FF0000"/>
              </a:solidFill>
              <a:latin typeface="ＭＳ Ｐゴシック"/>
              <a:ea typeface="ＭＳ Ｐゴシック"/>
            </a:rPr>
            <a:t>番組１本当たりの単価</a:t>
          </a:r>
          <a:r>
            <a:rPr lang="ja-JP" altLang="en-US" sz="1100" b="0" i="0" u="none" strike="noStrike" baseline="0">
              <a:solidFill>
                <a:srgbClr val="000000"/>
              </a:solidFill>
              <a:latin typeface="ＭＳ Ｐゴシック"/>
              <a:ea typeface="ＭＳ Ｐゴシック"/>
            </a:rPr>
            <a:t>です。</a:t>
          </a:r>
        </a:p>
        <a:p>
          <a:pPr algn="l" rtl="0">
            <a:defRPr sz="1000"/>
          </a:pPr>
          <a:r>
            <a:rPr lang="ja-JP" altLang="en-US" sz="1400" b="1" i="0" u="none" strike="noStrike" baseline="0">
              <a:solidFill>
                <a:srgbClr val="FF0000"/>
              </a:solidFill>
              <a:latin typeface="ＭＳ Ｐゴシック"/>
              <a:ea typeface="ＭＳ Ｐゴシック"/>
            </a:rPr>
            <a:t>右側の単価内訳の金額入力</a:t>
          </a:r>
          <a:r>
            <a:rPr lang="ja-JP" altLang="en-US" sz="1100" b="0" i="0" u="none" strike="noStrike" baseline="0">
              <a:solidFill>
                <a:srgbClr val="000000"/>
              </a:solidFill>
              <a:latin typeface="ＭＳ Ｐゴシック"/>
              <a:ea typeface="ＭＳ Ｐゴシック"/>
            </a:rPr>
            <a:t>で</a:t>
          </a:r>
          <a:r>
            <a:rPr lang="ja-JP" altLang="en-US" sz="1400" b="1" i="0" u="none" strike="noStrike" baseline="0">
              <a:solidFill>
                <a:srgbClr val="FF0000"/>
              </a:solidFill>
              <a:latin typeface="ＭＳ Ｐゴシック"/>
              <a:ea typeface="ＭＳ Ｐゴシック"/>
            </a:rPr>
            <a:t>自動入力</a:t>
          </a:r>
          <a:r>
            <a:rPr lang="ja-JP" altLang="en-US" sz="1100" b="0" i="0" u="none" strike="noStrike" baseline="0">
              <a:solidFill>
                <a:srgbClr val="000000"/>
              </a:solidFill>
              <a:latin typeface="ＭＳ Ｐゴシック"/>
              <a:ea typeface="ＭＳ Ｐゴシック"/>
            </a:rPr>
            <a:t>されますので、</a:t>
          </a:r>
          <a:r>
            <a:rPr lang="ja-JP" altLang="en-US" sz="1400" b="1" i="0" u="none" strike="noStrike" baseline="0">
              <a:solidFill>
                <a:srgbClr val="FF0000"/>
              </a:solidFill>
              <a:latin typeface="ＭＳ Ｐゴシック"/>
              <a:ea typeface="ＭＳ Ｐゴシック"/>
            </a:rPr>
            <a:t>入力不要</a:t>
          </a:r>
          <a:r>
            <a:rPr lang="ja-JP" altLang="en-US" sz="1000" b="0" i="0" u="none" strike="noStrike" baseline="0">
              <a:solidFill>
                <a:sysClr val="windowText" lastClr="000000"/>
              </a:solidFill>
              <a:latin typeface="ＭＳ Ｐゴシック"/>
              <a:ea typeface="ＭＳ Ｐゴシック"/>
            </a:rPr>
            <a:t>です</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14</xdr:col>
      <xdr:colOff>127000</xdr:colOff>
      <xdr:row>27</xdr:row>
      <xdr:rowOff>165100</xdr:rowOff>
    </xdr:from>
    <xdr:to>
      <xdr:col>16</xdr:col>
      <xdr:colOff>127000</xdr:colOff>
      <xdr:row>30</xdr:row>
      <xdr:rowOff>406400</xdr:rowOff>
    </xdr:to>
    <xdr:sp macro="" textlink="">
      <xdr:nvSpPr>
        <xdr:cNvPr id="15" name="AutoShape 123"/>
        <xdr:cNvSpPr>
          <a:spLocks noChangeArrowheads="1"/>
        </xdr:cNvSpPr>
      </xdr:nvSpPr>
      <xdr:spPr bwMode="auto">
        <a:xfrm>
          <a:off x="11963400" y="1511300"/>
          <a:ext cx="2489200" cy="889000"/>
        </a:xfrm>
        <a:prstGeom prst="wedgeRectCallout">
          <a:avLst>
            <a:gd name="adj1" fmla="val 73911"/>
            <a:gd name="adj2" fmla="val 194553"/>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右側の単価内訳にご入力ください。</a:t>
          </a:r>
          <a:endParaRPr lang="en-US" altLang="ja-JP"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制作単価</a:t>
          </a:r>
          <a:r>
            <a:rPr lang="ja-JP" altLang="en-US" sz="1050" b="0" i="0" u="none" strike="noStrike" baseline="0">
              <a:solidFill>
                <a:sysClr val="windowText" lastClr="000000"/>
              </a:solidFill>
              <a:latin typeface="ＭＳ Ｐゴシック"/>
              <a:ea typeface="ＭＳ Ｐゴシック"/>
            </a:rPr>
            <a:t>は</a:t>
          </a:r>
          <a:r>
            <a:rPr lang="ja-JP" altLang="en-US" sz="1400" b="1" i="0" u="none" strike="noStrike" baseline="0">
              <a:solidFill>
                <a:srgbClr val="FF0000"/>
              </a:solidFill>
              <a:latin typeface="ＭＳ Ｐゴシック"/>
              <a:ea typeface="ＭＳ Ｐゴシック"/>
            </a:rPr>
            <a:t>自動計算</a:t>
          </a:r>
          <a:r>
            <a:rPr lang="ja-JP" altLang="en-US" sz="1050" b="0" i="0" u="none" strike="noStrike" baseline="0">
              <a:solidFill>
                <a:sysClr val="windowText" lastClr="000000"/>
              </a:solidFill>
              <a:latin typeface="ＭＳ Ｐゴシック"/>
              <a:ea typeface="ＭＳ Ｐゴシック"/>
            </a:rPr>
            <a:t>されますので、</a:t>
          </a:r>
          <a:r>
            <a:rPr lang="ja-JP" altLang="en-US" sz="1400" b="1" i="0" u="none" strike="noStrike" baseline="0">
              <a:solidFill>
                <a:srgbClr val="FF0000"/>
              </a:solidFill>
              <a:latin typeface="ＭＳ Ｐゴシック"/>
              <a:ea typeface="ＭＳ Ｐゴシック"/>
            </a:rPr>
            <a:t>入力は不要</a:t>
          </a:r>
          <a:r>
            <a:rPr lang="ja-JP" altLang="en-US" sz="1050" b="0" i="0" u="none" strike="noStrike" baseline="0">
              <a:solidFill>
                <a:sysClr val="windowText" lastClr="000000"/>
              </a:solidFill>
              <a:latin typeface="ＭＳ Ｐゴシック"/>
              <a:ea typeface="ＭＳ Ｐゴシック"/>
            </a:rPr>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D11" sqref="D11"/>
    </sheetView>
  </sheetViews>
  <sheetFormatPr defaultRowHeight="13.5" x14ac:dyDescent="0.15"/>
  <cols>
    <col min="1" max="1" width="2.25" customWidth="1"/>
    <col min="2" max="2" width="3.375" customWidth="1"/>
    <col min="3" max="3" width="6.375" customWidth="1"/>
    <col min="4" max="7" width="15.75" customWidth="1"/>
    <col min="8" max="8" width="4.75" customWidth="1"/>
    <col min="9" max="9" width="5.5" customWidth="1"/>
  </cols>
  <sheetData>
    <row r="1" spans="1:9" x14ac:dyDescent="0.15">
      <c r="A1" t="s">
        <v>298</v>
      </c>
    </row>
    <row r="2" spans="1:9" ht="15" customHeight="1" x14ac:dyDescent="0.15">
      <c r="A2" s="55"/>
      <c r="B2" s="55"/>
      <c r="C2" s="55"/>
      <c r="D2" s="55"/>
      <c r="E2" s="55"/>
      <c r="F2" s="56"/>
      <c r="G2" s="55"/>
      <c r="H2" s="55"/>
      <c r="I2" s="55"/>
    </row>
    <row r="3" spans="1:9" ht="15" customHeight="1" x14ac:dyDescent="0.15">
      <c r="A3" s="260" t="s">
        <v>304</v>
      </c>
      <c r="B3" s="260"/>
      <c r="C3" s="260"/>
      <c r="D3" s="260"/>
      <c r="E3" s="260"/>
      <c r="F3" s="260"/>
      <c r="G3" s="260"/>
      <c r="H3" s="260"/>
      <c r="I3" s="260"/>
    </row>
    <row r="4" spans="1:9" ht="15" customHeight="1" x14ac:dyDescent="0.15">
      <c r="A4" s="55"/>
      <c r="B4" s="55"/>
      <c r="C4" s="55"/>
      <c r="D4" s="55"/>
      <c r="E4" s="55"/>
      <c r="F4" s="55"/>
      <c r="G4" s="55"/>
      <c r="H4" s="55"/>
      <c r="I4" s="55"/>
    </row>
    <row r="5" spans="1:9" x14ac:dyDescent="0.15">
      <c r="A5" s="55"/>
      <c r="B5" s="55"/>
      <c r="C5" s="55"/>
      <c r="D5" s="55"/>
      <c r="E5" s="55"/>
      <c r="F5" s="55"/>
      <c r="G5" s="256" t="s">
        <v>219</v>
      </c>
      <c r="H5" s="256"/>
      <c r="I5" s="256"/>
    </row>
    <row r="6" spans="1:9" ht="15" customHeight="1" x14ac:dyDescent="0.15">
      <c r="A6" s="55"/>
      <c r="B6" s="55"/>
      <c r="C6" s="55"/>
      <c r="D6" s="55"/>
      <c r="E6" s="55"/>
      <c r="F6" s="55"/>
      <c r="G6" s="55"/>
      <c r="H6" s="55"/>
      <c r="I6" s="55"/>
    </row>
    <row r="7" spans="1:9" ht="15" customHeight="1" x14ac:dyDescent="0.15">
      <c r="A7" s="55"/>
      <c r="B7" s="55" t="s">
        <v>386</v>
      </c>
      <c r="C7" s="55"/>
      <c r="D7" s="55"/>
      <c r="E7" s="55"/>
      <c r="F7" s="55"/>
      <c r="G7" s="55"/>
      <c r="H7" s="55"/>
      <c r="I7" s="55"/>
    </row>
    <row r="8" spans="1:9" ht="15" customHeight="1" x14ac:dyDescent="0.15">
      <c r="A8" s="55"/>
      <c r="B8" s="259"/>
      <c r="C8" s="259"/>
      <c r="D8" s="259"/>
      <c r="E8" s="259"/>
      <c r="F8" s="55"/>
      <c r="G8" s="55"/>
      <c r="H8" s="55"/>
      <c r="I8" s="55"/>
    </row>
    <row r="9" spans="1:9" ht="26.25" customHeight="1" x14ac:dyDescent="0.15">
      <c r="A9" s="55"/>
      <c r="B9" s="55"/>
      <c r="C9" s="55"/>
      <c r="D9" s="55"/>
      <c r="E9" s="55"/>
      <c r="F9" s="55"/>
      <c r="G9" s="55"/>
      <c r="H9" s="55"/>
      <c r="I9" s="55"/>
    </row>
    <row r="10" spans="1:9" x14ac:dyDescent="0.15">
      <c r="A10" s="55"/>
      <c r="B10" s="55"/>
      <c r="C10" s="55"/>
      <c r="D10" s="55"/>
      <c r="E10" s="64" t="s">
        <v>202</v>
      </c>
      <c r="F10" s="65"/>
      <c r="G10" s="65"/>
      <c r="H10" s="65"/>
      <c r="I10" s="65"/>
    </row>
    <row r="11" spans="1:9" ht="15" customHeight="1" x14ac:dyDescent="0.15">
      <c r="A11" s="55"/>
      <c r="B11" s="55"/>
      <c r="C11" s="55"/>
      <c r="D11" s="55"/>
      <c r="E11" s="64"/>
      <c r="F11" s="65"/>
      <c r="G11" s="65"/>
      <c r="H11" s="65"/>
      <c r="I11" s="65"/>
    </row>
    <row r="12" spans="1:9" ht="15" customHeight="1" x14ac:dyDescent="0.15">
      <c r="A12" s="55"/>
      <c r="B12" s="55"/>
      <c r="C12" s="55"/>
      <c r="D12" s="55"/>
      <c r="E12" s="64" t="s">
        <v>203</v>
      </c>
      <c r="F12" s="261" t="s">
        <v>204</v>
      </c>
      <c r="G12" s="261"/>
      <c r="H12" s="261"/>
      <c r="I12" s="65"/>
    </row>
    <row r="13" spans="1:9" ht="15" customHeight="1" x14ac:dyDescent="0.15">
      <c r="A13" s="55"/>
      <c r="B13" s="55"/>
      <c r="C13" s="55"/>
      <c r="D13" s="55"/>
      <c r="E13" s="66"/>
      <c r="F13" s="261" t="s">
        <v>205</v>
      </c>
      <c r="G13" s="261"/>
      <c r="H13" s="261"/>
      <c r="I13" s="65" t="s">
        <v>206</v>
      </c>
    </row>
    <row r="14" spans="1:9" ht="19.5" customHeight="1" x14ac:dyDescent="0.15">
      <c r="A14" s="55"/>
      <c r="B14" s="55"/>
      <c r="C14" s="55"/>
      <c r="D14" s="55"/>
      <c r="E14" s="55"/>
      <c r="F14" s="55"/>
      <c r="G14" s="55"/>
      <c r="H14" s="55"/>
      <c r="I14" s="55"/>
    </row>
    <row r="15" spans="1:9" ht="26.25" customHeight="1" x14ac:dyDescent="0.15">
      <c r="A15" s="55"/>
      <c r="B15" s="55"/>
      <c r="C15" s="55"/>
      <c r="D15" s="55"/>
      <c r="E15" s="55"/>
      <c r="F15" s="55"/>
      <c r="G15" s="55"/>
      <c r="H15" s="55"/>
      <c r="I15" s="55"/>
    </row>
    <row r="16" spans="1:9" ht="67.5" customHeight="1" x14ac:dyDescent="0.15">
      <c r="A16" s="55"/>
      <c r="B16" s="262" t="s">
        <v>220</v>
      </c>
      <c r="C16" s="262"/>
      <c r="D16" s="262"/>
      <c r="E16" s="262"/>
      <c r="F16" s="262"/>
      <c r="G16" s="262"/>
      <c r="H16" s="262"/>
      <c r="I16" s="262"/>
    </row>
    <row r="17" spans="1:9" ht="12.75" customHeight="1" x14ac:dyDescent="0.15">
      <c r="A17" s="55"/>
      <c r="B17" s="58"/>
      <c r="C17" s="58"/>
      <c r="D17" s="58"/>
      <c r="E17" s="58"/>
      <c r="F17" s="58"/>
      <c r="G17" s="55"/>
      <c r="H17" s="55"/>
      <c r="I17" s="55"/>
    </row>
    <row r="18" spans="1:9" ht="15" customHeight="1" x14ac:dyDescent="0.15">
      <c r="A18" s="55"/>
      <c r="B18" s="257" t="s">
        <v>207</v>
      </c>
      <c r="C18" s="257"/>
      <c r="D18" s="257"/>
      <c r="E18" s="257"/>
      <c r="F18" s="257"/>
      <c r="G18" s="257"/>
      <c r="H18" s="257"/>
      <c r="I18" s="257"/>
    </row>
    <row r="19" spans="1:9" ht="15" customHeight="1" x14ac:dyDescent="0.15">
      <c r="A19" s="55"/>
      <c r="B19" s="55"/>
      <c r="C19" s="55"/>
      <c r="D19" s="55"/>
      <c r="E19" s="55"/>
      <c r="F19" s="55"/>
      <c r="G19" s="55"/>
      <c r="H19" s="55"/>
      <c r="I19" s="55"/>
    </row>
    <row r="20" spans="1:9" ht="15" customHeight="1" x14ac:dyDescent="0.15">
      <c r="A20" s="55"/>
      <c r="B20" s="55" t="s">
        <v>221</v>
      </c>
      <c r="C20" s="55"/>
      <c r="D20" s="55"/>
      <c r="E20" s="55"/>
      <c r="F20" s="55"/>
      <c r="G20" s="55"/>
      <c r="H20" s="55"/>
      <c r="I20" s="55"/>
    </row>
    <row r="21" spans="1:9" ht="15" customHeight="1" x14ac:dyDescent="0.15">
      <c r="A21" s="55"/>
      <c r="B21" s="55"/>
      <c r="C21" s="258"/>
      <c r="D21" s="258"/>
      <c r="E21" s="55"/>
      <c r="F21" s="55"/>
      <c r="G21" s="55"/>
      <c r="H21" s="55"/>
      <c r="I21" s="55"/>
    </row>
    <row r="22" spans="1:9" ht="15" customHeight="1" x14ac:dyDescent="0.15">
      <c r="A22" s="55"/>
      <c r="B22" s="55"/>
      <c r="C22" s="55"/>
      <c r="D22" s="55"/>
      <c r="E22" s="55"/>
      <c r="F22" s="55"/>
      <c r="G22" s="55"/>
      <c r="H22" s="55"/>
      <c r="I22" s="55"/>
    </row>
    <row r="23" spans="1:9" ht="15" customHeight="1" x14ac:dyDescent="0.15">
      <c r="A23" s="55"/>
      <c r="B23" s="55" t="s">
        <v>222</v>
      </c>
      <c r="C23" s="55"/>
      <c r="D23" s="55"/>
      <c r="E23" s="55"/>
      <c r="F23" s="55"/>
      <c r="G23" s="55"/>
      <c r="H23" s="55"/>
      <c r="I23" s="55"/>
    </row>
    <row r="24" spans="1:9" ht="15" customHeight="1" x14ac:dyDescent="0.15">
      <c r="A24" s="55"/>
      <c r="B24" s="55"/>
      <c r="C24" s="259"/>
      <c r="D24" s="259"/>
      <c r="E24" s="259"/>
      <c r="F24" s="259"/>
      <c r="G24" s="259"/>
      <c r="H24" s="259"/>
      <c r="I24" s="259"/>
    </row>
    <row r="25" spans="1:9" ht="15" customHeight="1" x14ac:dyDescent="0.15">
      <c r="A25" s="55"/>
      <c r="B25" s="55"/>
      <c r="C25" s="57"/>
      <c r="D25" s="57"/>
      <c r="E25" s="57"/>
      <c r="F25" s="57"/>
      <c r="G25" s="57"/>
      <c r="H25" s="57"/>
      <c r="I25" s="57"/>
    </row>
    <row r="26" spans="1:9" ht="15" customHeight="1" x14ac:dyDescent="0.15">
      <c r="A26" s="55"/>
      <c r="B26" s="55" t="s">
        <v>223</v>
      </c>
      <c r="C26" s="55"/>
      <c r="D26" s="55"/>
      <c r="E26" s="55"/>
      <c r="F26" s="55"/>
      <c r="G26" s="55"/>
      <c r="H26" s="55"/>
      <c r="I26" s="55"/>
    </row>
    <row r="27" spans="1:9" ht="15" customHeight="1" x14ac:dyDescent="0.15">
      <c r="A27" s="55"/>
      <c r="B27" s="55"/>
      <c r="C27" s="55"/>
      <c r="D27" s="55"/>
      <c r="E27" s="55"/>
      <c r="F27" s="55"/>
      <c r="G27" s="55"/>
      <c r="H27" s="55"/>
      <c r="I27" s="55"/>
    </row>
    <row r="28" spans="1:9" ht="15" customHeight="1" x14ac:dyDescent="0.15">
      <c r="A28" s="55"/>
      <c r="B28" s="55"/>
      <c r="C28" s="55"/>
      <c r="D28" s="55"/>
      <c r="E28" s="55"/>
      <c r="F28" s="55"/>
      <c r="G28" s="55"/>
      <c r="H28" s="55"/>
      <c r="I28" s="55"/>
    </row>
    <row r="29" spans="1:9" ht="15" customHeight="1" x14ac:dyDescent="0.15">
      <c r="A29" s="55"/>
      <c r="B29" s="55" t="s">
        <v>224</v>
      </c>
      <c r="C29" s="55"/>
      <c r="D29" s="55"/>
      <c r="E29" s="55"/>
      <c r="F29" s="55"/>
      <c r="G29" s="55"/>
      <c r="H29" s="55"/>
      <c r="I29" s="55"/>
    </row>
    <row r="30" spans="1:9" ht="15" customHeight="1" x14ac:dyDescent="0.15">
      <c r="A30" s="55"/>
      <c r="B30" s="55"/>
      <c r="C30" s="55"/>
      <c r="D30" s="55"/>
      <c r="E30" s="55"/>
      <c r="F30" s="55"/>
      <c r="G30" s="55"/>
      <c r="H30" s="55"/>
      <c r="I30" s="55"/>
    </row>
    <row r="31" spans="1:9" ht="15" customHeight="1" x14ac:dyDescent="0.15">
      <c r="A31" s="55"/>
      <c r="B31" s="55"/>
      <c r="C31" s="55"/>
      <c r="D31" s="55"/>
      <c r="E31" s="55"/>
      <c r="F31" s="55"/>
      <c r="G31" s="55"/>
      <c r="H31" s="55"/>
      <c r="I31" s="55"/>
    </row>
    <row r="32" spans="1:9" ht="15" customHeight="1" x14ac:dyDescent="0.15">
      <c r="A32" s="55"/>
      <c r="B32" s="61" t="s">
        <v>225</v>
      </c>
      <c r="C32" s="55"/>
      <c r="D32" s="55"/>
      <c r="E32" s="55"/>
      <c r="F32" s="55"/>
      <c r="G32" s="55"/>
      <c r="H32" s="55"/>
      <c r="I32" s="55"/>
    </row>
    <row r="33" spans="3:3" ht="15" customHeight="1" x14ac:dyDescent="0.15">
      <c r="C33" t="s">
        <v>226</v>
      </c>
    </row>
    <row r="34" spans="3:3" ht="15" customHeight="1" x14ac:dyDescent="0.15">
      <c r="C34" t="s">
        <v>227</v>
      </c>
    </row>
    <row r="35" spans="3:3" ht="15" customHeight="1" x14ac:dyDescent="0.15"/>
    <row r="36" spans="3:3" ht="15" customHeight="1" x14ac:dyDescent="0.15"/>
    <row r="37" spans="3:3" ht="15" customHeight="1" x14ac:dyDescent="0.15"/>
  </sheetData>
  <mergeCells count="9">
    <mergeCell ref="G5:I5"/>
    <mergeCell ref="B18:I18"/>
    <mergeCell ref="C21:D21"/>
    <mergeCell ref="C24:I24"/>
    <mergeCell ref="A3:I3"/>
    <mergeCell ref="B8:E8"/>
    <mergeCell ref="F12:H12"/>
    <mergeCell ref="F13:H13"/>
    <mergeCell ref="B16:I16"/>
  </mergeCells>
  <phoneticPr fontId="3"/>
  <pageMargins left="0.56999999999999995" right="0.28999999999999998"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7" sqref="B7:E8"/>
    </sheetView>
  </sheetViews>
  <sheetFormatPr defaultRowHeight="13.5" x14ac:dyDescent="0.15"/>
  <cols>
    <col min="1" max="1" width="2.25" customWidth="1"/>
    <col min="2" max="2" width="3.375" customWidth="1"/>
    <col min="3" max="3" width="6.375" customWidth="1"/>
    <col min="4" max="7" width="15.75" customWidth="1"/>
    <col min="8" max="8" width="4.75" customWidth="1"/>
    <col min="9" max="9" width="6.25" customWidth="1"/>
  </cols>
  <sheetData>
    <row r="1" spans="1:9" x14ac:dyDescent="0.15">
      <c r="A1" t="s">
        <v>335</v>
      </c>
    </row>
    <row r="2" spans="1:9" ht="15" customHeight="1" x14ac:dyDescent="0.15">
      <c r="A2" s="55"/>
      <c r="B2" s="55"/>
      <c r="C2" s="55"/>
      <c r="D2" s="55"/>
      <c r="E2" s="55"/>
      <c r="F2" s="56"/>
      <c r="G2" s="55"/>
      <c r="H2" s="55"/>
      <c r="I2" s="55"/>
    </row>
    <row r="3" spans="1:9" ht="15" customHeight="1" x14ac:dyDescent="0.15">
      <c r="A3" s="260" t="s">
        <v>201</v>
      </c>
      <c r="B3" s="260"/>
      <c r="C3" s="260"/>
      <c r="D3" s="260"/>
      <c r="E3" s="260"/>
      <c r="F3" s="260"/>
      <c r="G3" s="260"/>
      <c r="H3" s="260"/>
      <c r="I3" s="260"/>
    </row>
    <row r="4" spans="1:9" ht="15" customHeight="1" x14ac:dyDescent="0.15">
      <c r="A4" s="55"/>
      <c r="B4" s="55"/>
      <c r="C4" s="55"/>
      <c r="D4" s="55"/>
      <c r="E4" s="55"/>
      <c r="F4" s="55"/>
      <c r="G4" s="55"/>
      <c r="H4" s="55"/>
      <c r="I4" s="55"/>
    </row>
    <row r="5" spans="1:9" x14ac:dyDescent="0.15">
      <c r="A5" s="55"/>
      <c r="B5" s="55"/>
      <c r="C5" s="55"/>
      <c r="D5" s="55"/>
      <c r="E5" s="55"/>
      <c r="F5" s="55"/>
      <c r="G5" s="256" t="s">
        <v>219</v>
      </c>
      <c r="H5" s="256"/>
      <c r="I5" s="256"/>
    </row>
    <row r="6" spans="1:9" ht="15" customHeight="1" x14ac:dyDescent="0.15">
      <c r="A6" s="55"/>
      <c r="B6" s="55"/>
      <c r="C6" s="55"/>
      <c r="D6" s="55"/>
      <c r="E6" s="55"/>
      <c r="F6" s="55"/>
      <c r="G6" s="55"/>
      <c r="H6" s="55"/>
      <c r="I6" s="55"/>
    </row>
    <row r="7" spans="1:9" ht="15" customHeight="1" x14ac:dyDescent="0.15">
      <c r="A7" s="55"/>
      <c r="B7" s="55" t="s">
        <v>386</v>
      </c>
      <c r="C7" s="55"/>
      <c r="D7" s="55"/>
      <c r="E7" s="55"/>
      <c r="F7" s="55"/>
      <c r="G7" s="55"/>
      <c r="H7" s="55"/>
      <c r="I7" s="55"/>
    </row>
    <row r="8" spans="1:9" ht="15" customHeight="1" x14ac:dyDescent="0.15">
      <c r="A8" s="55"/>
      <c r="B8" s="259"/>
      <c r="C8" s="259"/>
      <c r="D8" s="259"/>
      <c r="E8" s="259"/>
      <c r="F8" s="55"/>
      <c r="G8" s="55"/>
      <c r="H8" s="55"/>
      <c r="I8" s="55"/>
    </row>
    <row r="9" spans="1:9" ht="26.25" customHeight="1" x14ac:dyDescent="0.15">
      <c r="A9" s="55"/>
      <c r="B9" s="55"/>
      <c r="C9" s="55"/>
      <c r="D9" s="55"/>
      <c r="E9" s="55"/>
      <c r="F9" s="55"/>
      <c r="G9" s="55"/>
      <c r="H9" s="55"/>
      <c r="I9" s="55"/>
    </row>
    <row r="10" spans="1:9" ht="26.25" customHeight="1" x14ac:dyDescent="0.15">
      <c r="A10" s="55"/>
      <c r="B10" s="55"/>
      <c r="C10" s="55"/>
      <c r="D10" s="55"/>
      <c r="E10" s="64" t="s">
        <v>202</v>
      </c>
      <c r="F10" s="65"/>
      <c r="G10" s="65"/>
      <c r="H10" s="65"/>
      <c r="I10" s="65"/>
    </row>
    <row r="11" spans="1:9" ht="15" customHeight="1" x14ac:dyDescent="0.15">
      <c r="A11" s="55"/>
      <c r="B11" s="55"/>
      <c r="C11" s="55"/>
      <c r="D11" s="55"/>
      <c r="E11" s="64" t="s">
        <v>203</v>
      </c>
      <c r="F11" s="261" t="s">
        <v>204</v>
      </c>
      <c r="G11" s="261"/>
      <c r="H11" s="261"/>
      <c r="I11" s="65"/>
    </row>
    <row r="12" spans="1:9" ht="15" customHeight="1" x14ac:dyDescent="0.15">
      <c r="A12" s="55"/>
      <c r="B12" s="55"/>
      <c r="C12" s="55"/>
      <c r="D12" s="55"/>
      <c r="E12" s="66"/>
      <c r="F12" s="261" t="s">
        <v>205</v>
      </c>
      <c r="G12" s="261"/>
      <c r="H12" s="261"/>
      <c r="I12" s="65" t="s">
        <v>336</v>
      </c>
    </row>
    <row r="13" spans="1:9" ht="19.5" customHeight="1" x14ac:dyDescent="0.15">
      <c r="A13" s="55"/>
      <c r="B13" s="55"/>
      <c r="C13" s="55"/>
      <c r="D13" s="55"/>
      <c r="E13" s="65"/>
      <c r="F13" s="65"/>
      <c r="G13" s="65"/>
      <c r="H13" s="65"/>
      <c r="I13" s="65"/>
    </row>
    <row r="14" spans="1:9" ht="26.25" customHeight="1" x14ac:dyDescent="0.15">
      <c r="A14" s="55"/>
      <c r="B14" s="55"/>
      <c r="C14" s="55"/>
      <c r="D14" s="55"/>
      <c r="E14" s="55"/>
      <c r="F14" s="55"/>
      <c r="G14" s="55"/>
      <c r="H14" s="55"/>
      <c r="I14" s="55"/>
    </row>
    <row r="15" spans="1:9" ht="30" customHeight="1" x14ac:dyDescent="0.15">
      <c r="A15" s="55"/>
      <c r="B15" s="262" t="s">
        <v>294</v>
      </c>
      <c r="C15" s="262"/>
      <c r="D15" s="262"/>
      <c r="E15" s="262"/>
      <c r="F15" s="262"/>
      <c r="G15" s="262"/>
      <c r="H15" s="262"/>
      <c r="I15" s="262"/>
    </row>
    <row r="16" spans="1:9" ht="12.75" customHeight="1" x14ac:dyDescent="0.15">
      <c r="A16" s="55"/>
      <c r="B16" s="173"/>
      <c r="C16" s="173"/>
      <c r="D16" s="173"/>
      <c r="E16" s="173"/>
      <c r="F16" s="173"/>
      <c r="G16" s="55"/>
      <c r="H16" s="55"/>
      <c r="I16" s="55"/>
    </row>
    <row r="17" spans="1:9" ht="15" customHeight="1" x14ac:dyDescent="0.15">
      <c r="A17" s="55"/>
      <c r="B17" s="257" t="s">
        <v>207</v>
      </c>
      <c r="C17" s="257"/>
      <c r="D17" s="257"/>
      <c r="E17" s="257"/>
      <c r="F17" s="257"/>
      <c r="G17" s="257"/>
      <c r="H17" s="257"/>
      <c r="I17" s="257"/>
    </row>
    <row r="18" spans="1:9" ht="15" customHeight="1" x14ac:dyDescent="0.15">
      <c r="A18" s="55"/>
      <c r="B18" s="55"/>
      <c r="C18" s="55"/>
      <c r="D18" s="55"/>
      <c r="E18" s="55"/>
      <c r="F18" s="55"/>
      <c r="G18" s="55"/>
      <c r="H18" s="55"/>
      <c r="I18" s="55"/>
    </row>
    <row r="19" spans="1:9" ht="15" customHeight="1" x14ac:dyDescent="0.15">
      <c r="A19" s="55"/>
      <c r="B19" s="55" t="s">
        <v>208</v>
      </c>
      <c r="C19" s="55"/>
      <c r="D19" s="55"/>
      <c r="E19" s="55"/>
      <c r="F19" s="55"/>
      <c r="G19" s="55"/>
      <c r="H19" s="55"/>
      <c r="I19" s="55"/>
    </row>
    <row r="20" spans="1:9" ht="15" customHeight="1" x14ac:dyDescent="0.15">
      <c r="A20" s="55"/>
      <c r="B20" s="55"/>
      <c r="C20" s="55"/>
      <c r="D20" s="55"/>
      <c r="E20" s="55"/>
      <c r="F20" s="55"/>
      <c r="G20" s="55"/>
      <c r="H20" s="55"/>
      <c r="I20" s="55"/>
    </row>
    <row r="21" spans="1:9" ht="15" customHeight="1" x14ac:dyDescent="0.15">
      <c r="A21" s="55"/>
      <c r="B21" s="55"/>
      <c r="C21" s="55"/>
      <c r="D21" s="55"/>
      <c r="E21" s="55"/>
      <c r="F21" s="55"/>
      <c r="G21" s="55"/>
      <c r="H21" s="55"/>
      <c r="I21" s="55"/>
    </row>
    <row r="22" spans="1:9" ht="15" customHeight="1" x14ac:dyDescent="0.15">
      <c r="A22" s="55"/>
      <c r="B22" s="55" t="s">
        <v>209</v>
      </c>
      <c r="C22" s="55"/>
      <c r="D22" s="55"/>
      <c r="E22" s="55"/>
      <c r="F22" s="55"/>
      <c r="G22" s="55"/>
      <c r="H22" s="55"/>
      <c r="I22" s="55"/>
    </row>
    <row r="23" spans="1:9" ht="15" customHeight="1" x14ac:dyDescent="0.15">
      <c r="A23" s="55"/>
      <c r="B23" s="55"/>
      <c r="C23" s="55"/>
      <c r="D23" s="55"/>
      <c r="E23" s="55"/>
      <c r="F23" s="55"/>
      <c r="G23" s="55"/>
      <c r="H23" s="55"/>
      <c r="I23" s="55"/>
    </row>
    <row r="24" spans="1:9" ht="15" customHeight="1" x14ac:dyDescent="0.15">
      <c r="A24" s="55"/>
      <c r="B24" s="55"/>
      <c r="C24" s="172"/>
      <c r="D24" s="172"/>
      <c r="E24" s="172"/>
      <c r="F24" s="172"/>
      <c r="G24" s="172"/>
      <c r="H24" s="172"/>
      <c r="I24" s="172"/>
    </row>
    <row r="25" spans="1:9" ht="15" customHeight="1" x14ac:dyDescent="0.15">
      <c r="A25" s="55"/>
      <c r="B25" s="55" t="s">
        <v>210</v>
      </c>
      <c r="C25" s="55"/>
      <c r="D25" s="55"/>
      <c r="E25" s="55"/>
      <c r="F25" s="55"/>
      <c r="G25" s="55"/>
      <c r="H25" s="55"/>
      <c r="I25" s="55"/>
    </row>
    <row r="26" spans="1:9" ht="15" customHeight="1" x14ac:dyDescent="0.15">
      <c r="A26" s="55"/>
      <c r="C26" s="55" t="s">
        <v>211</v>
      </c>
      <c r="D26" s="55"/>
      <c r="E26" s="55"/>
      <c r="F26" s="55"/>
      <c r="G26" s="55"/>
      <c r="H26" s="55"/>
      <c r="I26" s="55"/>
    </row>
    <row r="27" spans="1:9" ht="15" customHeight="1" x14ac:dyDescent="0.15">
      <c r="A27" s="55"/>
      <c r="B27" s="55"/>
      <c r="C27" s="55"/>
      <c r="D27" s="55"/>
      <c r="E27" s="55"/>
      <c r="F27" s="55"/>
      <c r="G27" s="59" t="s">
        <v>212</v>
      </c>
      <c r="H27" s="55"/>
    </row>
    <row r="28" spans="1:9" ht="19.5" customHeight="1" x14ac:dyDescent="0.15">
      <c r="A28" s="55"/>
      <c r="B28" s="55"/>
      <c r="C28" s="369"/>
      <c r="D28" s="371" t="s">
        <v>213</v>
      </c>
      <c r="E28" s="372"/>
      <c r="F28" s="373" t="s">
        <v>214</v>
      </c>
      <c r="G28" s="374"/>
    </row>
    <row r="29" spans="1:9" ht="19.5" customHeight="1" x14ac:dyDescent="0.15">
      <c r="A29" s="55"/>
      <c r="B29" s="55"/>
      <c r="C29" s="370"/>
      <c r="D29" s="60" t="s">
        <v>215</v>
      </c>
      <c r="E29" s="60" t="s">
        <v>216</v>
      </c>
      <c r="F29" s="60" t="s">
        <v>217</v>
      </c>
      <c r="G29" s="60" t="s">
        <v>216</v>
      </c>
    </row>
    <row r="30" spans="1:9" ht="19.5" customHeight="1" x14ac:dyDescent="0.15">
      <c r="A30" s="55"/>
      <c r="B30" s="55"/>
      <c r="C30" s="60" t="s">
        <v>198</v>
      </c>
      <c r="D30" s="232">
        <f>'様式６－１'!Q25</f>
        <v>0</v>
      </c>
      <c r="E30" s="232">
        <f>'様式６－１'!S25</f>
        <v>0</v>
      </c>
      <c r="F30" s="232">
        <f>'様式６－１'!Q27</f>
        <v>0</v>
      </c>
      <c r="G30" s="232">
        <f>'様式６－１'!S27</f>
        <v>0</v>
      </c>
    </row>
    <row r="31" spans="1:9" ht="15" customHeight="1" x14ac:dyDescent="0.15">
      <c r="A31" s="55"/>
      <c r="B31" s="55"/>
      <c r="C31" s="55"/>
      <c r="D31" s="55"/>
      <c r="E31" s="55"/>
      <c r="F31" s="55"/>
      <c r="G31" s="55"/>
      <c r="H31" s="55"/>
      <c r="I31" s="55"/>
    </row>
    <row r="32" spans="1:9" ht="15" customHeight="1" x14ac:dyDescent="0.15">
      <c r="A32" s="55"/>
      <c r="B32" s="61" t="s">
        <v>218</v>
      </c>
      <c r="C32" s="55"/>
      <c r="D32" s="55"/>
      <c r="E32" s="55"/>
      <c r="F32" s="55"/>
      <c r="G32" s="55"/>
      <c r="H32" s="55"/>
      <c r="I32" s="55"/>
    </row>
    <row r="33" spans="1:9" ht="15" customHeight="1" x14ac:dyDescent="0.15">
      <c r="A33" s="55"/>
      <c r="B33" s="55"/>
      <c r="C33" s="375">
        <f>G30</f>
        <v>0</v>
      </c>
      <c r="D33" s="375"/>
      <c r="E33" s="55" t="s">
        <v>309</v>
      </c>
      <c r="F33" s="55"/>
      <c r="G33" s="55"/>
      <c r="H33" s="55"/>
      <c r="I33" s="55"/>
    </row>
    <row r="34" spans="1:9" ht="15" customHeight="1" x14ac:dyDescent="0.15">
      <c r="A34" s="55"/>
      <c r="B34" s="55"/>
      <c r="C34" s="55"/>
      <c r="D34" s="55"/>
      <c r="E34" s="55"/>
      <c r="F34" s="55"/>
      <c r="G34" s="55"/>
      <c r="H34" s="55"/>
      <c r="I34" s="55"/>
    </row>
    <row r="35" spans="1:9" ht="15" customHeight="1" x14ac:dyDescent="0.15"/>
    <row r="36" spans="1:9" ht="15" customHeight="1" x14ac:dyDescent="0.15"/>
    <row r="37" spans="1:9" ht="15" customHeight="1" x14ac:dyDescent="0.15"/>
    <row r="38" spans="1:9" ht="15" customHeight="1" x14ac:dyDescent="0.15"/>
    <row r="39" spans="1:9" ht="15" customHeight="1" x14ac:dyDescent="0.15"/>
  </sheetData>
  <mergeCells count="11">
    <mergeCell ref="B15:I15"/>
    <mergeCell ref="A3:I3"/>
    <mergeCell ref="G5:I5"/>
    <mergeCell ref="B8:E8"/>
    <mergeCell ref="F11:H11"/>
    <mergeCell ref="F12:H12"/>
    <mergeCell ref="B17:I17"/>
    <mergeCell ref="C28:C29"/>
    <mergeCell ref="D28:E28"/>
    <mergeCell ref="F28:G28"/>
    <mergeCell ref="C33:D33"/>
  </mergeCells>
  <phoneticPr fontId="3"/>
  <pageMargins left="0.78700000000000003" right="0.28999999999999998"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E51"/>
  <sheetViews>
    <sheetView zoomScale="75" zoomScaleNormal="75" workbookViewId="0">
      <pane ySplit="33" topLeftCell="A34" activePane="bottomLeft" state="frozen"/>
      <selection pane="bottomLeft" activeCell="Z48" sqref="Z48"/>
    </sheetView>
  </sheetViews>
  <sheetFormatPr defaultRowHeight="13.5" x14ac:dyDescent="0.15"/>
  <cols>
    <col min="1" max="1" width="4" style="69" customWidth="1"/>
    <col min="2" max="2" width="18.25" style="70" customWidth="1"/>
    <col min="3" max="3" width="7.5" style="92" customWidth="1"/>
    <col min="4" max="4" width="5.375" style="92" customWidth="1"/>
    <col min="5" max="5" width="5" style="70" customWidth="1"/>
    <col min="6" max="7" width="5" style="92" customWidth="1"/>
    <col min="8" max="8" width="42.375" style="92" customWidth="1"/>
    <col min="9" max="9" width="14.5" style="70" customWidth="1"/>
    <col min="10" max="10" width="5.375" style="70" customWidth="1"/>
    <col min="11" max="11" width="14.5" style="70" customWidth="1"/>
    <col min="12" max="12" width="5.375" style="70" customWidth="1"/>
    <col min="13" max="13" width="12.625" style="70" customWidth="1"/>
    <col min="14" max="14" width="10" style="70" customWidth="1"/>
    <col min="15" max="15" width="11.125" style="70" customWidth="1"/>
    <col min="16" max="16" width="9.25" style="2" bestFit="1" customWidth="1"/>
    <col min="17" max="17" width="12.625" style="2" customWidth="1"/>
    <col min="18" max="18" width="9.25" style="2" bestFit="1" customWidth="1"/>
    <col min="19" max="19" width="11.125" style="2" customWidth="1"/>
    <col min="20" max="20" width="10.125" style="2" bestFit="1" customWidth="1"/>
    <col min="21" max="21" width="16.125" style="2" bestFit="1" customWidth="1"/>
    <col min="22" max="26" width="16" style="2" customWidth="1"/>
    <col min="27" max="27" width="25.125" style="2" customWidth="1"/>
    <col min="28" max="28" width="19.625" style="2" bestFit="1" customWidth="1"/>
    <col min="29" max="29" width="25.125" style="2" customWidth="1"/>
    <col min="30" max="30" width="16" style="2" customWidth="1"/>
    <col min="31" max="31" width="31.875" style="2" customWidth="1"/>
    <col min="32" max="16384" width="9" style="2"/>
  </cols>
  <sheetData>
    <row r="2" spans="2:16" hidden="1" x14ac:dyDescent="0.15">
      <c r="P2" s="240"/>
    </row>
    <row r="3" spans="2:16" ht="13.5" hidden="1" customHeight="1" x14ac:dyDescent="0.15">
      <c r="B3" s="85" t="s">
        <v>263</v>
      </c>
      <c r="C3" s="89" t="s">
        <v>264</v>
      </c>
      <c r="D3" s="89" t="s">
        <v>261</v>
      </c>
      <c r="E3" s="93" t="s">
        <v>265</v>
      </c>
      <c r="F3" s="89"/>
      <c r="G3" s="89"/>
      <c r="H3" s="89"/>
    </row>
    <row r="4" spans="2:16" hidden="1" x14ac:dyDescent="0.15">
      <c r="B4" s="85" t="s">
        <v>266</v>
      </c>
      <c r="C4" s="89" t="s">
        <v>267</v>
      </c>
      <c r="D4" s="89" t="s">
        <v>268</v>
      </c>
      <c r="E4" s="93" t="s">
        <v>269</v>
      </c>
      <c r="F4" s="89" t="s">
        <v>42</v>
      </c>
      <c r="G4" s="89" t="s">
        <v>44</v>
      </c>
      <c r="H4" s="89" t="s">
        <v>44</v>
      </c>
    </row>
    <row r="5" spans="2:16" hidden="1" x14ac:dyDescent="0.15">
      <c r="B5" s="85" t="s">
        <v>270</v>
      </c>
      <c r="C5" s="92" t="s">
        <v>320</v>
      </c>
      <c r="D5" s="89" t="s">
        <v>271</v>
      </c>
      <c r="E5" s="93" t="s">
        <v>272</v>
      </c>
      <c r="F5" s="89" t="s">
        <v>44</v>
      </c>
      <c r="G5" s="89" t="s">
        <v>42</v>
      </c>
      <c r="H5" s="89" t="s">
        <v>42</v>
      </c>
    </row>
    <row r="6" spans="2:16" hidden="1" x14ac:dyDescent="0.15">
      <c r="B6" s="85" t="s">
        <v>245</v>
      </c>
      <c r="C6" s="89" t="s">
        <v>248</v>
      </c>
      <c r="D6" s="89" t="s">
        <v>274</v>
      </c>
      <c r="E6" s="89" t="s">
        <v>275</v>
      </c>
      <c r="F6" s="89"/>
      <c r="G6" s="89"/>
      <c r="H6" s="89"/>
    </row>
    <row r="7" spans="2:16" hidden="1" x14ac:dyDescent="0.15">
      <c r="B7" s="85" t="s">
        <v>276</v>
      </c>
      <c r="C7" s="89" t="s">
        <v>273</v>
      </c>
      <c r="D7" s="89"/>
      <c r="E7" s="89"/>
      <c r="F7" s="89"/>
      <c r="G7" s="89"/>
      <c r="H7" s="89"/>
    </row>
    <row r="8" spans="2:16" hidden="1" x14ac:dyDescent="0.15">
      <c r="B8" s="94" t="s">
        <v>278</v>
      </c>
      <c r="C8" s="89" t="s">
        <v>277</v>
      </c>
      <c r="D8" s="81" t="s">
        <v>57</v>
      </c>
    </row>
    <row r="9" spans="2:16" hidden="1" x14ac:dyDescent="0.15">
      <c r="B9" s="85" t="s">
        <v>279</v>
      </c>
      <c r="C9" s="92" t="s">
        <v>275</v>
      </c>
      <c r="D9" s="89" t="s">
        <v>59</v>
      </c>
      <c r="G9" s="95"/>
      <c r="H9" s="95"/>
    </row>
    <row r="10" spans="2:16" hidden="1" x14ac:dyDescent="0.15">
      <c r="D10" s="89" t="s">
        <v>46</v>
      </c>
      <c r="F10" s="95"/>
    </row>
    <row r="11" spans="2:16" hidden="1" x14ac:dyDescent="0.15">
      <c r="D11" s="89" t="s">
        <v>48</v>
      </c>
      <c r="E11" s="70" t="s">
        <v>280</v>
      </c>
      <c r="F11" s="96">
        <v>0.35849999999999999</v>
      </c>
    </row>
    <row r="12" spans="2:16" hidden="1" x14ac:dyDescent="0.15">
      <c r="C12" s="89"/>
      <c r="D12" s="89" t="s">
        <v>50</v>
      </c>
      <c r="E12" s="70" t="s">
        <v>281</v>
      </c>
      <c r="F12" s="96">
        <v>0.35849999999999999</v>
      </c>
    </row>
    <row r="13" spans="2:16" hidden="1" x14ac:dyDescent="0.15">
      <c r="C13" s="89" t="s">
        <v>282</v>
      </c>
      <c r="D13" s="89" t="s">
        <v>52</v>
      </c>
      <c r="E13" s="70" t="s">
        <v>283</v>
      </c>
      <c r="F13" s="96">
        <v>0.35849999999999999</v>
      </c>
    </row>
    <row r="14" spans="2:16" hidden="1" x14ac:dyDescent="0.15">
      <c r="C14" s="89" t="s">
        <v>284</v>
      </c>
      <c r="D14" s="89" t="s">
        <v>55</v>
      </c>
    </row>
    <row r="15" spans="2:16" hidden="1" x14ac:dyDescent="0.15">
      <c r="C15" s="89" t="s">
        <v>285</v>
      </c>
      <c r="D15" s="89" t="s">
        <v>286</v>
      </c>
    </row>
    <row r="16" spans="2:16" hidden="1" x14ac:dyDescent="0.15">
      <c r="C16" s="89" t="s">
        <v>287</v>
      </c>
      <c r="D16" s="89" t="s">
        <v>288</v>
      </c>
    </row>
    <row r="17" spans="1:31" hidden="1" x14ac:dyDescent="0.15">
      <c r="C17" s="92" t="s">
        <v>0</v>
      </c>
      <c r="D17" s="92" t="s">
        <v>289</v>
      </c>
    </row>
    <row r="18" spans="1:31" hidden="1" x14ac:dyDescent="0.15">
      <c r="C18" s="92" t="s">
        <v>290</v>
      </c>
      <c r="D18" s="92" t="s">
        <v>291</v>
      </c>
    </row>
    <row r="19" spans="1:31" hidden="1" x14ac:dyDescent="0.15">
      <c r="C19" s="92" t="s">
        <v>275</v>
      </c>
      <c r="D19" s="92" t="s">
        <v>292</v>
      </c>
    </row>
    <row r="20" spans="1:31" hidden="1" x14ac:dyDescent="0.15">
      <c r="D20" s="92" t="s">
        <v>293</v>
      </c>
    </row>
    <row r="21" spans="1:31" hidden="1" x14ac:dyDescent="0.15">
      <c r="D21" s="92" t="s">
        <v>275</v>
      </c>
    </row>
    <row r="22" spans="1:31" hidden="1" x14ac:dyDescent="0.15"/>
    <row r="23" spans="1:31" ht="17.25" customHeight="1" thickBot="1" x14ac:dyDescent="0.2">
      <c r="B23" s="1" t="s">
        <v>340</v>
      </c>
      <c r="C23" s="6"/>
      <c r="D23" s="6"/>
      <c r="E23" s="1"/>
      <c r="F23" s="6"/>
      <c r="G23" s="6"/>
      <c r="H23" s="6"/>
    </row>
    <row r="24" spans="1:31" s="42" customFormat="1" ht="9" customHeight="1" thickBot="1" x14ac:dyDescent="0.2">
      <c r="A24" s="69"/>
      <c r="B24" s="239">
        <v>1</v>
      </c>
      <c r="C24" s="376">
        <v>2</v>
      </c>
      <c r="D24" s="376"/>
      <c r="E24" s="376"/>
      <c r="F24" s="376"/>
      <c r="G24" s="376"/>
      <c r="H24" s="376"/>
      <c r="I24" s="70"/>
      <c r="J24" s="70"/>
      <c r="K24" s="70"/>
      <c r="L24" s="70"/>
      <c r="M24" s="70"/>
      <c r="N24" s="70"/>
      <c r="O24" s="377"/>
      <c r="P24" s="378"/>
      <c r="Q24" s="379" t="s">
        <v>260</v>
      </c>
      <c r="R24" s="378"/>
      <c r="S24" s="379" t="s">
        <v>310</v>
      </c>
      <c r="T24" s="380"/>
    </row>
    <row r="25" spans="1:31" ht="37.5" customHeight="1" thickBot="1" x14ac:dyDescent="0.2">
      <c r="B25" s="22" t="s">
        <v>244</v>
      </c>
      <c r="C25" s="297" t="s">
        <v>350</v>
      </c>
      <c r="D25" s="298"/>
      <c r="E25" s="298"/>
      <c r="F25" s="298"/>
      <c r="G25" s="298"/>
      <c r="H25" s="298"/>
      <c r="I25" s="381"/>
      <c r="J25" s="382"/>
      <c r="K25" s="382"/>
      <c r="O25" s="383" t="s">
        <v>213</v>
      </c>
      <c r="P25" s="329"/>
      <c r="Q25" s="384">
        <f>O48</f>
        <v>0</v>
      </c>
      <c r="R25" s="384"/>
      <c r="S25" s="385">
        <f>S48</f>
        <v>0</v>
      </c>
      <c r="T25" s="386"/>
      <c r="AE25" s="49" t="s">
        <v>339</v>
      </c>
    </row>
    <row r="26" spans="1:31" s="42" customFormat="1" ht="9" customHeight="1" thickBot="1" x14ac:dyDescent="0.2">
      <c r="A26" s="69"/>
      <c r="B26" s="238">
        <v>3</v>
      </c>
      <c r="C26" s="387">
        <v>4</v>
      </c>
      <c r="D26" s="388"/>
      <c r="E26" s="388"/>
      <c r="F26" s="388"/>
      <c r="G26" s="388"/>
      <c r="H26" s="388"/>
      <c r="I26" s="338">
        <v>5</v>
      </c>
      <c r="J26" s="389"/>
      <c r="K26" s="389">
        <v>6</v>
      </c>
      <c r="L26" s="389"/>
      <c r="M26" s="339"/>
      <c r="N26" s="70"/>
      <c r="O26" s="70"/>
      <c r="Q26" s="70"/>
      <c r="S26" s="70"/>
    </row>
    <row r="27" spans="1:31" ht="18.75" customHeight="1" x14ac:dyDescent="0.15">
      <c r="B27" s="390" t="s">
        <v>246</v>
      </c>
      <c r="C27" s="299" t="s">
        <v>338</v>
      </c>
      <c r="D27" s="273"/>
      <c r="E27" s="273"/>
      <c r="F27" s="273"/>
      <c r="G27" s="273"/>
      <c r="H27" s="274"/>
      <c r="I27" s="291" t="s">
        <v>247</v>
      </c>
      <c r="J27" s="392"/>
      <c r="K27" s="273" t="s">
        <v>248</v>
      </c>
      <c r="L27" s="273"/>
      <c r="M27" s="274"/>
      <c r="N27" s="97"/>
      <c r="O27" s="395" t="s">
        <v>214</v>
      </c>
      <c r="P27" s="396"/>
      <c r="Q27" s="320">
        <f>P48</f>
        <v>0</v>
      </c>
      <c r="R27" s="399"/>
      <c r="S27" s="401">
        <f>T48</f>
        <v>0</v>
      </c>
      <c r="T27" s="402"/>
      <c r="V27" s="169"/>
      <c r="W27" s="2" t="s">
        <v>321</v>
      </c>
      <c r="X27" s="47"/>
      <c r="Y27" s="47"/>
      <c r="Z27" s="47"/>
      <c r="AA27" s="47"/>
      <c r="AB27" s="47"/>
      <c r="AC27" s="47"/>
      <c r="AD27" s="47"/>
    </row>
    <row r="28" spans="1:31" ht="18.75" customHeight="1" thickBot="1" x14ac:dyDescent="0.2">
      <c r="B28" s="391"/>
      <c r="C28" s="300"/>
      <c r="D28" s="275"/>
      <c r="E28" s="275"/>
      <c r="F28" s="275"/>
      <c r="G28" s="275"/>
      <c r="H28" s="276"/>
      <c r="I28" s="393"/>
      <c r="J28" s="394"/>
      <c r="K28" s="275"/>
      <c r="L28" s="275"/>
      <c r="M28" s="276"/>
      <c r="N28" s="71"/>
      <c r="O28" s="397"/>
      <c r="P28" s="398"/>
      <c r="Q28" s="322"/>
      <c r="R28" s="400"/>
      <c r="S28" s="403"/>
      <c r="T28" s="404"/>
      <c r="U28" s="23"/>
      <c r="V28" s="12"/>
      <c r="W28" s="12"/>
      <c r="X28" s="12"/>
      <c r="Y28" s="12"/>
      <c r="Z28" s="12"/>
      <c r="AA28" s="12"/>
      <c r="AB28" s="12"/>
      <c r="AC28" s="12"/>
      <c r="AD28" s="12"/>
      <c r="AE28" s="38" t="str">
        <f>C27</f>
        <v>○○○株式会社</v>
      </c>
    </row>
    <row r="29" spans="1:31" s="43" customFormat="1" ht="9" customHeight="1" x14ac:dyDescent="0.15">
      <c r="A29" s="72"/>
      <c r="B29" s="157">
        <v>7</v>
      </c>
      <c r="C29" s="157">
        <v>8</v>
      </c>
      <c r="D29" s="157">
        <v>9</v>
      </c>
      <c r="E29" s="157">
        <v>10</v>
      </c>
      <c r="F29" s="157">
        <v>11</v>
      </c>
      <c r="G29" s="157">
        <v>12</v>
      </c>
      <c r="H29" s="171">
        <v>13</v>
      </c>
      <c r="I29" s="157">
        <v>14</v>
      </c>
      <c r="J29" s="157">
        <v>15</v>
      </c>
      <c r="K29" s="157">
        <v>16</v>
      </c>
      <c r="L29" s="157">
        <v>17</v>
      </c>
      <c r="M29" s="157">
        <v>18</v>
      </c>
      <c r="N29" s="155">
        <v>19</v>
      </c>
      <c r="O29" s="157">
        <v>20</v>
      </c>
      <c r="P29" s="157">
        <v>21</v>
      </c>
      <c r="Q29" s="157">
        <v>22</v>
      </c>
      <c r="R29" s="157">
        <v>23</v>
      </c>
      <c r="S29" s="157">
        <v>24</v>
      </c>
      <c r="T29" s="157">
        <v>25</v>
      </c>
      <c r="U29" s="156">
        <v>26</v>
      </c>
      <c r="V29" s="155">
        <v>27</v>
      </c>
      <c r="W29" s="155">
        <v>28</v>
      </c>
      <c r="X29" s="155">
        <v>29</v>
      </c>
      <c r="Y29" s="155">
        <v>30</v>
      </c>
      <c r="Z29" s="155">
        <v>31</v>
      </c>
      <c r="AA29" s="155">
        <v>32</v>
      </c>
      <c r="AB29" s="155">
        <v>33</v>
      </c>
      <c r="AC29" s="155">
        <v>34</v>
      </c>
      <c r="AD29" s="155">
        <v>35</v>
      </c>
      <c r="AE29" s="155">
        <v>36</v>
      </c>
    </row>
    <row r="30" spans="1:31" s="5" customFormat="1" ht="22.5" customHeight="1" x14ac:dyDescent="0.15">
      <c r="A30" s="73"/>
      <c r="B30" s="405" t="s">
        <v>249</v>
      </c>
      <c r="C30" s="405" t="s">
        <v>250</v>
      </c>
      <c r="D30" s="405" t="s">
        <v>251</v>
      </c>
      <c r="E30" s="405" t="s">
        <v>252</v>
      </c>
      <c r="F30" s="405" t="s">
        <v>253</v>
      </c>
      <c r="G30" s="405" t="s">
        <v>254</v>
      </c>
      <c r="H30" s="405" t="s">
        <v>255</v>
      </c>
      <c r="I30" s="405" t="s">
        <v>256</v>
      </c>
      <c r="J30" s="408" t="s">
        <v>257</v>
      </c>
      <c r="K30" s="405" t="s">
        <v>258</v>
      </c>
      <c r="L30" s="408" t="s">
        <v>259</v>
      </c>
      <c r="M30" s="411" t="s">
        <v>260</v>
      </c>
      <c r="N30" s="412"/>
      <c r="O30" s="412"/>
      <c r="P30" s="413"/>
      <c r="Q30" s="414" t="s">
        <v>310</v>
      </c>
      <c r="R30" s="415"/>
      <c r="S30" s="415"/>
      <c r="T30" s="416"/>
      <c r="U30" s="364" t="s">
        <v>308</v>
      </c>
      <c r="V30" s="307" t="s">
        <v>307</v>
      </c>
      <c r="W30" s="308"/>
      <c r="X30" s="308"/>
      <c r="Y30" s="308"/>
      <c r="Z30" s="308"/>
      <c r="AA30" s="308"/>
      <c r="AB30" s="308"/>
      <c r="AC30" s="308"/>
      <c r="AD30" s="309"/>
      <c r="AE30" s="301" t="s">
        <v>189</v>
      </c>
    </row>
    <row r="31" spans="1:31" s="5" customFormat="1" ht="22.5" customHeight="1" x14ac:dyDescent="0.15">
      <c r="A31" s="73"/>
      <c r="B31" s="406"/>
      <c r="C31" s="406"/>
      <c r="D31" s="406"/>
      <c r="E31" s="406"/>
      <c r="F31" s="406"/>
      <c r="G31" s="406"/>
      <c r="H31" s="406"/>
      <c r="I31" s="406"/>
      <c r="J31" s="409"/>
      <c r="K31" s="406"/>
      <c r="L31" s="409"/>
      <c r="M31" s="407" t="s">
        <v>0</v>
      </c>
      <c r="N31" s="418" t="s">
        <v>1</v>
      </c>
      <c r="O31" s="420" t="s">
        <v>311</v>
      </c>
      <c r="P31" s="267" t="s">
        <v>312</v>
      </c>
      <c r="Q31" s="407" t="s">
        <v>0</v>
      </c>
      <c r="R31" s="421" t="s">
        <v>337</v>
      </c>
      <c r="S31" s="420" t="s">
        <v>311</v>
      </c>
      <c r="T31" s="266" t="s">
        <v>313</v>
      </c>
      <c r="U31" s="365"/>
      <c r="V31" s="310"/>
      <c r="W31" s="311"/>
      <c r="X31" s="311"/>
      <c r="Y31" s="311"/>
      <c r="Z31" s="311"/>
      <c r="AA31" s="311"/>
      <c r="AB31" s="311"/>
      <c r="AC31" s="311"/>
      <c r="AD31" s="312"/>
      <c r="AE31" s="302"/>
    </row>
    <row r="32" spans="1:31" s="5" customFormat="1" ht="24" customHeight="1" x14ac:dyDescent="0.15">
      <c r="A32" s="73"/>
      <c r="B32" s="406"/>
      <c r="C32" s="406"/>
      <c r="D32" s="406"/>
      <c r="E32" s="406"/>
      <c r="F32" s="406"/>
      <c r="G32" s="406"/>
      <c r="H32" s="406"/>
      <c r="I32" s="406"/>
      <c r="J32" s="409"/>
      <c r="K32" s="406"/>
      <c r="L32" s="409"/>
      <c r="M32" s="417"/>
      <c r="N32" s="419"/>
      <c r="O32" s="421"/>
      <c r="P32" s="267"/>
      <c r="Q32" s="417"/>
      <c r="R32" s="421"/>
      <c r="S32" s="421"/>
      <c r="T32" s="267"/>
      <c r="U32" s="366"/>
      <c r="V32" s="313"/>
      <c r="W32" s="314"/>
      <c r="X32" s="314"/>
      <c r="Y32" s="314"/>
      <c r="Z32" s="314"/>
      <c r="AA32" s="314"/>
      <c r="AB32" s="314"/>
      <c r="AC32" s="314"/>
      <c r="AD32" s="315"/>
      <c r="AE32" s="302"/>
    </row>
    <row r="33" spans="1:31" s="5" customFormat="1" ht="40.5" customHeight="1" x14ac:dyDescent="0.15">
      <c r="A33" s="74"/>
      <c r="B33" s="407"/>
      <c r="C33" s="407"/>
      <c r="D33" s="407"/>
      <c r="E33" s="407"/>
      <c r="F33" s="407"/>
      <c r="G33" s="407"/>
      <c r="H33" s="407"/>
      <c r="I33" s="407"/>
      <c r="J33" s="410"/>
      <c r="K33" s="407"/>
      <c r="L33" s="410"/>
      <c r="M33" s="417"/>
      <c r="N33" s="419"/>
      <c r="O33" s="422"/>
      <c r="P33" s="268"/>
      <c r="Q33" s="417"/>
      <c r="R33" s="422"/>
      <c r="S33" s="422"/>
      <c r="T33" s="268"/>
      <c r="U33" s="142" t="s">
        <v>198</v>
      </c>
      <c r="V33" s="132" t="s">
        <v>190</v>
      </c>
      <c r="W33" s="133" t="s">
        <v>191</v>
      </c>
      <c r="X33" s="134" t="s">
        <v>192</v>
      </c>
      <c r="Y33" s="135" t="s">
        <v>193</v>
      </c>
      <c r="Z33" s="136" t="s">
        <v>194</v>
      </c>
      <c r="AA33" s="136" t="s">
        <v>195</v>
      </c>
      <c r="AB33" s="136" t="s">
        <v>196</v>
      </c>
      <c r="AC33" s="136" t="s">
        <v>197</v>
      </c>
      <c r="AD33" s="136" t="s">
        <v>17</v>
      </c>
      <c r="AE33" s="303"/>
    </row>
    <row r="34" spans="1:31" s="13" customFormat="1" ht="30" customHeight="1" x14ac:dyDescent="0.15">
      <c r="A34" s="75"/>
      <c r="B34" s="143"/>
      <c r="C34" s="128"/>
      <c r="D34" s="19" t="s">
        <v>261</v>
      </c>
      <c r="E34" s="20">
        <f t="shared" ref="E34:E47" si="0">IF(AND($K$27="ｷｰ局",D34="字幕"),"0",IF(AND($K$27="準ｷｰ局",D34="字幕"),1/6,1/2))</f>
        <v>0.5</v>
      </c>
      <c r="F34" s="129" t="s">
        <v>42</v>
      </c>
      <c r="G34" s="129" t="s">
        <v>42</v>
      </c>
      <c r="H34" s="78"/>
      <c r="I34" s="79"/>
      <c r="J34" s="79"/>
      <c r="K34" s="77"/>
      <c r="L34" s="80"/>
      <c r="M34" s="144"/>
      <c r="N34" s="144"/>
      <c r="O34" s="145">
        <f t="shared" ref="O34:O47" si="1">M34*N34</f>
        <v>0</v>
      </c>
      <c r="P34" s="237">
        <f t="shared" ref="P34:P47" si="2">M34*N34*E34</f>
        <v>0</v>
      </c>
      <c r="Q34" s="145">
        <f t="shared" ref="Q34:Q47" si="3">U34</f>
        <v>0</v>
      </c>
      <c r="R34" s="146"/>
      <c r="S34" s="145">
        <f t="shared" ref="S34:S47" si="4">Q34*R34</f>
        <v>0</v>
      </c>
      <c r="T34" s="237">
        <f t="shared" ref="T34:T47" si="5">Q34*R34*E34</f>
        <v>0</v>
      </c>
      <c r="U34" s="148">
        <f t="shared" ref="U34:U47" si="6">SUM(V34:AD34)</f>
        <v>0</v>
      </c>
      <c r="V34" s="119"/>
      <c r="W34" s="236"/>
      <c r="X34" s="235"/>
      <c r="Y34" s="234"/>
      <c r="Z34" s="234"/>
      <c r="AA34" s="234"/>
      <c r="AB34" s="234"/>
      <c r="AC34" s="234"/>
      <c r="AD34" s="234"/>
      <c r="AE34" s="110"/>
    </row>
    <row r="35" spans="1:31" s="13" customFormat="1" ht="30" customHeight="1" x14ac:dyDescent="0.15">
      <c r="A35" s="75"/>
      <c r="B35" s="143"/>
      <c r="C35" s="128"/>
      <c r="D35" s="19"/>
      <c r="E35" s="20">
        <f t="shared" si="0"/>
        <v>0.5</v>
      </c>
      <c r="F35" s="129" t="s">
        <v>42</v>
      </c>
      <c r="G35" s="129" t="s">
        <v>42</v>
      </c>
      <c r="H35" s="78"/>
      <c r="I35" s="79"/>
      <c r="J35" s="79"/>
      <c r="K35" s="77"/>
      <c r="L35" s="80"/>
      <c r="M35" s="144"/>
      <c r="N35" s="144"/>
      <c r="O35" s="145">
        <f t="shared" si="1"/>
        <v>0</v>
      </c>
      <c r="P35" s="237">
        <f t="shared" si="2"/>
        <v>0</v>
      </c>
      <c r="Q35" s="145">
        <f t="shared" si="3"/>
        <v>0</v>
      </c>
      <c r="R35" s="146"/>
      <c r="S35" s="145">
        <f t="shared" si="4"/>
        <v>0</v>
      </c>
      <c r="T35" s="237">
        <f t="shared" si="5"/>
        <v>0</v>
      </c>
      <c r="U35" s="148">
        <f t="shared" si="6"/>
        <v>0</v>
      </c>
      <c r="V35" s="119"/>
      <c r="W35" s="236"/>
      <c r="X35" s="235"/>
      <c r="Y35" s="234"/>
      <c r="Z35" s="234"/>
      <c r="AA35" s="234"/>
      <c r="AB35" s="234"/>
      <c r="AC35" s="234"/>
      <c r="AD35" s="234"/>
      <c r="AE35" s="110"/>
    </row>
    <row r="36" spans="1:31" s="13" customFormat="1" ht="30" customHeight="1" x14ac:dyDescent="0.15">
      <c r="A36" s="75"/>
      <c r="B36" s="143"/>
      <c r="C36" s="128"/>
      <c r="D36" s="19"/>
      <c r="E36" s="20">
        <f t="shared" si="0"/>
        <v>0.5</v>
      </c>
      <c r="F36" s="129" t="s">
        <v>42</v>
      </c>
      <c r="G36" s="129" t="s">
        <v>42</v>
      </c>
      <c r="H36" s="78"/>
      <c r="I36" s="79"/>
      <c r="J36" s="79"/>
      <c r="K36" s="77"/>
      <c r="L36" s="80"/>
      <c r="M36" s="144"/>
      <c r="N36" s="144"/>
      <c r="O36" s="145">
        <f t="shared" si="1"/>
        <v>0</v>
      </c>
      <c r="P36" s="237">
        <f t="shared" si="2"/>
        <v>0</v>
      </c>
      <c r="Q36" s="145">
        <f t="shared" si="3"/>
        <v>0</v>
      </c>
      <c r="R36" s="146"/>
      <c r="S36" s="145">
        <f t="shared" si="4"/>
        <v>0</v>
      </c>
      <c r="T36" s="237">
        <f t="shared" si="5"/>
        <v>0</v>
      </c>
      <c r="U36" s="148">
        <f t="shared" si="6"/>
        <v>0</v>
      </c>
      <c r="V36" s="119"/>
      <c r="W36" s="236"/>
      <c r="X36" s="236"/>
      <c r="Y36" s="236"/>
      <c r="Z36" s="236"/>
      <c r="AA36" s="236"/>
      <c r="AB36" s="234"/>
      <c r="AC36" s="234"/>
      <c r="AD36" s="234"/>
      <c r="AE36" s="110"/>
    </row>
    <row r="37" spans="1:31" s="13" customFormat="1" ht="30" customHeight="1" x14ac:dyDescent="0.15">
      <c r="A37" s="75"/>
      <c r="B37" s="143"/>
      <c r="C37" s="128"/>
      <c r="D37" s="19"/>
      <c r="E37" s="20">
        <f t="shared" si="0"/>
        <v>0.5</v>
      </c>
      <c r="F37" s="129" t="s">
        <v>42</v>
      </c>
      <c r="G37" s="129" t="s">
        <v>42</v>
      </c>
      <c r="H37" s="78"/>
      <c r="I37" s="98"/>
      <c r="J37" s="79"/>
      <c r="K37" s="77"/>
      <c r="L37" s="80"/>
      <c r="M37" s="144"/>
      <c r="N37" s="144"/>
      <c r="O37" s="145">
        <f t="shared" si="1"/>
        <v>0</v>
      </c>
      <c r="P37" s="237">
        <f t="shared" si="2"/>
        <v>0</v>
      </c>
      <c r="Q37" s="145">
        <f t="shared" si="3"/>
        <v>0</v>
      </c>
      <c r="R37" s="146"/>
      <c r="S37" s="145">
        <f t="shared" si="4"/>
        <v>0</v>
      </c>
      <c r="T37" s="237">
        <f t="shared" si="5"/>
        <v>0</v>
      </c>
      <c r="U37" s="148">
        <f t="shared" si="6"/>
        <v>0</v>
      </c>
      <c r="V37" s="119"/>
      <c r="W37" s="236"/>
      <c r="X37" s="235"/>
      <c r="Y37" s="234"/>
      <c r="Z37" s="234"/>
      <c r="AA37" s="234"/>
      <c r="AB37" s="234"/>
      <c r="AC37" s="234"/>
      <c r="AD37" s="234"/>
      <c r="AE37" s="110"/>
    </row>
    <row r="38" spans="1:31" s="13" customFormat="1" ht="30" customHeight="1" x14ac:dyDescent="0.15">
      <c r="A38" s="75"/>
      <c r="B38" s="143"/>
      <c r="C38" s="128"/>
      <c r="D38" s="19"/>
      <c r="E38" s="20">
        <f t="shared" si="0"/>
        <v>0.5</v>
      </c>
      <c r="F38" s="129" t="s">
        <v>42</v>
      </c>
      <c r="G38" s="129" t="s">
        <v>42</v>
      </c>
      <c r="H38" s="78"/>
      <c r="I38" s="98"/>
      <c r="J38" s="79"/>
      <c r="K38" s="77"/>
      <c r="L38" s="80"/>
      <c r="M38" s="144"/>
      <c r="N38" s="144"/>
      <c r="O38" s="145">
        <f t="shared" si="1"/>
        <v>0</v>
      </c>
      <c r="P38" s="237">
        <f t="shared" si="2"/>
        <v>0</v>
      </c>
      <c r="Q38" s="145">
        <f t="shared" si="3"/>
        <v>0</v>
      </c>
      <c r="R38" s="146"/>
      <c r="S38" s="145">
        <f t="shared" si="4"/>
        <v>0</v>
      </c>
      <c r="T38" s="237">
        <f t="shared" si="5"/>
        <v>0</v>
      </c>
      <c r="U38" s="148">
        <f t="shared" si="6"/>
        <v>0</v>
      </c>
      <c r="V38" s="119"/>
      <c r="W38" s="236"/>
      <c r="X38" s="235"/>
      <c r="Y38" s="234"/>
      <c r="Z38" s="234"/>
      <c r="AA38" s="234"/>
      <c r="AB38" s="234"/>
      <c r="AC38" s="234"/>
      <c r="AD38" s="234"/>
      <c r="AE38" s="110"/>
    </row>
    <row r="39" spans="1:31" s="13" customFormat="1" ht="30" customHeight="1" x14ac:dyDescent="0.15">
      <c r="A39" s="75"/>
      <c r="B39" s="143"/>
      <c r="C39" s="128"/>
      <c r="D39" s="19"/>
      <c r="E39" s="20">
        <f t="shared" si="0"/>
        <v>0.5</v>
      </c>
      <c r="F39" s="129" t="s">
        <v>42</v>
      </c>
      <c r="G39" s="129" t="s">
        <v>42</v>
      </c>
      <c r="H39" s="78"/>
      <c r="I39" s="98"/>
      <c r="J39" s="79"/>
      <c r="K39" s="77"/>
      <c r="L39" s="80"/>
      <c r="M39" s="144"/>
      <c r="N39" s="144"/>
      <c r="O39" s="145">
        <f t="shared" si="1"/>
        <v>0</v>
      </c>
      <c r="P39" s="237">
        <f t="shared" si="2"/>
        <v>0</v>
      </c>
      <c r="Q39" s="145">
        <f t="shared" si="3"/>
        <v>0</v>
      </c>
      <c r="R39" s="146"/>
      <c r="S39" s="145">
        <f t="shared" si="4"/>
        <v>0</v>
      </c>
      <c r="T39" s="237">
        <f t="shared" si="5"/>
        <v>0</v>
      </c>
      <c r="U39" s="148">
        <f t="shared" si="6"/>
        <v>0</v>
      </c>
      <c r="V39" s="119"/>
      <c r="W39" s="236"/>
      <c r="X39" s="235"/>
      <c r="Y39" s="234"/>
      <c r="Z39" s="234"/>
      <c r="AA39" s="234"/>
      <c r="AB39" s="234"/>
      <c r="AC39" s="234"/>
      <c r="AD39" s="234"/>
      <c r="AE39" s="110"/>
    </row>
    <row r="40" spans="1:31" s="13" customFormat="1" ht="30" customHeight="1" x14ac:dyDescent="0.15">
      <c r="A40" s="75"/>
      <c r="B40" s="143"/>
      <c r="C40" s="128"/>
      <c r="D40" s="19"/>
      <c r="E40" s="20">
        <f t="shared" si="0"/>
        <v>0.5</v>
      </c>
      <c r="F40" s="129" t="s">
        <v>42</v>
      </c>
      <c r="G40" s="129" t="s">
        <v>42</v>
      </c>
      <c r="H40" s="78"/>
      <c r="I40" s="98"/>
      <c r="J40" s="79"/>
      <c r="K40" s="77"/>
      <c r="L40" s="80"/>
      <c r="M40" s="144"/>
      <c r="N40" s="144"/>
      <c r="O40" s="145">
        <f t="shared" si="1"/>
        <v>0</v>
      </c>
      <c r="P40" s="237">
        <f t="shared" si="2"/>
        <v>0</v>
      </c>
      <c r="Q40" s="145">
        <f t="shared" si="3"/>
        <v>0</v>
      </c>
      <c r="R40" s="146"/>
      <c r="S40" s="145">
        <f t="shared" si="4"/>
        <v>0</v>
      </c>
      <c r="T40" s="237">
        <f t="shared" si="5"/>
        <v>0</v>
      </c>
      <c r="U40" s="148">
        <f t="shared" si="6"/>
        <v>0</v>
      </c>
      <c r="V40" s="119"/>
      <c r="W40" s="236"/>
      <c r="X40" s="235"/>
      <c r="Y40" s="234"/>
      <c r="Z40" s="234"/>
      <c r="AA40" s="234"/>
      <c r="AB40" s="234"/>
      <c r="AC40" s="234"/>
      <c r="AD40" s="234"/>
      <c r="AE40" s="110"/>
    </row>
    <row r="41" spans="1:31" s="13" customFormat="1" ht="30" customHeight="1" x14ac:dyDescent="0.15">
      <c r="A41" s="75"/>
      <c r="B41" s="143"/>
      <c r="C41" s="128"/>
      <c r="D41" s="19"/>
      <c r="E41" s="20">
        <f t="shared" si="0"/>
        <v>0.5</v>
      </c>
      <c r="F41" s="129" t="s">
        <v>42</v>
      </c>
      <c r="G41" s="129" t="s">
        <v>42</v>
      </c>
      <c r="H41" s="78"/>
      <c r="I41" s="98"/>
      <c r="J41" s="79"/>
      <c r="K41" s="77"/>
      <c r="L41" s="80"/>
      <c r="M41" s="144"/>
      <c r="N41" s="144"/>
      <c r="O41" s="145">
        <f t="shared" si="1"/>
        <v>0</v>
      </c>
      <c r="P41" s="237">
        <f t="shared" si="2"/>
        <v>0</v>
      </c>
      <c r="Q41" s="145">
        <f t="shared" si="3"/>
        <v>0</v>
      </c>
      <c r="R41" s="146"/>
      <c r="S41" s="145">
        <f t="shared" si="4"/>
        <v>0</v>
      </c>
      <c r="T41" s="237">
        <f t="shared" si="5"/>
        <v>0</v>
      </c>
      <c r="U41" s="148">
        <f t="shared" si="6"/>
        <v>0</v>
      </c>
      <c r="V41" s="119"/>
      <c r="W41" s="236"/>
      <c r="X41" s="235"/>
      <c r="Y41" s="234"/>
      <c r="Z41" s="234"/>
      <c r="AA41" s="234"/>
      <c r="AB41" s="234"/>
      <c r="AC41" s="234"/>
      <c r="AD41" s="234"/>
      <c r="AE41" s="110"/>
    </row>
    <row r="42" spans="1:31" s="13" customFormat="1" ht="30" customHeight="1" x14ac:dyDescent="0.15">
      <c r="A42" s="75"/>
      <c r="B42" s="143"/>
      <c r="C42" s="128"/>
      <c r="D42" s="19"/>
      <c r="E42" s="20">
        <f t="shared" si="0"/>
        <v>0.5</v>
      </c>
      <c r="F42" s="129" t="s">
        <v>42</v>
      </c>
      <c r="G42" s="129" t="s">
        <v>42</v>
      </c>
      <c r="H42" s="78"/>
      <c r="I42" s="98"/>
      <c r="J42" s="79"/>
      <c r="K42" s="77"/>
      <c r="L42" s="80"/>
      <c r="M42" s="144"/>
      <c r="N42" s="144"/>
      <c r="O42" s="145">
        <f t="shared" si="1"/>
        <v>0</v>
      </c>
      <c r="P42" s="237">
        <f t="shared" si="2"/>
        <v>0</v>
      </c>
      <c r="Q42" s="145">
        <f t="shared" si="3"/>
        <v>0</v>
      </c>
      <c r="R42" s="146"/>
      <c r="S42" s="145">
        <f t="shared" si="4"/>
        <v>0</v>
      </c>
      <c r="T42" s="237">
        <f t="shared" si="5"/>
        <v>0</v>
      </c>
      <c r="U42" s="148">
        <f t="shared" si="6"/>
        <v>0</v>
      </c>
      <c r="V42" s="119"/>
      <c r="W42" s="236"/>
      <c r="X42" s="235"/>
      <c r="Y42" s="234"/>
      <c r="Z42" s="234"/>
      <c r="AA42" s="234"/>
      <c r="AB42" s="234"/>
      <c r="AC42" s="234"/>
      <c r="AD42" s="234"/>
      <c r="AE42" s="110"/>
    </row>
    <row r="43" spans="1:31" s="13" customFormat="1" ht="30" customHeight="1" x14ac:dyDescent="0.15">
      <c r="A43" s="75"/>
      <c r="B43" s="143"/>
      <c r="C43" s="128"/>
      <c r="D43" s="19"/>
      <c r="E43" s="20">
        <f t="shared" si="0"/>
        <v>0.5</v>
      </c>
      <c r="F43" s="129" t="s">
        <v>42</v>
      </c>
      <c r="G43" s="129" t="s">
        <v>42</v>
      </c>
      <c r="H43" s="78"/>
      <c r="I43" s="98"/>
      <c r="J43" s="79"/>
      <c r="K43" s="77"/>
      <c r="L43" s="80"/>
      <c r="M43" s="144"/>
      <c r="N43" s="144"/>
      <c r="O43" s="145">
        <f t="shared" si="1"/>
        <v>0</v>
      </c>
      <c r="P43" s="237">
        <f t="shared" si="2"/>
        <v>0</v>
      </c>
      <c r="Q43" s="145">
        <f t="shared" si="3"/>
        <v>0</v>
      </c>
      <c r="R43" s="146"/>
      <c r="S43" s="145">
        <f t="shared" si="4"/>
        <v>0</v>
      </c>
      <c r="T43" s="237">
        <f t="shared" si="5"/>
        <v>0</v>
      </c>
      <c r="U43" s="148">
        <f t="shared" si="6"/>
        <v>0</v>
      </c>
      <c r="V43" s="119"/>
      <c r="W43" s="236"/>
      <c r="X43" s="235"/>
      <c r="Y43" s="234"/>
      <c r="Z43" s="234"/>
      <c r="AA43" s="234"/>
      <c r="AB43" s="234"/>
      <c r="AC43" s="234"/>
      <c r="AD43" s="234"/>
      <c r="AE43" s="110"/>
    </row>
    <row r="44" spans="1:31" ht="30" customHeight="1" x14ac:dyDescent="0.15">
      <c r="A44" s="75"/>
      <c r="B44" s="143"/>
      <c r="C44" s="128"/>
      <c r="D44" s="19"/>
      <c r="E44" s="20">
        <f t="shared" si="0"/>
        <v>0.5</v>
      </c>
      <c r="F44" s="129" t="s">
        <v>42</v>
      </c>
      <c r="G44" s="129" t="s">
        <v>42</v>
      </c>
      <c r="H44" s="78"/>
      <c r="I44" s="98"/>
      <c r="J44" s="79"/>
      <c r="K44" s="77"/>
      <c r="L44" s="80"/>
      <c r="M44" s="144"/>
      <c r="N44" s="144"/>
      <c r="O44" s="145">
        <f t="shared" si="1"/>
        <v>0</v>
      </c>
      <c r="P44" s="237">
        <f t="shared" si="2"/>
        <v>0</v>
      </c>
      <c r="Q44" s="145">
        <f t="shared" si="3"/>
        <v>0</v>
      </c>
      <c r="R44" s="146"/>
      <c r="S44" s="145">
        <f t="shared" si="4"/>
        <v>0</v>
      </c>
      <c r="T44" s="237">
        <f t="shared" si="5"/>
        <v>0</v>
      </c>
      <c r="U44" s="148">
        <f t="shared" si="6"/>
        <v>0</v>
      </c>
      <c r="V44" s="119"/>
      <c r="W44" s="236"/>
      <c r="X44" s="235"/>
      <c r="Y44" s="234"/>
      <c r="Z44" s="234"/>
      <c r="AA44" s="234"/>
      <c r="AB44" s="234"/>
      <c r="AC44" s="234"/>
      <c r="AD44" s="234"/>
      <c r="AE44" s="110"/>
    </row>
    <row r="45" spans="1:31" ht="30" customHeight="1" x14ac:dyDescent="0.15">
      <c r="A45" s="75"/>
      <c r="B45" s="143"/>
      <c r="C45" s="128"/>
      <c r="D45" s="19"/>
      <c r="E45" s="20">
        <f t="shared" si="0"/>
        <v>0.5</v>
      </c>
      <c r="F45" s="129" t="s">
        <v>42</v>
      </c>
      <c r="G45" s="129" t="s">
        <v>42</v>
      </c>
      <c r="H45" s="78"/>
      <c r="I45" s="98"/>
      <c r="J45" s="79"/>
      <c r="K45" s="77"/>
      <c r="L45" s="80"/>
      <c r="M45" s="144"/>
      <c r="N45" s="144"/>
      <c r="O45" s="145">
        <f t="shared" si="1"/>
        <v>0</v>
      </c>
      <c r="P45" s="237">
        <f t="shared" si="2"/>
        <v>0</v>
      </c>
      <c r="Q45" s="145">
        <f t="shared" si="3"/>
        <v>0</v>
      </c>
      <c r="R45" s="146"/>
      <c r="S45" s="145">
        <f t="shared" si="4"/>
        <v>0</v>
      </c>
      <c r="T45" s="237">
        <f t="shared" si="5"/>
        <v>0</v>
      </c>
      <c r="U45" s="148">
        <f t="shared" si="6"/>
        <v>0</v>
      </c>
      <c r="V45" s="119"/>
      <c r="W45" s="236"/>
      <c r="X45" s="235"/>
      <c r="Y45" s="234"/>
      <c r="Z45" s="234"/>
      <c r="AA45" s="234"/>
      <c r="AB45" s="234"/>
      <c r="AC45" s="234"/>
      <c r="AD45" s="234"/>
      <c r="AE45" s="110"/>
    </row>
    <row r="46" spans="1:31" ht="30" customHeight="1" x14ac:dyDescent="0.15">
      <c r="A46" s="75"/>
      <c r="B46" s="143"/>
      <c r="C46" s="128"/>
      <c r="D46" s="19"/>
      <c r="E46" s="20">
        <f t="shared" si="0"/>
        <v>0.5</v>
      </c>
      <c r="F46" s="129" t="s">
        <v>42</v>
      </c>
      <c r="G46" s="129" t="s">
        <v>42</v>
      </c>
      <c r="H46" s="78"/>
      <c r="I46" s="98"/>
      <c r="J46" s="79"/>
      <c r="K46" s="90"/>
      <c r="L46" s="80"/>
      <c r="M46" s="144"/>
      <c r="N46" s="144"/>
      <c r="O46" s="145">
        <f t="shared" si="1"/>
        <v>0</v>
      </c>
      <c r="P46" s="237">
        <f t="shared" si="2"/>
        <v>0</v>
      </c>
      <c r="Q46" s="145">
        <f t="shared" si="3"/>
        <v>0</v>
      </c>
      <c r="R46" s="146"/>
      <c r="S46" s="145">
        <f t="shared" si="4"/>
        <v>0</v>
      </c>
      <c r="T46" s="237">
        <f t="shared" si="5"/>
        <v>0</v>
      </c>
      <c r="U46" s="148">
        <f t="shared" si="6"/>
        <v>0</v>
      </c>
      <c r="V46" s="119"/>
      <c r="W46" s="236"/>
      <c r="X46" s="235"/>
      <c r="Y46" s="234"/>
      <c r="Z46" s="234"/>
      <c r="AA46" s="234"/>
      <c r="AB46" s="234"/>
      <c r="AC46" s="234"/>
      <c r="AD46" s="234"/>
      <c r="AE46" s="110"/>
    </row>
    <row r="47" spans="1:31" ht="30" customHeight="1" x14ac:dyDescent="0.15">
      <c r="A47" s="75"/>
      <c r="B47" s="143"/>
      <c r="C47" s="128"/>
      <c r="D47" s="19"/>
      <c r="E47" s="20">
        <f t="shared" si="0"/>
        <v>0.5</v>
      </c>
      <c r="F47" s="129" t="s">
        <v>42</v>
      </c>
      <c r="G47" s="129" t="s">
        <v>42</v>
      </c>
      <c r="H47" s="78"/>
      <c r="I47" s="98"/>
      <c r="J47" s="79"/>
      <c r="K47" s="90"/>
      <c r="L47" s="80"/>
      <c r="M47" s="144"/>
      <c r="N47" s="144"/>
      <c r="O47" s="145">
        <f t="shared" si="1"/>
        <v>0</v>
      </c>
      <c r="P47" s="237">
        <f t="shared" si="2"/>
        <v>0</v>
      </c>
      <c r="Q47" s="145">
        <f t="shared" si="3"/>
        <v>0</v>
      </c>
      <c r="R47" s="146"/>
      <c r="S47" s="145">
        <f t="shared" si="4"/>
        <v>0</v>
      </c>
      <c r="T47" s="237">
        <f t="shared" si="5"/>
        <v>0</v>
      </c>
      <c r="U47" s="148">
        <f t="shared" si="6"/>
        <v>0</v>
      </c>
      <c r="V47" s="119"/>
      <c r="W47" s="236"/>
      <c r="X47" s="235"/>
      <c r="Y47" s="234"/>
      <c r="Z47" s="234"/>
      <c r="AA47" s="234"/>
      <c r="AB47" s="234"/>
      <c r="AC47" s="234"/>
      <c r="AD47" s="234"/>
      <c r="AE47" s="110"/>
    </row>
    <row r="48" spans="1:31" ht="37.5" customHeight="1" x14ac:dyDescent="0.15">
      <c r="B48" s="149" t="s">
        <v>262</v>
      </c>
      <c r="C48" s="81"/>
      <c r="D48" s="82"/>
      <c r="E48" s="83"/>
      <c r="F48" s="81"/>
      <c r="G48" s="81"/>
      <c r="H48" s="84"/>
      <c r="I48" s="83"/>
      <c r="J48" s="85"/>
      <c r="K48" s="83"/>
      <c r="L48" s="86"/>
      <c r="M48" s="85"/>
      <c r="N48" s="147">
        <f>SUM(N34:N47)</f>
        <v>0</v>
      </c>
      <c r="O48" s="233">
        <f>SUM(O34:O47)</f>
        <v>0</v>
      </c>
      <c r="P48" s="233">
        <f>SUM(P34:P47)</f>
        <v>0</v>
      </c>
      <c r="Q48" s="130"/>
      <c r="R48" s="150">
        <f>SUM(R34:R47)</f>
        <v>0</v>
      </c>
      <c r="S48" s="233">
        <f>SUM(S34:S47)</f>
        <v>0</v>
      </c>
      <c r="T48" s="233">
        <f>SUM(T34:T47)</f>
        <v>0</v>
      </c>
      <c r="U48" s="117"/>
      <c r="V48" s="116"/>
      <c r="W48" s="11"/>
      <c r="X48" s="11"/>
      <c r="Y48" s="11"/>
      <c r="Z48" s="87"/>
      <c r="AA48" s="11"/>
      <c r="AB48" s="11"/>
      <c r="AC48" s="11"/>
      <c r="AD48" s="87"/>
      <c r="AE48" s="9"/>
    </row>
    <row r="49" spans="1:31" s="40" customFormat="1" ht="18" customHeight="1" x14ac:dyDescent="0.15">
      <c r="A49" s="88"/>
      <c r="B49" s="89"/>
      <c r="C49" s="89"/>
      <c r="D49" s="90"/>
      <c r="E49" s="89"/>
      <c r="F49" s="89"/>
      <c r="G49" s="89"/>
      <c r="H49" s="84"/>
      <c r="I49" s="89"/>
      <c r="J49" s="89"/>
      <c r="K49" s="89"/>
      <c r="L49" s="91"/>
      <c r="M49" s="89"/>
      <c r="N49" s="151">
        <v>37</v>
      </c>
      <c r="O49" s="151">
        <v>38</v>
      </c>
      <c r="P49" s="152">
        <v>39</v>
      </c>
      <c r="Q49" s="154"/>
      <c r="R49" s="153">
        <v>40</v>
      </c>
      <c r="S49" s="154">
        <v>41</v>
      </c>
      <c r="T49" s="152">
        <v>42</v>
      </c>
      <c r="U49" s="118"/>
      <c r="V49" s="115"/>
      <c r="W49" s="41"/>
      <c r="X49" s="41"/>
      <c r="Y49" s="41"/>
      <c r="Z49" s="41"/>
      <c r="AA49" s="41"/>
      <c r="AB49" s="41"/>
      <c r="AC49" s="41"/>
      <c r="AD49" s="41"/>
      <c r="AE49" s="41"/>
    </row>
    <row r="50" spans="1:31" x14ac:dyDescent="0.15">
      <c r="P50" s="53"/>
    </row>
    <row r="51" spans="1:31" x14ac:dyDescent="0.15">
      <c r="Q51" s="23"/>
      <c r="R51" s="23"/>
      <c r="S51" s="23"/>
      <c r="T51" s="23"/>
      <c r="U51" s="23"/>
      <c r="V51" s="23"/>
    </row>
  </sheetData>
  <sheetProtection formatCells="0" insertRows="0"/>
  <protectedRanges>
    <protectedRange password="DA65" sqref="N35:N45 M34:N34 O34:O47 M35:M47 Q34:Q47 S34:S47" name="範囲1_1"/>
    <protectedRange password="DA65" sqref="O48 P34:P49 S48 T34:T49" name="範囲1_2"/>
  </protectedRanges>
  <mergeCells count="43">
    <mergeCell ref="T31:T33"/>
    <mergeCell ref="U30:U32"/>
    <mergeCell ref="V30:AD32"/>
    <mergeCell ref="AE30:AE33"/>
    <mergeCell ref="M31:M33"/>
    <mergeCell ref="N31:N33"/>
    <mergeCell ref="O31:O33"/>
    <mergeCell ref="P31:P33"/>
    <mergeCell ref="Q31:Q33"/>
    <mergeCell ref="R31:R33"/>
    <mergeCell ref="S31:S33"/>
    <mergeCell ref="O27:P28"/>
    <mergeCell ref="Q27:R28"/>
    <mergeCell ref="S27:T28"/>
    <mergeCell ref="B30:B33"/>
    <mergeCell ref="C30:C33"/>
    <mergeCell ref="D30:D33"/>
    <mergeCell ref="E30:E33"/>
    <mergeCell ref="F30:F33"/>
    <mergeCell ref="G30:G33"/>
    <mergeCell ref="H30:H33"/>
    <mergeCell ref="I30:I33"/>
    <mergeCell ref="J30:J33"/>
    <mergeCell ref="K30:K33"/>
    <mergeCell ref="L30:L33"/>
    <mergeCell ref="M30:P30"/>
    <mergeCell ref="Q30:T30"/>
    <mergeCell ref="C26:H26"/>
    <mergeCell ref="I26:J26"/>
    <mergeCell ref="K26:M26"/>
    <mergeCell ref="B27:B28"/>
    <mergeCell ref="C27:H28"/>
    <mergeCell ref="I27:J28"/>
    <mergeCell ref="K27:M28"/>
    <mergeCell ref="C24:H24"/>
    <mergeCell ref="O24:P24"/>
    <mergeCell ref="Q24:R24"/>
    <mergeCell ref="S24:T24"/>
    <mergeCell ref="C25:H25"/>
    <mergeCell ref="I25:K25"/>
    <mergeCell ref="O25:P25"/>
    <mergeCell ref="Q25:R25"/>
    <mergeCell ref="S25:T25"/>
  </mergeCells>
  <phoneticPr fontId="3"/>
  <conditionalFormatting sqref="E2:E8 E48:E50">
    <cfRule type="cellIs" dxfId="34" priority="19" stopIfTrue="1" operator="between">
      <formula>0.16</formula>
      <formula>0.17</formula>
    </cfRule>
    <cfRule type="cellIs" dxfId="33" priority="20" stopIfTrue="1" operator="equal">
      <formula>0.25</formula>
    </cfRule>
  </conditionalFormatting>
  <conditionalFormatting sqref="H5:H8">
    <cfRule type="cellIs" dxfId="32" priority="18" stopIfTrue="1" operator="equal">
      <formula>$H$18</formula>
    </cfRule>
  </conditionalFormatting>
  <conditionalFormatting sqref="D34:D49">
    <cfRule type="cellIs" dxfId="31" priority="21" stopIfTrue="1" operator="equal">
      <formula>#REF!</formula>
    </cfRule>
    <cfRule type="cellIs" dxfId="30" priority="22" stopIfTrue="1" operator="equal">
      <formula>#REF!</formula>
    </cfRule>
    <cfRule type="cellIs" dxfId="29" priority="23" stopIfTrue="1" operator="equal">
      <formula>#REF!</formula>
    </cfRule>
  </conditionalFormatting>
  <conditionalFormatting sqref="G34:G49 F37:F49 C48:C49">
    <cfRule type="cellIs" dxfId="28" priority="24" stopIfTrue="1" operator="equal">
      <formula>#REF!</formula>
    </cfRule>
  </conditionalFormatting>
  <conditionalFormatting sqref="F34:F47">
    <cfRule type="cellIs" dxfId="27" priority="25" stopIfTrue="1" operator="equal">
      <formula>#REF!</formula>
    </cfRule>
  </conditionalFormatting>
  <conditionalFormatting sqref="D2:D8 D50">
    <cfRule type="cellIs" dxfId="26" priority="26" stopIfTrue="1" operator="equal">
      <formula>$D$16</formula>
    </cfRule>
    <cfRule type="cellIs" dxfId="25" priority="27" stopIfTrue="1" operator="equal">
      <formula>$D$17</formula>
    </cfRule>
    <cfRule type="cellIs" dxfId="24" priority="28" stopIfTrue="1" operator="equal">
      <formula>$D$18</formula>
    </cfRule>
  </conditionalFormatting>
  <conditionalFormatting sqref="G2:G8 G50">
    <cfRule type="cellIs" dxfId="23" priority="29" stopIfTrue="1" operator="equal">
      <formula>$G$18</formula>
    </cfRule>
  </conditionalFormatting>
  <conditionalFormatting sqref="F2:F8 F50 C50">
    <cfRule type="cellIs" dxfId="22" priority="30" stopIfTrue="1" operator="equal">
      <formula>$F$18</formula>
    </cfRule>
  </conditionalFormatting>
  <conditionalFormatting sqref="D34:D47">
    <cfRule type="cellIs" dxfId="21" priority="31" stopIfTrue="1" operator="equal">
      <formula>$D$17</formula>
    </cfRule>
    <cfRule type="cellIs" dxfId="20" priority="32" stopIfTrue="1" operator="equal">
      <formula>$D$18</formula>
    </cfRule>
    <cfRule type="cellIs" dxfId="19" priority="33" stopIfTrue="1" operator="equal">
      <formula>$D$19</formula>
    </cfRule>
  </conditionalFormatting>
  <conditionalFormatting sqref="G34:G47">
    <cfRule type="cellIs" dxfId="18" priority="34" stopIfTrue="1" operator="equal">
      <formula>$G$19</formula>
    </cfRule>
  </conditionalFormatting>
  <conditionalFormatting sqref="F34:F47">
    <cfRule type="cellIs" dxfId="17" priority="35" stopIfTrue="1" operator="equal">
      <formula>$F$19</formula>
    </cfRule>
  </conditionalFormatting>
  <conditionalFormatting sqref="D34:D47">
    <cfRule type="cellIs" dxfId="16" priority="15" stopIfTrue="1" operator="equal">
      <formula>$D$3</formula>
    </cfRule>
    <cfRule type="cellIs" dxfId="15" priority="16" stopIfTrue="1" operator="equal">
      <formula>$D$4</formula>
    </cfRule>
    <cfRule type="cellIs" dxfId="14" priority="17" stopIfTrue="1" operator="equal">
      <formula>$D$5</formula>
    </cfRule>
  </conditionalFormatting>
  <conditionalFormatting sqref="D34:D47">
    <cfRule type="containsText" dxfId="13" priority="9" stopIfTrue="1" operator="containsText" text="解説">
      <formula>NOT(ISERROR(SEARCH("解説",D34)))</formula>
    </cfRule>
    <cfRule type="containsText" dxfId="12" priority="10" stopIfTrue="1" operator="containsText" text="手話">
      <formula>NOT(ISERROR(SEARCH("手話",D34)))</formula>
    </cfRule>
    <cfRule type="containsText" dxfId="11" priority="11" stopIfTrue="1" operator="containsText" text="生字幕">
      <formula>NOT(ISERROR(SEARCH("生字幕",D34)))</formula>
    </cfRule>
    <cfRule type="containsText" dxfId="10" priority="12" stopIfTrue="1" operator="containsText" text="字幕">
      <formula>NOT(ISERROR(SEARCH("字幕",D34)))</formula>
    </cfRule>
    <cfRule type="containsText" dxfId="9" priority="13" stopIfTrue="1" operator="containsText" text="字幕">
      <formula>NOT(ISERROR(SEARCH("字幕",D34)))</formula>
    </cfRule>
    <cfRule type="containsText" dxfId="8" priority="14" stopIfTrue="1" operator="containsText" text="字幕">
      <formula>NOT(ISERROR(SEARCH("字幕",D34)))</formula>
    </cfRule>
  </conditionalFormatting>
  <conditionalFormatting sqref="D34:D47">
    <cfRule type="containsText" dxfId="7" priority="5" stopIfTrue="1" operator="containsText" text="生字幕">
      <formula>NOT(ISERROR(SEARCH("生字幕",D34)))</formula>
    </cfRule>
    <cfRule type="containsText" dxfId="6" priority="6" stopIfTrue="1" operator="containsText" text="字幕">
      <formula>NOT(ISERROR(SEARCH("字幕",D34)))</formula>
    </cfRule>
    <cfRule type="containsText" dxfId="5" priority="7" stopIfTrue="1" operator="containsText" text="字幕">
      <formula>NOT(ISERROR(SEARCH("字幕",D34)))</formula>
    </cfRule>
    <cfRule type="containsText" dxfId="4" priority="8" stopIfTrue="1" operator="containsText" text="字幕">
      <formula>NOT(ISERROR(SEARCH("字幕",D34)))</formula>
    </cfRule>
  </conditionalFormatting>
  <conditionalFormatting sqref="D34:D47">
    <cfRule type="containsText" dxfId="3" priority="3" stopIfTrue="1" operator="containsText" text="解説">
      <formula>NOT(ISERROR(SEARCH("解説",D34)))</formula>
    </cfRule>
    <cfRule type="containsText" dxfId="2" priority="4" stopIfTrue="1" operator="containsText" text="手話">
      <formula>NOT(ISERROR(SEARCH("手話",D34)))</formula>
    </cfRule>
  </conditionalFormatting>
  <conditionalFormatting sqref="E34:E47">
    <cfRule type="cellIs" dxfId="1" priority="1" stopIfTrue="1" operator="between">
      <formula>0.16</formula>
      <formula>0.17</formula>
    </cfRule>
    <cfRule type="cellIs" dxfId="0" priority="2" stopIfTrue="1" operator="equal">
      <formula>0.25</formula>
    </cfRule>
  </conditionalFormatting>
  <dataValidations count="14">
    <dataValidation imeMode="hiragana" allowBlank="1" showInputMessage="1" showErrorMessage="1" sqref="C27:H28 H34:H47"/>
    <dataValidation imeMode="halfAlpha" allowBlank="1" showInputMessage="1" showErrorMessage="1" sqref="E34:E47"/>
    <dataValidation allowBlank="1" showInputMessage="1" showErrorMessage="1" promptTitle="放送期間" prompt="放送予定の期間または時期を入力してください。" sqref="I34:I47"/>
    <dataValidation type="whole" allowBlank="1" showInputMessage="1" showErrorMessage="1" errorTitle="番組毎の本数" error="数値で入力してください。" sqref="N34:N47">
      <formula1>1</formula1>
      <formula2>500</formula2>
    </dataValidation>
    <dataValidation type="time" operator="greaterThanOrEqual" allowBlank="1" showInputMessage="1" showErrorMessage="1" error="数値を入力してください。" prompt="トータル分を数値で入力してください。" sqref="L34:L47">
      <formula1>0</formula1>
    </dataValidation>
    <dataValidation type="list" allowBlank="1" showInputMessage="1" showErrorMessage="1" promptTitle="放送曜日" prompt="曜日、毎月、不定期、その他か入力してください。" sqref="J48">
      <formula1>#REF!</formula1>
    </dataValidation>
    <dataValidation type="list" allowBlank="1" showInputMessage="1" showErrorMessage="1" sqref="D34:D47">
      <formula1>$D$3:$D$7</formula1>
    </dataValidation>
    <dataValidation type="list" allowBlank="1" showInputMessage="1" showErrorMessage="1" sqref="F34:F47">
      <formula1>$F$4:$F$6</formula1>
    </dataValidation>
    <dataValidation type="list" allowBlank="1" showInputMessage="1" showErrorMessage="1" sqref="G34:G47">
      <formula1>$G$4:$G$6</formula1>
    </dataValidation>
    <dataValidation type="list" allowBlank="1" showInputMessage="1" showErrorMessage="1" sqref="C34:C47">
      <formula1>$C$12:$C$19</formula1>
    </dataValidation>
    <dataValidation type="list" allowBlank="1" showInputMessage="1" showErrorMessage="1" sqref="J34:J47">
      <formula1>$D$7:$D$21</formula1>
    </dataValidation>
    <dataValidation type="whole" imeMode="halfAlpha" operator="greaterThanOrEqual" allowBlank="1" showInputMessage="1" showErrorMessage="1" errorTitle="数値を入力してください。" error="数値を入力してください。" promptTitle="制作単価" prompt="自動計算されますので、入力は不要です。" sqref="Q34:Q47">
      <formula1>0</formula1>
    </dataValidation>
    <dataValidation allowBlank="1" showInputMessage="1" showErrorMessage="1" prompt="自動計算されますので、入力は不要です。" sqref="S34:U47"/>
    <dataValidation type="list" allowBlank="1" showInputMessage="1" showErrorMessage="1" sqref="K27:M28">
      <formula1>$C$2:$C$9</formula1>
    </dataValidation>
  </dataValidations>
  <pageMargins left="0.44" right="0.19685039370078741" top="0.74" bottom="0.31496062992125984" header="0.51181102362204722" footer="0.19685039370078741"/>
  <pageSetup paperSize="9" scale="35" fitToHeight="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H10" sqref="H10"/>
    </sheetView>
  </sheetViews>
  <sheetFormatPr defaultRowHeight="13.5" x14ac:dyDescent="0.15"/>
  <cols>
    <col min="1" max="1" width="4.375" customWidth="1"/>
    <col min="2" max="2" width="5.5" customWidth="1"/>
    <col min="3" max="3" width="15" customWidth="1"/>
    <col min="4" max="4" width="15.625" customWidth="1"/>
    <col min="5" max="5" width="33.625" customWidth="1"/>
  </cols>
  <sheetData>
    <row r="1" spans="1:5" ht="17.25" x14ac:dyDescent="0.2">
      <c r="A1" t="s">
        <v>341</v>
      </c>
      <c r="E1" s="67"/>
    </row>
    <row r="3" spans="1:5" ht="17.25" x14ac:dyDescent="0.2">
      <c r="A3" s="423" t="s">
        <v>242</v>
      </c>
      <c r="B3" s="423"/>
      <c r="C3" s="423"/>
      <c r="D3" s="423"/>
      <c r="E3" s="423"/>
    </row>
    <row r="5" spans="1:5" x14ac:dyDescent="0.15">
      <c r="E5" s="68" t="s">
        <v>342</v>
      </c>
    </row>
    <row r="6" spans="1:5" ht="25.5" customHeight="1" x14ac:dyDescent="0.15"/>
    <row r="7" spans="1:5" x14ac:dyDescent="0.15">
      <c r="B7" s="55" t="s">
        <v>386</v>
      </c>
      <c r="C7" s="55"/>
      <c r="D7" s="55"/>
      <c r="E7" s="55"/>
    </row>
    <row r="8" spans="1:5" x14ac:dyDescent="0.15">
      <c r="B8" s="259"/>
      <c r="C8" s="259"/>
      <c r="D8" s="259"/>
      <c r="E8" s="259"/>
    </row>
    <row r="9" spans="1:5" ht="21.75" customHeight="1" x14ac:dyDescent="0.15">
      <c r="B9" s="177"/>
      <c r="C9" s="177"/>
      <c r="D9" s="177"/>
      <c r="E9" s="177"/>
    </row>
    <row r="10" spans="1:5" x14ac:dyDescent="0.15">
      <c r="E10" s="100" t="s">
        <v>202</v>
      </c>
    </row>
    <row r="11" spans="1:5" x14ac:dyDescent="0.15">
      <c r="E11" s="100" t="s">
        <v>203</v>
      </c>
    </row>
    <row r="12" spans="1:5" x14ac:dyDescent="0.15">
      <c r="E12" s="101" t="s">
        <v>243</v>
      </c>
    </row>
    <row r="14" spans="1:5" ht="32.25" customHeight="1" x14ac:dyDescent="0.15"/>
    <row r="15" spans="1:5" ht="37.5" customHeight="1" x14ac:dyDescent="0.15">
      <c r="B15" s="424" t="s">
        <v>343</v>
      </c>
      <c r="C15" s="424"/>
      <c r="D15" s="424"/>
      <c r="E15" s="424"/>
    </row>
  </sheetData>
  <mergeCells count="3">
    <mergeCell ref="A3:E3"/>
    <mergeCell ref="B8:E8"/>
    <mergeCell ref="B15:E1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C12" sqref="C12"/>
    </sheetView>
  </sheetViews>
  <sheetFormatPr defaultRowHeight="13.5" x14ac:dyDescent="0.15"/>
  <cols>
    <col min="1" max="1" width="2.25" customWidth="1"/>
    <col min="2" max="2" width="3.375" customWidth="1"/>
    <col min="3" max="3" width="6.375" customWidth="1"/>
    <col min="4" max="7" width="15.75" customWidth="1"/>
    <col min="8" max="8" width="4.75" customWidth="1"/>
    <col min="9" max="9" width="3.75" customWidth="1"/>
  </cols>
  <sheetData>
    <row r="1" spans="1:9" x14ac:dyDescent="0.15">
      <c r="A1" t="s">
        <v>305</v>
      </c>
    </row>
    <row r="2" spans="1:9" ht="15" customHeight="1" x14ac:dyDescent="0.15">
      <c r="A2" s="55"/>
      <c r="B2" s="55"/>
      <c r="C2" s="55"/>
      <c r="D2" s="55"/>
      <c r="E2" s="55"/>
      <c r="F2" s="56"/>
      <c r="G2" s="55"/>
      <c r="H2" s="55"/>
      <c r="I2" s="55"/>
    </row>
    <row r="3" spans="1:9" ht="15" customHeight="1" x14ac:dyDescent="0.15">
      <c r="A3" s="260" t="s">
        <v>233</v>
      </c>
      <c r="B3" s="260"/>
      <c r="C3" s="260"/>
      <c r="D3" s="260"/>
      <c r="E3" s="260"/>
      <c r="F3" s="260"/>
      <c r="G3" s="260"/>
      <c r="H3" s="260"/>
      <c r="I3" s="260"/>
    </row>
    <row r="4" spans="1:9" ht="15" customHeight="1" x14ac:dyDescent="0.15">
      <c r="A4" s="55"/>
      <c r="B4" s="55"/>
      <c r="C4" s="55"/>
      <c r="D4" s="55"/>
      <c r="E4" s="55"/>
      <c r="F4" s="55"/>
      <c r="G4" s="55"/>
      <c r="H4" s="55"/>
      <c r="I4" s="55"/>
    </row>
    <row r="5" spans="1:9" x14ac:dyDescent="0.15">
      <c r="A5" s="55"/>
      <c r="B5" s="55"/>
      <c r="C5" s="55"/>
      <c r="D5" s="55"/>
      <c r="E5" s="55"/>
      <c r="F5" s="55"/>
      <c r="G5" s="256" t="s">
        <v>219</v>
      </c>
      <c r="H5" s="256"/>
      <c r="I5" s="256"/>
    </row>
    <row r="6" spans="1:9" ht="15" customHeight="1" x14ac:dyDescent="0.15">
      <c r="A6" s="55"/>
      <c r="B6" s="55"/>
      <c r="C6" s="55"/>
      <c r="D6" s="55"/>
      <c r="E6" s="55"/>
      <c r="F6" s="55"/>
      <c r="G6" s="55"/>
      <c r="H6" s="55"/>
      <c r="I6" s="55"/>
    </row>
    <row r="7" spans="1:9" ht="15" customHeight="1" x14ac:dyDescent="0.15">
      <c r="A7" s="55"/>
      <c r="B7" s="55" t="s">
        <v>386</v>
      </c>
      <c r="C7" s="55"/>
      <c r="D7" s="55"/>
      <c r="E7" s="55"/>
      <c r="F7" s="55"/>
      <c r="G7" s="55"/>
      <c r="H7" s="55"/>
      <c r="I7" s="55"/>
    </row>
    <row r="8" spans="1:9" ht="15" customHeight="1" x14ac:dyDescent="0.15">
      <c r="A8" s="55"/>
      <c r="B8" s="259"/>
      <c r="C8" s="259"/>
      <c r="D8" s="259"/>
      <c r="E8" s="259"/>
      <c r="F8" s="55"/>
      <c r="G8" s="55"/>
      <c r="H8" s="55"/>
      <c r="I8" s="55"/>
    </row>
    <row r="9" spans="1:9" ht="26.25" customHeight="1" x14ac:dyDescent="0.15">
      <c r="A9" s="55"/>
      <c r="B9" s="55"/>
      <c r="C9" s="55"/>
      <c r="D9" s="55"/>
      <c r="E9" s="55"/>
      <c r="F9" s="55"/>
      <c r="G9" s="55"/>
      <c r="H9" s="55"/>
      <c r="I9" s="55"/>
    </row>
    <row r="10" spans="1:9" ht="26.25" customHeight="1" x14ac:dyDescent="0.15">
      <c r="A10" s="55"/>
      <c r="B10" s="55"/>
      <c r="C10" s="55"/>
      <c r="D10" s="55"/>
      <c r="E10" s="64" t="s">
        <v>202</v>
      </c>
      <c r="F10" s="65"/>
      <c r="G10" s="65"/>
      <c r="H10" s="65"/>
      <c r="I10" s="65"/>
    </row>
    <row r="11" spans="1:9" ht="15" customHeight="1" x14ac:dyDescent="0.15">
      <c r="A11" s="55"/>
      <c r="B11" s="55"/>
      <c r="C11" s="55"/>
      <c r="D11" s="55"/>
      <c r="E11" s="64" t="s">
        <v>203</v>
      </c>
      <c r="F11" s="261" t="s">
        <v>204</v>
      </c>
      <c r="G11" s="261"/>
      <c r="H11" s="261"/>
      <c r="I11" s="65"/>
    </row>
    <row r="12" spans="1:9" ht="15" customHeight="1" x14ac:dyDescent="0.15">
      <c r="A12" s="55"/>
      <c r="B12" s="55"/>
      <c r="C12" s="55"/>
      <c r="D12" s="55"/>
      <c r="E12" s="66"/>
      <c r="F12" s="261" t="s">
        <v>205</v>
      </c>
      <c r="G12" s="261"/>
      <c r="H12" s="261"/>
      <c r="I12" s="65" t="s">
        <v>206</v>
      </c>
    </row>
    <row r="13" spans="1:9" ht="19.5" customHeight="1" x14ac:dyDescent="0.15">
      <c r="A13" s="55"/>
      <c r="B13" s="55"/>
      <c r="C13" s="55"/>
      <c r="D13" s="55"/>
      <c r="E13" s="65"/>
      <c r="F13" s="65"/>
      <c r="G13" s="65"/>
      <c r="H13" s="65"/>
      <c r="I13" s="65"/>
    </row>
    <row r="14" spans="1:9" ht="26.25" customHeight="1" x14ac:dyDescent="0.15">
      <c r="A14" s="55"/>
      <c r="B14" s="55"/>
      <c r="C14" s="55"/>
      <c r="D14" s="55"/>
      <c r="E14" s="55"/>
      <c r="F14" s="55"/>
      <c r="G14" s="55"/>
      <c r="H14" s="55"/>
      <c r="I14" s="55"/>
    </row>
    <row r="15" spans="1:9" ht="83.25" customHeight="1" x14ac:dyDescent="0.15">
      <c r="A15" s="55"/>
      <c r="B15" s="262" t="s">
        <v>220</v>
      </c>
      <c r="C15" s="262"/>
      <c r="D15" s="262"/>
      <c r="E15" s="262"/>
      <c r="F15" s="262"/>
      <c r="G15" s="262"/>
      <c r="H15" s="262"/>
      <c r="I15" s="262"/>
    </row>
    <row r="16" spans="1:9" ht="12.75" customHeight="1" x14ac:dyDescent="0.15">
      <c r="A16" s="55"/>
      <c r="B16" s="58"/>
      <c r="C16" s="58"/>
      <c r="D16" s="58"/>
      <c r="E16" s="58"/>
      <c r="F16" s="58"/>
      <c r="G16" s="55"/>
      <c r="H16" s="55"/>
      <c r="I16" s="55"/>
    </row>
    <row r="17" spans="1:9" ht="15" customHeight="1" x14ac:dyDescent="0.15">
      <c r="A17" s="55"/>
      <c r="B17" s="257" t="s">
        <v>207</v>
      </c>
      <c r="C17" s="257"/>
      <c r="D17" s="257"/>
      <c r="E17" s="257"/>
      <c r="F17" s="257"/>
      <c r="G17" s="257"/>
      <c r="H17" s="257"/>
      <c r="I17" s="257"/>
    </row>
    <row r="18" spans="1:9" ht="15" customHeight="1" x14ac:dyDescent="0.15">
      <c r="A18" s="55"/>
      <c r="B18" s="55"/>
      <c r="C18" s="55"/>
      <c r="D18" s="55"/>
      <c r="E18" s="55"/>
      <c r="F18" s="55"/>
      <c r="G18" s="55"/>
      <c r="H18" s="55"/>
      <c r="I18" s="55"/>
    </row>
    <row r="19" spans="1:9" ht="15" customHeight="1" x14ac:dyDescent="0.15">
      <c r="A19" s="55"/>
      <c r="B19" s="55" t="s">
        <v>221</v>
      </c>
      <c r="C19" s="55"/>
      <c r="D19" s="55"/>
      <c r="E19" s="55"/>
      <c r="F19" s="55"/>
      <c r="G19" s="55"/>
      <c r="H19" s="55"/>
      <c r="I19" s="55"/>
    </row>
    <row r="20" spans="1:9" ht="49.5" customHeight="1" x14ac:dyDescent="0.15">
      <c r="A20" s="55"/>
      <c r="B20" s="55"/>
      <c r="C20" s="264" t="s">
        <v>228</v>
      </c>
      <c r="D20" s="265"/>
      <c r="E20" s="265"/>
      <c r="F20" s="265"/>
      <c r="G20" s="265"/>
      <c r="H20" s="55"/>
      <c r="I20" s="55"/>
    </row>
    <row r="21" spans="1:9" ht="15" customHeight="1" x14ac:dyDescent="0.15">
      <c r="A21" s="55"/>
      <c r="B21" s="55"/>
      <c r="C21" s="55"/>
      <c r="D21" s="55"/>
      <c r="E21" s="55"/>
      <c r="F21" s="55"/>
      <c r="G21" s="55"/>
      <c r="H21" s="55"/>
      <c r="I21" s="55"/>
    </row>
    <row r="22" spans="1:9" ht="15" customHeight="1" x14ac:dyDescent="0.15">
      <c r="A22" s="55"/>
      <c r="B22" s="55" t="s">
        <v>222</v>
      </c>
      <c r="C22" s="55"/>
      <c r="D22" s="55"/>
      <c r="E22" s="55"/>
      <c r="F22" s="55"/>
      <c r="G22" s="55"/>
      <c r="H22" s="55"/>
      <c r="I22" s="55"/>
    </row>
    <row r="23" spans="1:9" ht="15" customHeight="1" x14ac:dyDescent="0.15">
      <c r="A23" s="55"/>
      <c r="B23" s="55"/>
      <c r="C23" s="263" t="s">
        <v>229</v>
      </c>
      <c r="D23" s="263"/>
      <c r="E23" s="263"/>
      <c r="F23" s="263"/>
      <c r="G23" s="263"/>
      <c r="H23" s="263"/>
      <c r="I23" s="263"/>
    </row>
    <row r="24" spans="1:9" ht="15" customHeight="1" x14ac:dyDescent="0.15">
      <c r="A24" s="55"/>
      <c r="B24" s="55"/>
      <c r="C24" s="57"/>
      <c r="D24" s="57"/>
      <c r="E24" s="57"/>
      <c r="F24" s="57"/>
      <c r="G24" s="57"/>
      <c r="H24" s="57"/>
      <c r="I24" s="57"/>
    </row>
    <row r="25" spans="1:9" ht="15" customHeight="1" x14ac:dyDescent="0.15">
      <c r="A25" s="55"/>
      <c r="B25" s="55" t="s">
        <v>223</v>
      </c>
      <c r="C25" s="55"/>
      <c r="D25" s="55"/>
      <c r="E25" s="55"/>
      <c r="F25" s="55"/>
      <c r="G25" s="55"/>
      <c r="H25" s="55"/>
      <c r="I25" s="55"/>
    </row>
    <row r="26" spans="1:9" ht="15" customHeight="1" x14ac:dyDescent="0.15">
      <c r="A26" s="55"/>
      <c r="B26" s="55"/>
      <c r="C26" s="62" t="s">
        <v>230</v>
      </c>
      <c r="D26" s="55"/>
      <c r="E26" s="55"/>
      <c r="F26" s="55"/>
      <c r="G26" s="55"/>
      <c r="H26" s="55"/>
      <c r="I26" s="55"/>
    </row>
    <row r="27" spans="1:9" ht="15" customHeight="1" x14ac:dyDescent="0.15">
      <c r="A27" s="55"/>
      <c r="B27" s="55"/>
      <c r="C27" s="55"/>
      <c r="D27" s="55"/>
      <c r="E27" s="55"/>
      <c r="F27" s="55"/>
      <c r="G27" s="55"/>
      <c r="H27" s="55"/>
      <c r="I27" s="55"/>
    </row>
    <row r="28" spans="1:9" ht="15" customHeight="1" x14ac:dyDescent="0.15">
      <c r="A28" s="55"/>
      <c r="B28" s="55" t="s">
        <v>224</v>
      </c>
      <c r="C28" s="55"/>
      <c r="D28" s="55"/>
      <c r="E28" s="55"/>
      <c r="F28" s="55"/>
      <c r="G28" s="55"/>
      <c r="H28" s="55"/>
      <c r="I28" s="55"/>
    </row>
    <row r="29" spans="1:9" ht="15" customHeight="1" x14ac:dyDescent="0.15">
      <c r="A29" s="55"/>
      <c r="B29" s="55"/>
      <c r="C29" s="62" t="s">
        <v>344</v>
      </c>
      <c r="D29" s="55"/>
      <c r="E29" s="55"/>
      <c r="F29" s="55"/>
      <c r="G29" s="55"/>
      <c r="H29" s="55"/>
      <c r="I29" s="55"/>
    </row>
    <row r="30" spans="1:9" ht="15" customHeight="1" x14ac:dyDescent="0.15">
      <c r="A30" s="55"/>
      <c r="B30" s="55"/>
      <c r="C30" s="55"/>
      <c r="D30" s="55"/>
      <c r="E30" s="55"/>
      <c r="F30" s="55"/>
      <c r="G30" s="55"/>
      <c r="H30" s="55"/>
      <c r="I30" s="55"/>
    </row>
    <row r="31" spans="1:9" ht="15" customHeight="1" x14ac:dyDescent="0.15">
      <c r="A31" s="55"/>
      <c r="B31" s="61" t="s">
        <v>225</v>
      </c>
      <c r="C31" s="55"/>
      <c r="D31" s="55"/>
      <c r="E31" s="55"/>
      <c r="F31" s="55"/>
      <c r="G31" s="55"/>
      <c r="H31" s="55"/>
      <c r="I31" s="55"/>
    </row>
    <row r="32" spans="1:9" ht="15" customHeight="1" x14ac:dyDescent="0.15">
      <c r="C32" t="s">
        <v>226</v>
      </c>
    </row>
    <row r="33" spans="3:3" ht="15" customHeight="1" x14ac:dyDescent="0.15">
      <c r="C33" s="63" t="s">
        <v>231</v>
      </c>
    </row>
    <row r="34" spans="3:3" ht="15" customHeight="1" x14ac:dyDescent="0.15">
      <c r="C34" t="s">
        <v>227</v>
      </c>
    </row>
    <row r="35" spans="3:3" ht="15" customHeight="1" x14ac:dyDescent="0.15">
      <c r="C35" s="63" t="s">
        <v>232</v>
      </c>
    </row>
    <row r="36" spans="3:3" ht="15" customHeight="1" x14ac:dyDescent="0.15"/>
    <row r="37" spans="3:3" ht="15" customHeight="1" x14ac:dyDescent="0.15"/>
  </sheetData>
  <mergeCells count="9">
    <mergeCell ref="B17:I17"/>
    <mergeCell ref="C23:I23"/>
    <mergeCell ref="C20:G20"/>
    <mergeCell ref="A3:I3"/>
    <mergeCell ref="B8:E8"/>
    <mergeCell ref="F11:H11"/>
    <mergeCell ref="F12:H12"/>
    <mergeCell ref="B15:I15"/>
    <mergeCell ref="G5:I5"/>
  </mergeCells>
  <phoneticPr fontId="3"/>
  <pageMargins left="0.78700000000000003" right="0.28999999999999998"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1"/>
  <sheetViews>
    <sheetView tabSelected="1" zoomScale="75" zoomScaleNormal="75" workbookViewId="0">
      <pane ySplit="33" topLeftCell="A34" activePane="bottomLeft" state="frozen"/>
      <selection activeCell="D1" sqref="D1"/>
      <selection pane="bottomLeft" activeCell="E34" sqref="E34"/>
    </sheetView>
  </sheetViews>
  <sheetFormatPr defaultRowHeight="13.5" x14ac:dyDescent="0.15"/>
  <cols>
    <col min="1" max="1" width="4" style="42" customWidth="1"/>
    <col min="2" max="2" width="18.25" style="2" customWidth="1"/>
    <col min="3" max="3" width="7.5" style="7" customWidth="1"/>
    <col min="4" max="4" width="5.375" style="7" customWidth="1"/>
    <col min="5" max="5" width="5" style="2" customWidth="1"/>
    <col min="6" max="7" width="5" style="7" customWidth="1"/>
    <col min="8" max="8" width="50.375" style="7" customWidth="1"/>
    <col min="9" max="9" width="10.875" style="2" customWidth="1"/>
    <col min="10" max="10" width="5.375" style="2" customWidth="1"/>
    <col min="11" max="11" width="13.25" style="2" customWidth="1"/>
    <col min="12" max="12" width="5.375" style="2" customWidth="1"/>
    <col min="13" max="14" width="12.25" style="2" customWidth="1"/>
    <col min="15" max="17" width="16.25" style="2" customWidth="1"/>
    <col min="18" max="22" width="16" style="2" customWidth="1"/>
    <col min="23" max="23" width="25.125" style="2" customWidth="1"/>
    <col min="24" max="24" width="19.75" style="2" customWidth="1"/>
    <col min="25" max="25" width="25.125" style="2" customWidth="1"/>
    <col min="26" max="26" width="16" style="2" customWidth="1"/>
    <col min="27" max="27" width="31.875" style="2" customWidth="1"/>
    <col min="28" max="16384" width="9" style="2"/>
  </cols>
  <sheetData>
    <row r="1" spans="1:27" ht="30" customHeight="1" x14ac:dyDescent="0.15">
      <c r="A1" s="46"/>
      <c r="Q1" s="102"/>
    </row>
    <row r="2" spans="1:27" ht="30" hidden="1" customHeight="1" x14ac:dyDescent="0.15">
      <c r="A2" s="46"/>
      <c r="Q2" s="102"/>
    </row>
    <row r="3" spans="1:27" ht="30" hidden="1" customHeight="1" x14ac:dyDescent="0.15">
      <c r="A3" s="46"/>
      <c r="B3" s="4" t="s">
        <v>179</v>
      </c>
      <c r="C3" s="3" t="s">
        <v>32</v>
      </c>
      <c r="D3" s="3" t="s">
        <v>9</v>
      </c>
      <c r="E3" s="8" t="s">
        <v>163</v>
      </c>
      <c r="F3" s="3"/>
      <c r="G3" s="3"/>
      <c r="H3" s="3"/>
      <c r="Q3" s="102"/>
    </row>
    <row r="4" spans="1:27" ht="30" hidden="1" customHeight="1" x14ac:dyDescent="0.15">
      <c r="A4" s="46"/>
      <c r="B4" s="4" t="s">
        <v>180</v>
      </c>
      <c r="C4" s="3" t="s">
        <v>33</v>
      </c>
      <c r="D4" s="3" t="s">
        <v>10</v>
      </c>
      <c r="E4" s="8" t="s">
        <v>23</v>
      </c>
      <c r="F4" s="25" t="s">
        <v>40</v>
      </c>
      <c r="G4" s="3" t="s">
        <v>14</v>
      </c>
      <c r="H4" s="3" t="s">
        <v>14</v>
      </c>
      <c r="Q4" s="102"/>
    </row>
    <row r="5" spans="1:27" ht="30" hidden="1" customHeight="1" x14ac:dyDescent="0.15">
      <c r="A5" s="46"/>
      <c r="B5" s="4" t="s">
        <v>181</v>
      </c>
      <c r="C5" s="7" t="s">
        <v>320</v>
      </c>
      <c r="D5" s="3" t="s">
        <v>12</v>
      </c>
      <c r="E5" s="8" t="s">
        <v>200</v>
      </c>
      <c r="F5" s="3" t="s">
        <v>165</v>
      </c>
      <c r="G5" s="3" t="s">
        <v>166</v>
      </c>
      <c r="H5" s="3" t="s">
        <v>166</v>
      </c>
      <c r="Q5" s="102"/>
    </row>
    <row r="6" spans="1:27" ht="30" hidden="1" customHeight="1" x14ac:dyDescent="0.15">
      <c r="A6" s="46"/>
      <c r="B6" s="4" t="s">
        <v>182</v>
      </c>
      <c r="C6" s="3" t="s">
        <v>164</v>
      </c>
      <c r="D6" s="3" t="s">
        <v>31</v>
      </c>
      <c r="E6" s="3" t="s">
        <v>17</v>
      </c>
      <c r="F6" s="3"/>
      <c r="G6" s="3"/>
      <c r="H6" s="3"/>
      <c r="Q6" s="102"/>
    </row>
    <row r="7" spans="1:27" ht="30" hidden="1" customHeight="1" x14ac:dyDescent="0.15">
      <c r="A7" s="46"/>
      <c r="B7" s="4" t="s">
        <v>183</v>
      </c>
      <c r="C7" s="3" t="s">
        <v>167</v>
      </c>
      <c r="D7" s="3"/>
      <c r="E7" s="3"/>
      <c r="F7" s="3"/>
      <c r="G7" s="3"/>
      <c r="H7" s="3"/>
      <c r="Q7" s="102"/>
    </row>
    <row r="8" spans="1:27" ht="30" hidden="1" customHeight="1" x14ac:dyDescent="0.15">
      <c r="A8" s="46"/>
      <c r="B8" s="16" t="s">
        <v>185</v>
      </c>
      <c r="C8" s="3" t="s">
        <v>34</v>
      </c>
      <c r="D8" s="10" t="s">
        <v>15</v>
      </c>
      <c r="Q8" s="102"/>
    </row>
    <row r="9" spans="1:27" ht="30" hidden="1" customHeight="1" x14ac:dyDescent="0.15">
      <c r="A9" s="46"/>
      <c r="B9" s="4" t="s">
        <v>184</v>
      </c>
      <c r="C9" s="7" t="s">
        <v>17</v>
      </c>
      <c r="D9" s="3" t="s">
        <v>16</v>
      </c>
      <c r="G9" s="17"/>
      <c r="H9" s="17"/>
      <c r="Q9" s="102"/>
    </row>
    <row r="10" spans="1:27" ht="30" hidden="1" customHeight="1" x14ac:dyDescent="0.15">
      <c r="A10" s="46"/>
      <c r="D10" s="3" t="s">
        <v>25</v>
      </c>
      <c r="F10" s="17"/>
      <c r="Q10" s="102"/>
    </row>
    <row r="11" spans="1:27" ht="30" hidden="1" customHeight="1" x14ac:dyDescent="0.15">
      <c r="A11" s="46"/>
      <c r="D11" s="3" t="s">
        <v>28</v>
      </c>
      <c r="E11" s="2" t="s">
        <v>160</v>
      </c>
      <c r="F11" s="48">
        <v>0.35849999999999999</v>
      </c>
      <c r="Q11" s="102"/>
    </row>
    <row r="12" spans="1:27" ht="37.5" hidden="1" customHeight="1" x14ac:dyDescent="0.15">
      <c r="A12" s="46"/>
      <c r="C12" s="3"/>
      <c r="D12" s="3" t="s">
        <v>29</v>
      </c>
      <c r="E12" s="2" t="s">
        <v>162</v>
      </c>
      <c r="F12" s="48">
        <v>0.35849999999999999</v>
      </c>
      <c r="Q12" s="102"/>
    </row>
    <row r="13" spans="1:27" s="40" customFormat="1" ht="9" hidden="1" customHeight="1" x14ac:dyDescent="0.15">
      <c r="A13" s="46"/>
      <c r="B13" s="2"/>
      <c r="C13" s="3" t="s">
        <v>85</v>
      </c>
      <c r="D13" s="3" t="s">
        <v>27</v>
      </c>
      <c r="E13" s="2" t="s">
        <v>161</v>
      </c>
      <c r="F13" s="48">
        <v>0.35849999999999999</v>
      </c>
      <c r="G13" s="7"/>
      <c r="H13" s="7"/>
      <c r="I13" s="2"/>
      <c r="J13" s="2"/>
      <c r="K13" s="2"/>
      <c r="L13" s="2"/>
      <c r="M13" s="2"/>
      <c r="N13" s="2"/>
      <c r="O13" s="2"/>
      <c r="P13" s="2"/>
      <c r="Q13" s="102"/>
      <c r="R13" s="2"/>
      <c r="S13" s="2"/>
      <c r="T13" s="2"/>
      <c r="U13" s="2"/>
      <c r="V13" s="2"/>
      <c r="W13" s="2"/>
      <c r="X13" s="2"/>
      <c r="Y13" s="2"/>
      <c r="Z13" s="2"/>
      <c r="AA13" s="2"/>
    </row>
    <row r="14" spans="1:27" ht="37.5" hidden="1" customHeight="1" x14ac:dyDescent="0.15">
      <c r="C14" s="3" t="s">
        <v>39</v>
      </c>
      <c r="D14" s="3" t="s">
        <v>30</v>
      </c>
      <c r="Q14" s="103"/>
    </row>
    <row r="15" spans="1:27" ht="8.25" hidden="1" customHeight="1" x14ac:dyDescent="0.15">
      <c r="A15" s="40"/>
      <c r="C15" s="3" t="s">
        <v>158</v>
      </c>
      <c r="D15" s="3" t="s">
        <v>77</v>
      </c>
      <c r="Q15" s="53"/>
    </row>
    <row r="16" spans="1:27" ht="8.25" hidden="1" customHeight="1" x14ac:dyDescent="0.15">
      <c r="A16" s="40"/>
      <c r="C16" s="3" t="s">
        <v>87</v>
      </c>
      <c r="D16" s="3" t="s">
        <v>79</v>
      </c>
      <c r="Q16" s="53"/>
    </row>
    <row r="17" spans="1:27" ht="26.25" hidden="1" customHeight="1" x14ac:dyDescent="0.15">
      <c r="C17" s="7" t="s">
        <v>86</v>
      </c>
      <c r="D17" s="7" t="s">
        <v>78</v>
      </c>
      <c r="Q17" s="104"/>
    </row>
    <row r="18" spans="1:27" ht="14.25" hidden="1" customHeight="1" x14ac:dyDescent="0.15">
      <c r="C18" s="7" t="s">
        <v>88</v>
      </c>
      <c r="D18" s="7" t="s">
        <v>26</v>
      </c>
      <c r="Q18" s="53"/>
    </row>
    <row r="19" spans="1:27" hidden="1" x14ac:dyDescent="0.15">
      <c r="C19" s="7" t="s">
        <v>17</v>
      </c>
      <c r="D19" s="7" t="s">
        <v>35</v>
      </c>
    </row>
    <row r="20" spans="1:27" ht="13.5" hidden="1" customHeight="1" x14ac:dyDescent="0.15">
      <c r="D20" s="7" t="s">
        <v>148</v>
      </c>
    </row>
    <row r="21" spans="1:27" hidden="1" x14ac:dyDescent="0.15">
      <c r="D21" s="7" t="s">
        <v>17</v>
      </c>
    </row>
    <row r="22" spans="1:27" hidden="1" x14ac:dyDescent="0.15"/>
    <row r="23" spans="1:27" ht="17.25" customHeight="1" x14ac:dyDescent="0.15">
      <c r="B23" s="1" t="s">
        <v>314</v>
      </c>
      <c r="C23" s="6"/>
      <c r="D23" s="6"/>
      <c r="E23" s="1"/>
      <c r="F23" s="6"/>
      <c r="G23" s="6"/>
      <c r="H23" s="6"/>
    </row>
    <row r="24" spans="1:27" s="42" customFormat="1" ht="9" customHeight="1" thickBot="1" x14ac:dyDescent="0.2">
      <c r="B24" s="185">
        <v>1</v>
      </c>
      <c r="C24" s="280">
        <v>2</v>
      </c>
      <c r="D24" s="281"/>
      <c r="E24" s="281"/>
      <c r="F24" s="281"/>
      <c r="G24" s="281"/>
      <c r="H24" s="282"/>
      <c r="R24" s="324">
        <v>36</v>
      </c>
      <c r="S24" s="325"/>
    </row>
    <row r="25" spans="1:27" ht="37.5" customHeight="1" thickBot="1" x14ac:dyDescent="0.2">
      <c r="B25" s="22" t="s">
        <v>36</v>
      </c>
      <c r="C25" s="297" t="s">
        <v>345</v>
      </c>
      <c r="D25" s="298"/>
      <c r="E25" s="298"/>
      <c r="F25" s="298"/>
      <c r="G25" s="298"/>
      <c r="H25" s="298"/>
      <c r="I25" s="295"/>
      <c r="J25" s="296"/>
      <c r="K25" s="296"/>
      <c r="P25" s="328" t="s">
        <v>319</v>
      </c>
      <c r="Q25" s="329"/>
      <c r="R25" s="330">
        <f>O78</f>
        <v>0</v>
      </c>
      <c r="S25" s="331"/>
      <c r="AA25" s="49" t="s">
        <v>188</v>
      </c>
    </row>
    <row r="26" spans="1:27" s="42" customFormat="1" ht="9" customHeight="1" thickBot="1" x14ac:dyDescent="0.2">
      <c r="B26" s="242">
        <v>3</v>
      </c>
      <c r="C26" s="283">
        <v>4</v>
      </c>
      <c r="D26" s="284"/>
      <c r="E26" s="284"/>
      <c r="F26" s="284"/>
      <c r="G26" s="284"/>
      <c r="H26" s="285"/>
      <c r="I26" s="286">
        <v>5</v>
      </c>
      <c r="J26" s="287"/>
      <c r="K26" s="286">
        <v>6</v>
      </c>
      <c r="L26" s="288"/>
      <c r="M26" s="287"/>
      <c r="R26" s="326">
        <v>37</v>
      </c>
      <c r="S26" s="327"/>
    </row>
    <row r="27" spans="1:27" ht="18.75" customHeight="1" x14ac:dyDescent="0.15">
      <c r="B27" s="289" t="s">
        <v>3</v>
      </c>
      <c r="C27" s="299"/>
      <c r="D27" s="273"/>
      <c r="E27" s="273"/>
      <c r="F27" s="273"/>
      <c r="G27" s="273"/>
      <c r="H27" s="274"/>
      <c r="I27" s="291" t="s">
        <v>18</v>
      </c>
      <c r="J27" s="292"/>
      <c r="K27" s="273" t="s">
        <v>33</v>
      </c>
      <c r="L27" s="273"/>
      <c r="M27" s="274"/>
      <c r="N27" s="47" t="s">
        <v>159</v>
      </c>
      <c r="P27" s="316" t="s">
        <v>317</v>
      </c>
      <c r="Q27" s="317"/>
      <c r="R27" s="320">
        <f>P78</f>
        <v>0</v>
      </c>
      <c r="S27" s="321"/>
      <c r="T27" s="47"/>
      <c r="U27" s="47"/>
      <c r="V27" s="47"/>
      <c r="W27" s="47"/>
      <c r="X27" s="47"/>
      <c r="Y27" s="47"/>
      <c r="Z27" s="47"/>
    </row>
    <row r="28" spans="1:27" ht="18.75" customHeight="1" thickBot="1" x14ac:dyDescent="0.2">
      <c r="B28" s="290"/>
      <c r="C28" s="300"/>
      <c r="D28" s="275"/>
      <c r="E28" s="275"/>
      <c r="F28" s="275"/>
      <c r="G28" s="275"/>
      <c r="H28" s="276"/>
      <c r="I28" s="293"/>
      <c r="J28" s="294"/>
      <c r="K28" s="275"/>
      <c r="L28" s="275"/>
      <c r="M28" s="276"/>
      <c r="N28" s="12"/>
      <c r="O28" s="13"/>
      <c r="P28" s="318"/>
      <c r="Q28" s="319"/>
      <c r="R28" s="322"/>
      <c r="S28" s="323"/>
      <c r="T28" s="12"/>
      <c r="U28" s="12"/>
      <c r="V28" s="12"/>
      <c r="W28" s="12"/>
      <c r="X28" s="12"/>
      <c r="Y28" s="12"/>
      <c r="Z28" s="12"/>
      <c r="AA28" s="38">
        <f>C27</f>
        <v>0</v>
      </c>
    </row>
    <row r="29" spans="1:27" s="43" customFormat="1" ht="9" customHeight="1" x14ac:dyDescent="0.15">
      <c r="B29" s="157">
        <v>7</v>
      </c>
      <c r="C29" s="157">
        <v>8</v>
      </c>
      <c r="D29" s="157">
        <v>9</v>
      </c>
      <c r="E29" s="157">
        <v>10</v>
      </c>
      <c r="F29" s="157">
        <v>11</v>
      </c>
      <c r="G29" s="157">
        <v>12</v>
      </c>
      <c r="H29" s="171">
        <v>13</v>
      </c>
      <c r="I29" s="157">
        <v>14</v>
      </c>
      <c r="J29" s="157">
        <v>15</v>
      </c>
      <c r="K29" s="157">
        <v>16</v>
      </c>
      <c r="L29" s="157">
        <v>17</v>
      </c>
      <c r="M29" s="157">
        <v>18</v>
      </c>
      <c r="N29" s="155">
        <v>19</v>
      </c>
      <c r="O29" s="155">
        <v>20</v>
      </c>
      <c r="P29" s="157">
        <v>21</v>
      </c>
      <c r="Q29" s="171">
        <v>22</v>
      </c>
      <c r="R29" s="171">
        <v>23</v>
      </c>
      <c r="S29" s="171">
        <v>24</v>
      </c>
      <c r="T29" s="156">
        <v>25</v>
      </c>
      <c r="U29" s="156">
        <v>26</v>
      </c>
      <c r="V29" s="156">
        <v>27</v>
      </c>
      <c r="W29" s="156">
        <v>28</v>
      </c>
      <c r="X29" s="156">
        <v>29</v>
      </c>
      <c r="Y29" s="156">
        <v>30</v>
      </c>
      <c r="Z29" s="156">
        <v>31</v>
      </c>
      <c r="AA29" s="155">
        <v>32</v>
      </c>
    </row>
    <row r="30" spans="1:27" s="5" customFormat="1" ht="22.5" customHeight="1" x14ac:dyDescent="0.15">
      <c r="A30" s="272"/>
      <c r="B30" s="266" t="s">
        <v>90</v>
      </c>
      <c r="C30" s="266" t="s">
        <v>38</v>
      </c>
      <c r="D30" s="266" t="s">
        <v>8</v>
      </c>
      <c r="E30" s="266" t="s">
        <v>21</v>
      </c>
      <c r="F30" s="266" t="s">
        <v>11</v>
      </c>
      <c r="G30" s="266" t="s">
        <v>13</v>
      </c>
      <c r="H30" s="269" t="s">
        <v>168</v>
      </c>
      <c r="I30" s="266" t="s">
        <v>169</v>
      </c>
      <c r="J30" s="277" t="s">
        <v>5</v>
      </c>
      <c r="K30" s="266" t="s">
        <v>37</v>
      </c>
      <c r="L30" s="277" t="s">
        <v>7</v>
      </c>
      <c r="M30" s="266" t="s">
        <v>0</v>
      </c>
      <c r="N30" s="266" t="s">
        <v>1</v>
      </c>
      <c r="O30" s="266" t="s">
        <v>2</v>
      </c>
      <c r="P30" s="266" t="s">
        <v>24</v>
      </c>
      <c r="Q30" s="304" t="s">
        <v>306</v>
      </c>
      <c r="R30" s="307" t="s">
        <v>307</v>
      </c>
      <c r="S30" s="308"/>
      <c r="T30" s="308"/>
      <c r="U30" s="308"/>
      <c r="V30" s="308"/>
      <c r="W30" s="308"/>
      <c r="X30" s="308"/>
      <c r="Y30" s="308"/>
      <c r="Z30" s="309"/>
      <c r="AA30" s="301" t="s">
        <v>199</v>
      </c>
    </row>
    <row r="31" spans="1:27" s="5" customFormat="1" ht="60" customHeight="1" x14ac:dyDescent="0.15">
      <c r="A31" s="272"/>
      <c r="B31" s="267"/>
      <c r="C31" s="267"/>
      <c r="D31" s="267"/>
      <c r="E31" s="267"/>
      <c r="F31" s="267"/>
      <c r="G31" s="267"/>
      <c r="H31" s="270"/>
      <c r="I31" s="267"/>
      <c r="J31" s="278"/>
      <c r="K31" s="267"/>
      <c r="L31" s="278"/>
      <c r="M31" s="267"/>
      <c r="N31" s="267"/>
      <c r="O31" s="267"/>
      <c r="P31" s="267"/>
      <c r="Q31" s="305"/>
      <c r="R31" s="310"/>
      <c r="S31" s="311"/>
      <c r="T31" s="311"/>
      <c r="U31" s="311"/>
      <c r="V31" s="311"/>
      <c r="W31" s="311"/>
      <c r="X31" s="311"/>
      <c r="Y31" s="311"/>
      <c r="Z31" s="312"/>
      <c r="AA31" s="302"/>
    </row>
    <row r="32" spans="1:27" s="13" customFormat="1" ht="30" customHeight="1" x14ac:dyDescent="0.15">
      <c r="A32" s="54"/>
      <c r="B32" s="267"/>
      <c r="C32" s="267"/>
      <c r="D32" s="267"/>
      <c r="E32" s="267"/>
      <c r="F32" s="267"/>
      <c r="G32" s="267"/>
      <c r="H32" s="270"/>
      <c r="I32" s="267"/>
      <c r="J32" s="278"/>
      <c r="K32" s="267"/>
      <c r="L32" s="278"/>
      <c r="M32" s="267"/>
      <c r="N32" s="267"/>
      <c r="O32" s="267"/>
      <c r="P32" s="267"/>
      <c r="Q32" s="306"/>
      <c r="R32" s="313"/>
      <c r="S32" s="314"/>
      <c r="T32" s="314"/>
      <c r="U32" s="314"/>
      <c r="V32" s="314"/>
      <c r="W32" s="314"/>
      <c r="X32" s="314"/>
      <c r="Y32" s="314"/>
      <c r="Z32" s="315"/>
      <c r="AA32" s="302"/>
    </row>
    <row r="33" spans="1:27" s="13" customFormat="1" ht="30" customHeight="1" x14ac:dyDescent="0.15">
      <c r="A33" s="54"/>
      <c r="B33" s="268"/>
      <c r="C33" s="268"/>
      <c r="D33" s="268"/>
      <c r="E33" s="268"/>
      <c r="F33" s="268"/>
      <c r="G33" s="268"/>
      <c r="H33" s="271"/>
      <c r="I33" s="268"/>
      <c r="J33" s="279"/>
      <c r="K33" s="268"/>
      <c r="L33" s="279"/>
      <c r="M33" s="268"/>
      <c r="N33" s="268"/>
      <c r="O33" s="268"/>
      <c r="P33" s="268"/>
      <c r="Q33" s="131" t="s">
        <v>198</v>
      </c>
      <c r="R33" s="132" t="s">
        <v>190</v>
      </c>
      <c r="S33" s="133" t="s">
        <v>191</v>
      </c>
      <c r="T33" s="134" t="s">
        <v>192</v>
      </c>
      <c r="U33" s="135" t="s">
        <v>193</v>
      </c>
      <c r="V33" s="136" t="s">
        <v>194</v>
      </c>
      <c r="W33" s="136" t="s">
        <v>195</v>
      </c>
      <c r="X33" s="136" t="s">
        <v>196</v>
      </c>
      <c r="Y33" s="136" t="s">
        <v>197</v>
      </c>
      <c r="Z33" s="136" t="s">
        <v>17</v>
      </c>
      <c r="AA33" s="303"/>
    </row>
    <row r="34" spans="1:27" s="13" customFormat="1" ht="30" customHeight="1" x14ac:dyDescent="0.15">
      <c r="A34" s="46"/>
      <c r="B34" s="168"/>
      <c r="C34" s="19"/>
      <c r="D34" s="19" t="s">
        <v>9</v>
      </c>
      <c r="E34" s="20">
        <f>IF(AND($K$27="ｷｰ局",D34="字幕"),"0",IF(AND($K$27="準ｷｰ局",D34="字幕"),1/6,1/2))</f>
        <v>0.16666666666666666</v>
      </c>
      <c r="F34" s="24"/>
      <c r="G34" s="24"/>
      <c r="H34" s="78"/>
      <c r="I34" s="126"/>
      <c r="J34" s="79"/>
      <c r="K34" s="77"/>
      <c r="L34" s="80"/>
      <c r="M34" s="139">
        <f t="shared" ref="M34:M47" si="0">Q34</f>
        <v>0</v>
      </c>
      <c r="N34" s="127"/>
      <c r="O34" s="137">
        <f t="shared" ref="O34:O47" si="1">M34*N34</f>
        <v>0</v>
      </c>
      <c r="P34" s="137">
        <f t="shared" ref="P34:P47" si="2">O34*E34</f>
        <v>0</v>
      </c>
      <c r="Q34" s="138">
        <f>SUM(R34:Z34)</f>
        <v>0</v>
      </c>
      <c r="R34" s="111"/>
      <c r="S34" s="112"/>
      <c r="T34" s="113"/>
      <c r="U34" s="114"/>
      <c r="V34" s="114"/>
      <c r="W34" s="114"/>
      <c r="X34" s="114"/>
      <c r="Y34" s="114"/>
      <c r="Z34" s="114"/>
      <c r="AA34" s="110"/>
    </row>
    <row r="35" spans="1:27" s="13" customFormat="1" ht="30" customHeight="1" x14ac:dyDescent="0.15">
      <c r="A35" s="46"/>
      <c r="B35" s="140"/>
      <c r="C35" s="19"/>
      <c r="D35" s="19" t="s">
        <v>9</v>
      </c>
      <c r="E35" s="20">
        <f t="shared" ref="E35:E77" si="3">IF(AND($K$27="ｷｰ局",D35="字幕"),"0",IF(AND($K$27="準ｷｰ局",D35="字幕"),1/6,1/2))</f>
        <v>0.16666666666666666</v>
      </c>
      <c r="F35" s="24"/>
      <c r="G35" s="24"/>
      <c r="H35" s="78"/>
      <c r="I35" s="79"/>
      <c r="J35" s="79"/>
      <c r="K35" s="77"/>
      <c r="L35" s="80"/>
      <c r="M35" s="139">
        <f t="shared" si="0"/>
        <v>0</v>
      </c>
      <c r="N35" s="127"/>
      <c r="O35" s="137">
        <f t="shared" si="1"/>
        <v>0</v>
      </c>
      <c r="P35" s="137">
        <f t="shared" si="2"/>
        <v>0</v>
      </c>
      <c r="Q35" s="138">
        <f t="shared" ref="Q35:Q77" si="4">SUM(R35:Z35)</f>
        <v>0</v>
      </c>
      <c r="R35" s="111"/>
      <c r="S35" s="112"/>
      <c r="T35" s="113"/>
      <c r="U35" s="114"/>
      <c r="V35" s="114"/>
      <c r="W35" s="114"/>
      <c r="X35" s="114"/>
      <c r="Y35" s="114"/>
      <c r="Z35" s="114"/>
      <c r="AA35" s="110"/>
    </row>
    <row r="36" spans="1:27" s="13" customFormat="1" ht="30" customHeight="1" x14ac:dyDescent="0.15">
      <c r="A36" s="46"/>
      <c r="B36" s="140"/>
      <c r="C36" s="19"/>
      <c r="D36" s="19" t="s">
        <v>9</v>
      </c>
      <c r="E36" s="20">
        <f t="shared" si="3"/>
        <v>0.16666666666666666</v>
      </c>
      <c r="F36" s="24"/>
      <c r="G36" s="24"/>
      <c r="H36" s="78"/>
      <c r="I36" s="79"/>
      <c r="J36" s="79"/>
      <c r="K36" s="77"/>
      <c r="L36" s="80"/>
      <c r="M36" s="139">
        <f t="shared" si="0"/>
        <v>0</v>
      </c>
      <c r="N36" s="127"/>
      <c r="O36" s="137">
        <f t="shared" si="1"/>
        <v>0</v>
      </c>
      <c r="P36" s="137">
        <f t="shared" si="2"/>
        <v>0</v>
      </c>
      <c r="Q36" s="138">
        <f t="shared" si="4"/>
        <v>0</v>
      </c>
      <c r="R36" s="111"/>
      <c r="S36" s="112"/>
      <c r="T36" s="113"/>
      <c r="U36" s="114"/>
      <c r="V36" s="114"/>
      <c r="W36" s="114"/>
      <c r="X36" s="114"/>
      <c r="Y36" s="114"/>
      <c r="Z36" s="114"/>
      <c r="AA36" s="110"/>
    </row>
    <row r="37" spans="1:27" ht="30" customHeight="1" x14ac:dyDescent="0.15">
      <c r="A37" s="46"/>
      <c r="B37" s="140"/>
      <c r="C37" s="19"/>
      <c r="D37" s="19"/>
      <c r="E37" s="20">
        <f t="shared" si="3"/>
        <v>0.5</v>
      </c>
      <c r="F37" s="24"/>
      <c r="G37" s="24"/>
      <c r="H37" s="78"/>
      <c r="I37" s="79"/>
      <c r="J37" s="79"/>
      <c r="K37" s="77"/>
      <c r="L37" s="80"/>
      <c r="M37" s="139">
        <f t="shared" si="0"/>
        <v>0</v>
      </c>
      <c r="N37" s="127"/>
      <c r="O37" s="137">
        <f t="shared" si="1"/>
        <v>0</v>
      </c>
      <c r="P37" s="137">
        <f t="shared" si="2"/>
        <v>0</v>
      </c>
      <c r="Q37" s="138">
        <f t="shared" si="4"/>
        <v>0</v>
      </c>
      <c r="R37" s="111"/>
      <c r="S37" s="112"/>
      <c r="T37" s="113"/>
      <c r="U37" s="114"/>
      <c r="V37" s="114"/>
      <c r="W37" s="114"/>
      <c r="X37" s="114"/>
      <c r="Y37" s="114"/>
      <c r="Z37" s="114"/>
      <c r="AA37" s="110"/>
    </row>
    <row r="38" spans="1:27" ht="30" customHeight="1" x14ac:dyDescent="0.15">
      <c r="A38" s="46"/>
      <c r="B38" s="140"/>
      <c r="C38" s="19"/>
      <c r="D38" s="19"/>
      <c r="E38" s="20">
        <f t="shared" si="3"/>
        <v>0.5</v>
      </c>
      <c r="F38" s="24"/>
      <c r="G38" s="24"/>
      <c r="H38" s="78"/>
      <c r="I38" s="79"/>
      <c r="J38" s="79"/>
      <c r="K38" s="77"/>
      <c r="L38" s="80"/>
      <c r="M38" s="139">
        <f t="shared" si="0"/>
        <v>0</v>
      </c>
      <c r="N38" s="127"/>
      <c r="O38" s="137">
        <f t="shared" si="1"/>
        <v>0</v>
      </c>
      <c r="P38" s="137">
        <f t="shared" si="2"/>
        <v>0</v>
      </c>
      <c r="Q38" s="138">
        <f t="shared" si="4"/>
        <v>0</v>
      </c>
      <c r="R38" s="111"/>
      <c r="S38" s="112"/>
      <c r="T38" s="113"/>
      <c r="U38" s="114"/>
      <c r="V38" s="114"/>
      <c r="W38" s="114"/>
      <c r="X38" s="114"/>
      <c r="Y38" s="114"/>
      <c r="Z38" s="114"/>
      <c r="AA38" s="110"/>
    </row>
    <row r="39" spans="1:27" ht="30" customHeight="1" x14ac:dyDescent="0.15">
      <c r="A39" s="46"/>
      <c r="B39" s="140"/>
      <c r="C39" s="19"/>
      <c r="D39" s="19"/>
      <c r="E39" s="20">
        <f t="shared" si="3"/>
        <v>0.5</v>
      </c>
      <c r="F39" s="24"/>
      <c r="G39" s="24"/>
      <c r="H39" s="78"/>
      <c r="I39" s="79"/>
      <c r="J39" s="79"/>
      <c r="K39" s="77"/>
      <c r="L39" s="80"/>
      <c r="M39" s="139">
        <f t="shared" si="0"/>
        <v>0</v>
      </c>
      <c r="N39" s="127"/>
      <c r="O39" s="137">
        <f t="shared" si="1"/>
        <v>0</v>
      </c>
      <c r="P39" s="137">
        <f t="shared" si="2"/>
        <v>0</v>
      </c>
      <c r="Q39" s="138">
        <f t="shared" si="4"/>
        <v>0</v>
      </c>
      <c r="R39" s="111"/>
      <c r="S39" s="112"/>
      <c r="T39" s="113"/>
      <c r="U39" s="114"/>
      <c r="V39" s="114"/>
      <c r="W39" s="114"/>
      <c r="X39" s="114"/>
      <c r="Y39" s="114"/>
      <c r="Z39" s="114"/>
      <c r="AA39" s="110"/>
    </row>
    <row r="40" spans="1:27" ht="30" customHeight="1" x14ac:dyDescent="0.15">
      <c r="A40" s="46"/>
      <c r="B40" s="140"/>
      <c r="C40" s="19"/>
      <c r="D40" s="19"/>
      <c r="E40" s="20">
        <f t="shared" si="3"/>
        <v>0.5</v>
      </c>
      <c r="F40" s="24"/>
      <c r="G40" s="24"/>
      <c r="H40" s="78"/>
      <c r="I40" s="79"/>
      <c r="J40" s="79"/>
      <c r="K40" s="77"/>
      <c r="L40" s="80"/>
      <c r="M40" s="139">
        <f t="shared" si="0"/>
        <v>0</v>
      </c>
      <c r="N40" s="127"/>
      <c r="O40" s="137">
        <f t="shared" si="1"/>
        <v>0</v>
      </c>
      <c r="P40" s="137">
        <f t="shared" si="2"/>
        <v>0</v>
      </c>
      <c r="Q40" s="138">
        <f t="shared" si="4"/>
        <v>0</v>
      </c>
      <c r="R40" s="111"/>
      <c r="S40" s="112"/>
      <c r="T40" s="113"/>
      <c r="U40" s="114"/>
      <c r="V40" s="114"/>
      <c r="W40" s="114"/>
      <c r="X40" s="114"/>
      <c r="Y40" s="114"/>
      <c r="Z40" s="114"/>
      <c r="AA40" s="110"/>
    </row>
    <row r="41" spans="1:27" ht="30" customHeight="1" x14ac:dyDescent="0.15">
      <c r="A41" s="46"/>
      <c r="B41" s="140"/>
      <c r="C41" s="19"/>
      <c r="D41" s="19"/>
      <c r="E41" s="20">
        <f t="shared" si="3"/>
        <v>0.5</v>
      </c>
      <c r="F41" s="24"/>
      <c r="G41" s="24"/>
      <c r="H41" s="78"/>
      <c r="I41" s="79"/>
      <c r="J41" s="79"/>
      <c r="K41" s="77"/>
      <c r="L41" s="80"/>
      <c r="M41" s="139">
        <f t="shared" si="0"/>
        <v>0</v>
      </c>
      <c r="N41" s="127"/>
      <c r="O41" s="137">
        <f t="shared" si="1"/>
        <v>0</v>
      </c>
      <c r="P41" s="137">
        <f t="shared" si="2"/>
        <v>0</v>
      </c>
      <c r="Q41" s="138">
        <f t="shared" si="4"/>
        <v>0</v>
      </c>
      <c r="R41" s="111"/>
      <c r="S41" s="112"/>
      <c r="T41" s="113"/>
      <c r="U41" s="114"/>
      <c r="V41" s="114"/>
      <c r="W41" s="114"/>
      <c r="X41" s="114"/>
      <c r="Y41" s="114"/>
      <c r="Z41" s="114"/>
      <c r="AA41" s="110"/>
    </row>
    <row r="42" spans="1:27" ht="30" customHeight="1" x14ac:dyDescent="0.15">
      <c r="A42" s="46"/>
      <c r="B42" s="140"/>
      <c r="C42" s="19"/>
      <c r="D42" s="19"/>
      <c r="E42" s="20">
        <f t="shared" si="3"/>
        <v>0.5</v>
      </c>
      <c r="F42" s="24"/>
      <c r="G42" s="24"/>
      <c r="H42" s="78"/>
      <c r="I42" s="79"/>
      <c r="J42" s="79"/>
      <c r="K42" s="77"/>
      <c r="L42" s="80"/>
      <c r="M42" s="139">
        <f t="shared" si="0"/>
        <v>0</v>
      </c>
      <c r="N42" s="127"/>
      <c r="O42" s="137">
        <f t="shared" si="1"/>
        <v>0</v>
      </c>
      <c r="P42" s="137">
        <f t="shared" si="2"/>
        <v>0</v>
      </c>
      <c r="Q42" s="138">
        <f t="shared" si="4"/>
        <v>0</v>
      </c>
      <c r="R42" s="111"/>
      <c r="S42" s="112"/>
      <c r="T42" s="113"/>
      <c r="U42" s="114"/>
      <c r="V42" s="114"/>
      <c r="W42" s="114"/>
      <c r="X42" s="114"/>
      <c r="Y42" s="114"/>
      <c r="Z42" s="114"/>
      <c r="AA42" s="110"/>
    </row>
    <row r="43" spans="1:27" ht="30" customHeight="1" x14ac:dyDescent="0.15">
      <c r="A43" s="46"/>
      <c r="B43" s="140"/>
      <c r="C43" s="19"/>
      <c r="D43" s="19"/>
      <c r="E43" s="20">
        <f t="shared" si="3"/>
        <v>0.5</v>
      </c>
      <c r="F43" s="24"/>
      <c r="G43" s="24"/>
      <c r="H43" s="78"/>
      <c r="I43" s="99"/>
      <c r="J43" s="79"/>
      <c r="K43" s="90"/>
      <c r="L43" s="80"/>
      <c r="M43" s="139">
        <f t="shared" si="0"/>
        <v>0</v>
      </c>
      <c r="N43" s="127"/>
      <c r="O43" s="137">
        <f t="shared" si="1"/>
        <v>0</v>
      </c>
      <c r="P43" s="137">
        <f t="shared" si="2"/>
        <v>0</v>
      </c>
      <c r="Q43" s="138">
        <f t="shared" si="4"/>
        <v>0</v>
      </c>
      <c r="R43" s="111"/>
      <c r="S43" s="112"/>
      <c r="T43" s="113"/>
      <c r="U43" s="114"/>
      <c r="V43" s="114"/>
      <c r="W43" s="114"/>
      <c r="X43" s="114"/>
      <c r="Y43" s="114"/>
      <c r="Z43" s="114"/>
      <c r="AA43" s="110"/>
    </row>
    <row r="44" spans="1:27" ht="30" customHeight="1" x14ac:dyDescent="0.15">
      <c r="A44" s="46"/>
      <c r="B44" s="140"/>
      <c r="C44" s="19"/>
      <c r="D44" s="19"/>
      <c r="E44" s="20">
        <f t="shared" si="3"/>
        <v>0.5</v>
      </c>
      <c r="F44" s="24"/>
      <c r="G44" s="24"/>
      <c r="H44" s="78"/>
      <c r="I44" s="99"/>
      <c r="J44" s="79"/>
      <c r="K44" s="90"/>
      <c r="L44" s="80"/>
      <c r="M44" s="139">
        <f t="shared" si="0"/>
        <v>0</v>
      </c>
      <c r="N44" s="127"/>
      <c r="O44" s="137">
        <f t="shared" si="1"/>
        <v>0</v>
      </c>
      <c r="P44" s="137">
        <f t="shared" si="2"/>
        <v>0</v>
      </c>
      <c r="Q44" s="138">
        <f t="shared" si="4"/>
        <v>0</v>
      </c>
      <c r="R44" s="111"/>
      <c r="S44" s="112"/>
      <c r="T44" s="113"/>
      <c r="U44" s="114"/>
      <c r="V44" s="114"/>
      <c r="W44" s="114"/>
      <c r="X44" s="114"/>
      <c r="Y44" s="114"/>
      <c r="Z44" s="114"/>
      <c r="AA44" s="110"/>
    </row>
    <row r="45" spans="1:27" ht="30" customHeight="1" x14ac:dyDescent="0.15">
      <c r="A45" s="46"/>
      <c r="B45" s="140"/>
      <c r="C45" s="19"/>
      <c r="D45" s="19"/>
      <c r="E45" s="20">
        <f t="shared" si="3"/>
        <v>0.5</v>
      </c>
      <c r="F45" s="24"/>
      <c r="G45" s="24"/>
      <c r="H45" s="78"/>
      <c r="I45" s="99"/>
      <c r="J45" s="79"/>
      <c r="K45" s="90"/>
      <c r="L45" s="80"/>
      <c r="M45" s="139">
        <f t="shared" si="0"/>
        <v>0</v>
      </c>
      <c r="N45" s="127"/>
      <c r="O45" s="137">
        <f t="shared" si="1"/>
        <v>0</v>
      </c>
      <c r="P45" s="137">
        <f t="shared" si="2"/>
        <v>0</v>
      </c>
      <c r="Q45" s="138">
        <f t="shared" si="4"/>
        <v>0</v>
      </c>
      <c r="R45" s="111"/>
      <c r="S45" s="112"/>
      <c r="T45" s="113"/>
      <c r="U45" s="114"/>
      <c r="V45" s="114"/>
      <c r="W45" s="114"/>
      <c r="X45" s="114"/>
      <c r="Y45" s="114"/>
      <c r="Z45" s="114"/>
      <c r="AA45" s="110"/>
    </row>
    <row r="46" spans="1:27" ht="30" customHeight="1" x14ac:dyDescent="0.15">
      <c r="A46" s="46"/>
      <c r="B46" s="140"/>
      <c r="C46" s="19"/>
      <c r="D46" s="19"/>
      <c r="E46" s="20">
        <f t="shared" si="3"/>
        <v>0.5</v>
      </c>
      <c r="F46" s="24"/>
      <c r="G46" s="24"/>
      <c r="H46" s="78"/>
      <c r="I46" s="99"/>
      <c r="J46" s="79"/>
      <c r="K46" s="90"/>
      <c r="L46" s="80"/>
      <c r="M46" s="139">
        <f t="shared" si="0"/>
        <v>0</v>
      </c>
      <c r="N46" s="127"/>
      <c r="O46" s="137">
        <f t="shared" si="1"/>
        <v>0</v>
      </c>
      <c r="P46" s="137">
        <f t="shared" si="2"/>
        <v>0</v>
      </c>
      <c r="Q46" s="138">
        <f t="shared" si="4"/>
        <v>0</v>
      </c>
      <c r="R46" s="111"/>
      <c r="S46" s="112"/>
      <c r="T46" s="113"/>
      <c r="U46" s="114"/>
      <c r="V46" s="114"/>
      <c r="W46" s="114"/>
      <c r="X46" s="114"/>
      <c r="Y46" s="114"/>
      <c r="Z46" s="114"/>
      <c r="AA46" s="110"/>
    </row>
    <row r="47" spans="1:27" ht="30" customHeight="1" x14ac:dyDescent="0.15">
      <c r="A47" s="46"/>
      <c r="B47" s="140"/>
      <c r="C47" s="19"/>
      <c r="D47" s="19"/>
      <c r="E47" s="20">
        <f t="shared" si="3"/>
        <v>0.5</v>
      </c>
      <c r="F47" s="24"/>
      <c r="G47" s="24"/>
      <c r="H47" s="78"/>
      <c r="I47" s="99"/>
      <c r="J47" s="79"/>
      <c r="K47" s="90"/>
      <c r="L47" s="80"/>
      <c r="M47" s="139">
        <f t="shared" si="0"/>
        <v>0</v>
      </c>
      <c r="N47" s="127"/>
      <c r="O47" s="137">
        <f t="shared" si="1"/>
        <v>0</v>
      </c>
      <c r="P47" s="137">
        <f t="shared" si="2"/>
        <v>0</v>
      </c>
      <c r="Q47" s="138">
        <f t="shared" si="4"/>
        <v>0</v>
      </c>
      <c r="R47" s="111"/>
      <c r="S47" s="112"/>
      <c r="T47" s="113"/>
      <c r="U47" s="114"/>
      <c r="V47" s="114"/>
      <c r="W47" s="114"/>
      <c r="X47" s="114"/>
      <c r="Y47" s="114"/>
      <c r="Z47" s="114"/>
      <c r="AA47" s="110"/>
    </row>
    <row r="48" spans="1:27" s="13" customFormat="1" ht="30" customHeight="1" x14ac:dyDescent="0.15">
      <c r="A48" s="46"/>
      <c r="B48" s="140"/>
      <c r="C48" s="19"/>
      <c r="D48" s="19"/>
      <c r="E48" s="20">
        <f t="shared" si="3"/>
        <v>0.5</v>
      </c>
      <c r="F48" s="24"/>
      <c r="G48" s="24"/>
      <c r="H48" s="78"/>
      <c r="I48" s="79"/>
      <c r="J48" s="79"/>
      <c r="K48" s="77"/>
      <c r="L48" s="80"/>
      <c r="M48" s="139">
        <f t="shared" ref="M48:M77" si="5">Q48</f>
        <v>0</v>
      </c>
      <c r="N48" s="127"/>
      <c r="O48" s="137">
        <f t="shared" ref="O48:O77" si="6">M48*N48</f>
        <v>0</v>
      </c>
      <c r="P48" s="137">
        <f t="shared" ref="P48:P77" si="7">O48*E48</f>
        <v>0</v>
      </c>
      <c r="Q48" s="138">
        <f t="shared" si="4"/>
        <v>0</v>
      </c>
      <c r="R48" s="111"/>
      <c r="S48" s="112"/>
      <c r="T48" s="113"/>
      <c r="U48" s="114"/>
      <c r="V48" s="114"/>
      <c r="W48" s="114"/>
      <c r="X48" s="114"/>
      <c r="Y48" s="114"/>
      <c r="Z48" s="114"/>
      <c r="AA48" s="110"/>
    </row>
    <row r="49" spans="1:27" s="13" customFormat="1" ht="30" customHeight="1" x14ac:dyDescent="0.15">
      <c r="A49" s="46"/>
      <c r="B49" s="140"/>
      <c r="C49" s="19"/>
      <c r="D49" s="19"/>
      <c r="E49" s="20">
        <f t="shared" si="3"/>
        <v>0.5</v>
      </c>
      <c r="F49" s="24"/>
      <c r="G49" s="24"/>
      <c r="H49" s="78"/>
      <c r="I49" s="79"/>
      <c r="J49" s="79"/>
      <c r="K49" s="77"/>
      <c r="L49" s="80"/>
      <c r="M49" s="139">
        <f t="shared" si="5"/>
        <v>0</v>
      </c>
      <c r="N49" s="127"/>
      <c r="O49" s="137">
        <f t="shared" si="6"/>
        <v>0</v>
      </c>
      <c r="P49" s="137">
        <f t="shared" si="7"/>
        <v>0</v>
      </c>
      <c r="Q49" s="138">
        <f t="shared" si="4"/>
        <v>0</v>
      </c>
      <c r="R49" s="111"/>
      <c r="S49" s="112"/>
      <c r="T49" s="113"/>
      <c r="U49" s="114"/>
      <c r="V49" s="114"/>
      <c r="W49" s="114"/>
      <c r="X49" s="114"/>
      <c r="Y49" s="114"/>
      <c r="Z49" s="114"/>
      <c r="AA49" s="110"/>
    </row>
    <row r="50" spans="1:27" ht="30" customHeight="1" x14ac:dyDescent="0.15">
      <c r="A50" s="46"/>
      <c r="B50" s="140"/>
      <c r="C50" s="19"/>
      <c r="D50" s="19"/>
      <c r="E50" s="20">
        <f t="shared" si="3"/>
        <v>0.5</v>
      </c>
      <c r="F50" s="24"/>
      <c r="G50" s="24"/>
      <c r="H50" s="78"/>
      <c r="I50" s="79"/>
      <c r="J50" s="79"/>
      <c r="K50" s="77"/>
      <c r="L50" s="80"/>
      <c r="M50" s="139">
        <f t="shared" si="5"/>
        <v>0</v>
      </c>
      <c r="N50" s="127"/>
      <c r="O50" s="137">
        <f t="shared" si="6"/>
        <v>0</v>
      </c>
      <c r="P50" s="137">
        <f t="shared" si="7"/>
        <v>0</v>
      </c>
      <c r="Q50" s="138">
        <f t="shared" si="4"/>
        <v>0</v>
      </c>
      <c r="R50" s="111"/>
      <c r="S50" s="112"/>
      <c r="T50" s="113"/>
      <c r="U50" s="114"/>
      <c r="V50" s="114"/>
      <c r="W50" s="114"/>
      <c r="X50" s="114"/>
      <c r="Y50" s="114"/>
      <c r="Z50" s="114"/>
      <c r="AA50" s="110"/>
    </row>
    <row r="51" spans="1:27" ht="30" customHeight="1" x14ac:dyDescent="0.15">
      <c r="A51" s="46"/>
      <c r="B51" s="140"/>
      <c r="C51" s="19"/>
      <c r="D51" s="19"/>
      <c r="E51" s="20">
        <f t="shared" si="3"/>
        <v>0.5</v>
      </c>
      <c r="F51" s="24"/>
      <c r="G51" s="24"/>
      <c r="H51" s="78"/>
      <c r="I51" s="79"/>
      <c r="J51" s="79"/>
      <c r="K51" s="77"/>
      <c r="L51" s="80"/>
      <c r="M51" s="139">
        <f t="shared" si="5"/>
        <v>0</v>
      </c>
      <c r="N51" s="127"/>
      <c r="O51" s="137">
        <f t="shared" si="6"/>
        <v>0</v>
      </c>
      <c r="P51" s="137">
        <f t="shared" si="7"/>
        <v>0</v>
      </c>
      <c r="Q51" s="138">
        <f t="shared" si="4"/>
        <v>0</v>
      </c>
      <c r="R51" s="111"/>
      <c r="S51" s="112"/>
      <c r="T51" s="113"/>
      <c r="U51" s="114"/>
      <c r="V51" s="114"/>
      <c r="W51" s="114"/>
      <c r="X51" s="114"/>
      <c r="Y51" s="114"/>
      <c r="Z51" s="114"/>
      <c r="AA51" s="110"/>
    </row>
    <row r="52" spans="1:27" ht="30" customHeight="1" x14ac:dyDescent="0.15">
      <c r="A52" s="46"/>
      <c r="B52" s="140"/>
      <c r="C52" s="19"/>
      <c r="D52" s="19"/>
      <c r="E52" s="20">
        <f t="shared" si="3"/>
        <v>0.5</v>
      </c>
      <c r="F52" s="24"/>
      <c r="G52" s="24"/>
      <c r="H52" s="78"/>
      <c r="I52" s="79"/>
      <c r="J52" s="79"/>
      <c r="K52" s="77"/>
      <c r="L52" s="80"/>
      <c r="M52" s="139">
        <f t="shared" si="5"/>
        <v>0</v>
      </c>
      <c r="N52" s="127"/>
      <c r="O52" s="137">
        <f t="shared" si="6"/>
        <v>0</v>
      </c>
      <c r="P52" s="137">
        <f t="shared" si="7"/>
        <v>0</v>
      </c>
      <c r="Q52" s="138">
        <f t="shared" si="4"/>
        <v>0</v>
      </c>
      <c r="R52" s="111"/>
      <c r="S52" s="112"/>
      <c r="T52" s="113"/>
      <c r="U52" s="114"/>
      <c r="V52" s="114"/>
      <c r="W52" s="114"/>
      <c r="X52" s="114"/>
      <c r="Y52" s="114"/>
      <c r="Z52" s="114"/>
      <c r="AA52" s="110"/>
    </row>
    <row r="53" spans="1:27" ht="30" customHeight="1" x14ac:dyDescent="0.15">
      <c r="A53" s="46"/>
      <c r="B53" s="140"/>
      <c r="C53" s="19"/>
      <c r="D53" s="19"/>
      <c r="E53" s="20">
        <f t="shared" si="3"/>
        <v>0.5</v>
      </c>
      <c r="F53" s="24"/>
      <c r="G53" s="24"/>
      <c r="H53" s="78"/>
      <c r="I53" s="79"/>
      <c r="J53" s="79"/>
      <c r="K53" s="77"/>
      <c r="L53" s="80"/>
      <c r="M53" s="139">
        <f t="shared" si="5"/>
        <v>0</v>
      </c>
      <c r="N53" s="127"/>
      <c r="O53" s="137">
        <f t="shared" si="6"/>
        <v>0</v>
      </c>
      <c r="P53" s="137">
        <f t="shared" si="7"/>
        <v>0</v>
      </c>
      <c r="Q53" s="138">
        <f t="shared" si="4"/>
        <v>0</v>
      </c>
      <c r="R53" s="111"/>
      <c r="S53" s="112"/>
      <c r="T53" s="113"/>
      <c r="U53" s="114"/>
      <c r="V53" s="114"/>
      <c r="W53" s="114"/>
      <c r="X53" s="114"/>
      <c r="Y53" s="114"/>
      <c r="Z53" s="114"/>
      <c r="AA53" s="110"/>
    </row>
    <row r="54" spans="1:27" ht="30" customHeight="1" x14ac:dyDescent="0.15">
      <c r="A54" s="46"/>
      <c r="B54" s="140"/>
      <c r="C54" s="19"/>
      <c r="D54" s="19"/>
      <c r="E54" s="20">
        <f t="shared" si="3"/>
        <v>0.5</v>
      </c>
      <c r="F54" s="24"/>
      <c r="G54" s="24"/>
      <c r="H54" s="78"/>
      <c r="I54" s="79"/>
      <c r="J54" s="79"/>
      <c r="K54" s="77"/>
      <c r="L54" s="80"/>
      <c r="M54" s="139">
        <f t="shared" si="5"/>
        <v>0</v>
      </c>
      <c r="N54" s="127"/>
      <c r="O54" s="137">
        <f t="shared" si="6"/>
        <v>0</v>
      </c>
      <c r="P54" s="137">
        <f t="shared" si="7"/>
        <v>0</v>
      </c>
      <c r="Q54" s="138">
        <f t="shared" si="4"/>
        <v>0</v>
      </c>
      <c r="R54" s="111"/>
      <c r="S54" s="112"/>
      <c r="T54" s="113"/>
      <c r="U54" s="114"/>
      <c r="V54" s="114"/>
      <c r="W54" s="114"/>
      <c r="X54" s="114"/>
      <c r="Y54" s="114"/>
      <c r="Z54" s="114"/>
      <c r="AA54" s="110"/>
    </row>
    <row r="55" spans="1:27" ht="30" customHeight="1" x14ac:dyDescent="0.15">
      <c r="A55" s="46"/>
      <c r="B55" s="140"/>
      <c r="C55" s="19"/>
      <c r="D55" s="19"/>
      <c r="E55" s="20">
        <f t="shared" si="3"/>
        <v>0.5</v>
      </c>
      <c r="F55" s="24"/>
      <c r="G55" s="24"/>
      <c r="H55" s="78"/>
      <c r="I55" s="79"/>
      <c r="J55" s="79"/>
      <c r="K55" s="77"/>
      <c r="L55" s="80"/>
      <c r="M55" s="139">
        <f t="shared" si="5"/>
        <v>0</v>
      </c>
      <c r="N55" s="127"/>
      <c r="O55" s="137">
        <f t="shared" si="6"/>
        <v>0</v>
      </c>
      <c r="P55" s="137">
        <f t="shared" si="7"/>
        <v>0</v>
      </c>
      <c r="Q55" s="138">
        <f t="shared" si="4"/>
        <v>0</v>
      </c>
      <c r="R55" s="111"/>
      <c r="S55" s="112"/>
      <c r="T55" s="113"/>
      <c r="U55" s="114"/>
      <c r="V55" s="114"/>
      <c r="W55" s="114"/>
      <c r="X55" s="114"/>
      <c r="Y55" s="114"/>
      <c r="Z55" s="114"/>
      <c r="AA55" s="110"/>
    </row>
    <row r="56" spans="1:27" ht="30" customHeight="1" x14ac:dyDescent="0.15">
      <c r="A56" s="46"/>
      <c r="B56" s="140"/>
      <c r="C56" s="19"/>
      <c r="D56" s="19"/>
      <c r="E56" s="20">
        <f t="shared" si="3"/>
        <v>0.5</v>
      </c>
      <c r="F56" s="24"/>
      <c r="G56" s="24"/>
      <c r="H56" s="78"/>
      <c r="I56" s="99"/>
      <c r="J56" s="79"/>
      <c r="K56" s="90"/>
      <c r="L56" s="80"/>
      <c r="M56" s="139">
        <f t="shared" si="5"/>
        <v>0</v>
      </c>
      <c r="N56" s="127"/>
      <c r="O56" s="137">
        <f t="shared" si="6"/>
        <v>0</v>
      </c>
      <c r="P56" s="137">
        <f t="shared" si="7"/>
        <v>0</v>
      </c>
      <c r="Q56" s="138">
        <f t="shared" si="4"/>
        <v>0</v>
      </c>
      <c r="R56" s="111"/>
      <c r="S56" s="112"/>
      <c r="T56" s="113"/>
      <c r="U56" s="114"/>
      <c r="V56" s="114"/>
      <c r="W56" s="114"/>
      <c r="X56" s="114"/>
      <c r="Y56" s="114"/>
      <c r="Z56" s="114"/>
      <c r="AA56" s="110"/>
    </row>
    <row r="57" spans="1:27" ht="30" customHeight="1" x14ac:dyDescent="0.15">
      <c r="A57" s="46"/>
      <c r="B57" s="140"/>
      <c r="C57" s="19"/>
      <c r="D57" s="19"/>
      <c r="E57" s="20">
        <f t="shared" si="3"/>
        <v>0.5</v>
      </c>
      <c r="F57" s="24"/>
      <c r="G57" s="24"/>
      <c r="H57" s="78"/>
      <c r="I57" s="99"/>
      <c r="J57" s="79"/>
      <c r="K57" s="90"/>
      <c r="L57" s="80"/>
      <c r="M57" s="139">
        <f t="shared" si="5"/>
        <v>0</v>
      </c>
      <c r="N57" s="127"/>
      <c r="O57" s="137">
        <f t="shared" si="6"/>
        <v>0</v>
      </c>
      <c r="P57" s="137">
        <f t="shared" si="7"/>
        <v>0</v>
      </c>
      <c r="Q57" s="138">
        <f t="shared" si="4"/>
        <v>0</v>
      </c>
      <c r="R57" s="111"/>
      <c r="S57" s="112"/>
      <c r="T57" s="113"/>
      <c r="U57" s="114"/>
      <c r="V57" s="114"/>
      <c r="W57" s="114"/>
      <c r="X57" s="114"/>
      <c r="Y57" s="114"/>
      <c r="Z57" s="114"/>
      <c r="AA57" s="110"/>
    </row>
    <row r="58" spans="1:27" ht="30" customHeight="1" x14ac:dyDescent="0.15">
      <c r="A58" s="46"/>
      <c r="B58" s="140"/>
      <c r="C58" s="19"/>
      <c r="D58" s="19"/>
      <c r="E58" s="20">
        <f t="shared" si="3"/>
        <v>0.5</v>
      </c>
      <c r="F58" s="24"/>
      <c r="G58" s="24"/>
      <c r="H58" s="78"/>
      <c r="I58" s="99"/>
      <c r="J58" s="79"/>
      <c r="K58" s="90"/>
      <c r="L58" s="80"/>
      <c r="M58" s="139">
        <f t="shared" si="5"/>
        <v>0</v>
      </c>
      <c r="N58" s="127"/>
      <c r="O58" s="137">
        <f t="shared" si="6"/>
        <v>0</v>
      </c>
      <c r="P58" s="137">
        <f t="shared" si="7"/>
        <v>0</v>
      </c>
      <c r="Q58" s="138">
        <f t="shared" si="4"/>
        <v>0</v>
      </c>
      <c r="R58" s="111"/>
      <c r="S58" s="112"/>
      <c r="T58" s="113"/>
      <c r="U58" s="114"/>
      <c r="V58" s="114"/>
      <c r="W58" s="114"/>
      <c r="X58" s="114"/>
      <c r="Y58" s="114"/>
      <c r="Z58" s="114"/>
      <c r="AA58" s="110"/>
    </row>
    <row r="59" spans="1:27" ht="30" customHeight="1" x14ac:dyDescent="0.15">
      <c r="A59" s="46"/>
      <c r="B59" s="140"/>
      <c r="C59" s="19"/>
      <c r="D59" s="19"/>
      <c r="E59" s="20">
        <f t="shared" si="3"/>
        <v>0.5</v>
      </c>
      <c r="F59" s="24"/>
      <c r="G59" s="24"/>
      <c r="H59" s="78"/>
      <c r="I59" s="99"/>
      <c r="J59" s="79"/>
      <c r="K59" s="90"/>
      <c r="L59" s="80"/>
      <c r="M59" s="139">
        <f t="shared" si="5"/>
        <v>0</v>
      </c>
      <c r="N59" s="127"/>
      <c r="O59" s="137">
        <f t="shared" si="6"/>
        <v>0</v>
      </c>
      <c r="P59" s="137">
        <f t="shared" si="7"/>
        <v>0</v>
      </c>
      <c r="Q59" s="138">
        <f t="shared" si="4"/>
        <v>0</v>
      </c>
      <c r="R59" s="111"/>
      <c r="S59" s="112"/>
      <c r="T59" s="113"/>
      <c r="U59" s="114"/>
      <c r="V59" s="114"/>
      <c r="W59" s="114"/>
      <c r="X59" s="114"/>
      <c r="Y59" s="114"/>
      <c r="Z59" s="114"/>
      <c r="AA59" s="110"/>
    </row>
    <row r="60" spans="1:27" ht="30" customHeight="1" x14ac:dyDescent="0.15">
      <c r="A60" s="46"/>
      <c r="B60" s="140"/>
      <c r="C60" s="19"/>
      <c r="D60" s="19"/>
      <c r="E60" s="20">
        <f t="shared" si="3"/>
        <v>0.5</v>
      </c>
      <c r="F60" s="24"/>
      <c r="G60" s="24"/>
      <c r="H60" s="78"/>
      <c r="I60" s="99"/>
      <c r="J60" s="79"/>
      <c r="K60" s="90"/>
      <c r="L60" s="80"/>
      <c r="M60" s="139">
        <f t="shared" si="5"/>
        <v>0</v>
      </c>
      <c r="N60" s="127"/>
      <c r="O60" s="137">
        <f t="shared" si="6"/>
        <v>0</v>
      </c>
      <c r="P60" s="137">
        <f t="shared" si="7"/>
        <v>0</v>
      </c>
      <c r="Q60" s="138">
        <f t="shared" si="4"/>
        <v>0</v>
      </c>
      <c r="R60" s="111"/>
      <c r="S60" s="112"/>
      <c r="T60" s="113"/>
      <c r="U60" s="114"/>
      <c r="V60" s="114"/>
      <c r="W60" s="114"/>
      <c r="X60" s="114"/>
      <c r="Y60" s="114"/>
      <c r="Z60" s="114"/>
      <c r="AA60" s="110"/>
    </row>
    <row r="61" spans="1:27" ht="30" customHeight="1" x14ac:dyDescent="0.15">
      <c r="A61" s="46"/>
      <c r="B61" s="140"/>
      <c r="C61" s="19"/>
      <c r="D61" s="19"/>
      <c r="E61" s="20">
        <f t="shared" si="3"/>
        <v>0.5</v>
      </c>
      <c r="F61" s="24"/>
      <c r="G61" s="24"/>
      <c r="H61" s="78"/>
      <c r="I61" s="99"/>
      <c r="J61" s="79"/>
      <c r="K61" s="90"/>
      <c r="L61" s="80"/>
      <c r="M61" s="139">
        <f t="shared" si="5"/>
        <v>0</v>
      </c>
      <c r="N61" s="127"/>
      <c r="O61" s="137">
        <f t="shared" si="6"/>
        <v>0</v>
      </c>
      <c r="P61" s="137">
        <f t="shared" si="7"/>
        <v>0</v>
      </c>
      <c r="Q61" s="138">
        <f t="shared" si="4"/>
        <v>0</v>
      </c>
      <c r="R61" s="111"/>
      <c r="S61" s="112"/>
      <c r="T61" s="113"/>
      <c r="U61" s="114"/>
      <c r="V61" s="114"/>
      <c r="W61" s="114"/>
      <c r="X61" s="114"/>
      <c r="Y61" s="114"/>
      <c r="Z61" s="114"/>
      <c r="AA61" s="110"/>
    </row>
    <row r="62" spans="1:27" ht="30" customHeight="1" x14ac:dyDescent="0.15">
      <c r="A62" s="46"/>
      <c r="B62" s="140"/>
      <c r="C62" s="19"/>
      <c r="D62" s="19"/>
      <c r="E62" s="20">
        <f t="shared" si="3"/>
        <v>0.5</v>
      </c>
      <c r="F62" s="24"/>
      <c r="G62" s="24"/>
      <c r="H62" s="78"/>
      <c r="I62" s="99"/>
      <c r="J62" s="79"/>
      <c r="K62" s="90"/>
      <c r="L62" s="80"/>
      <c r="M62" s="139">
        <f t="shared" si="5"/>
        <v>0</v>
      </c>
      <c r="N62" s="127"/>
      <c r="O62" s="137">
        <f t="shared" si="6"/>
        <v>0</v>
      </c>
      <c r="P62" s="137">
        <f t="shared" si="7"/>
        <v>0</v>
      </c>
      <c r="Q62" s="138">
        <f t="shared" si="4"/>
        <v>0</v>
      </c>
      <c r="R62" s="111"/>
      <c r="S62" s="112"/>
      <c r="T62" s="113"/>
      <c r="U62" s="114"/>
      <c r="V62" s="114"/>
      <c r="W62" s="114"/>
      <c r="X62" s="114"/>
      <c r="Y62" s="114"/>
      <c r="Z62" s="114"/>
      <c r="AA62" s="110"/>
    </row>
    <row r="63" spans="1:27" ht="30" customHeight="1" x14ac:dyDescent="0.15">
      <c r="A63" s="46"/>
      <c r="B63" s="140"/>
      <c r="C63" s="19"/>
      <c r="D63" s="19"/>
      <c r="E63" s="20">
        <f t="shared" si="3"/>
        <v>0.5</v>
      </c>
      <c r="F63" s="24"/>
      <c r="G63" s="24"/>
      <c r="H63" s="78"/>
      <c r="I63" s="99"/>
      <c r="J63" s="79"/>
      <c r="K63" s="90"/>
      <c r="L63" s="80"/>
      <c r="M63" s="139">
        <f t="shared" si="5"/>
        <v>0</v>
      </c>
      <c r="N63" s="127"/>
      <c r="O63" s="137">
        <f t="shared" si="6"/>
        <v>0</v>
      </c>
      <c r="P63" s="137">
        <f t="shared" si="7"/>
        <v>0</v>
      </c>
      <c r="Q63" s="138">
        <f t="shared" si="4"/>
        <v>0</v>
      </c>
      <c r="R63" s="111"/>
      <c r="S63" s="112"/>
      <c r="T63" s="113"/>
      <c r="U63" s="114"/>
      <c r="V63" s="114"/>
      <c r="W63" s="114"/>
      <c r="X63" s="114"/>
      <c r="Y63" s="114"/>
      <c r="Z63" s="114"/>
      <c r="AA63" s="110"/>
    </row>
    <row r="64" spans="1:27" ht="30" customHeight="1" x14ac:dyDescent="0.15">
      <c r="A64" s="46"/>
      <c r="B64" s="140"/>
      <c r="C64" s="19"/>
      <c r="D64" s="19"/>
      <c r="E64" s="20">
        <f t="shared" si="3"/>
        <v>0.5</v>
      </c>
      <c r="F64" s="24"/>
      <c r="G64" s="24"/>
      <c r="H64" s="78"/>
      <c r="I64" s="99"/>
      <c r="J64" s="99"/>
      <c r="K64" s="90"/>
      <c r="L64" s="80"/>
      <c r="M64" s="139">
        <f t="shared" si="5"/>
        <v>0</v>
      </c>
      <c r="N64" s="127"/>
      <c r="O64" s="137">
        <f t="shared" si="6"/>
        <v>0</v>
      </c>
      <c r="P64" s="137">
        <f t="shared" si="7"/>
        <v>0</v>
      </c>
      <c r="Q64" s="138">
        <f t="shared" si="4"/>
        <v>0</v>
      </c>
      <c r="R64" s="111"/>
      <c r="S64" s="112"/>
      <c r="T64" s="113"/>
      <c r="U64" s="114"/>
      <c r="V64" s="114"/>
      <c r="W64" s="114"/>
      <c r="X64" s="114"/>
      <c r="Y64" s="114"/>
      <c r="Z64" s="114"/>
      <c r="AA64" s="110"/>
    </row>
    <row r="65" spans="1:27" ht="30" customHeight="1" x14ac:dyDescent="0.15">
      <c r="A65" s="46"/>
      <c r="B65" s="140"/>
      <c r="C65" s="19"/>
      <c r="D65" s="19"/>
      <c r="E65" s="20">
        <f t="shared" si="3"/>
        <v>0.5</v>
      </c>
      <c r="F65" s="24"/>
      <c r="G65" s="24"/>
      <c r="H65" s="78"/>
      <c r="I65" s="99"/>
      <c r="J65" s="99"/>
      <c r="K65" s="90"/>
      <c r="L65" s="80"/>
      <c r="M65" s="139">
        <f t="shared" si="5"/>
        <v>0</v>
      </c>
      <c r="N65" s="127"/>
      <c r="O65" s="137">
        <f t="shared" si="6"/>
        <v>0</v>
      </c>
      <c r="P65" s="137">
        <f t="shared" si="7"/>
        <v>0</v>
      </c>
      <c r="Q65" s="138">
        <f t="shared" si="4"/>
        <v>0</v>
      </c>
      <c r="R65" s="111"/>
      <c r="S65" s="112"/>
      <c r="T65" s="113"/>
      <c r="U65" s="114"/>
      <c r="V65" s="114"/>
      <c r="W65" s="114"/>
      <c r="X65" s="114"/>
      <c r="Y65" s="114"/>
      <c r="Z65" s="114"/>
      <c r="AA65" s="110"/>
    </row>
    <row r="66" spans="1:27" ht="30" customHeight="1" x14ac:dyDescent="0.15">
      <c r="A66" s="46"/>
      <c r="B66" s="140"/>
      <c r="C66" s="19"/>
      <c r="D66" s="19"/>
      <c r="E66" s="20">
        <f t="shared" si="3"/>
        <v>0.5</v>
      </c>
      <c r="F66" s="24"/>
      <c r="G66" s="24"/>
      <c r="H66" s="78"/>
      <c r="I66" s="99"/>
      <c r="J66" s="99"/>
      <c r="K66" s="90"/>
      <c r="L66" s="80"/>
      <c r="M66" s="139">
        <f t="shared" si="5"/>
        <v>0</v>
      </c>
      <c r="N66" s="127"/>
      <c r="O66" s="137">
        <f t="shared" si="6"/>
        <v>0</v>
      </c>
      <c r="P66" s="137">
        <f t="shared" si="7"/>
        <v>0</v>
      </c>
      <c r="Q66" s="138">
        <f t="shared" si="4"/>
        <v>0</v>
      </c>
      <c r="R66" s="111"/>
      <c r="S66" s="112"/>
      <c r="T66" s="113"/>
      <c r="U66" s="114"/>
      <c r="V66" s="114"/>
      <c r="W66" s="114"/>
      <c r="X66" s="114"/>
      <c r="Y66" s="114"/>
      <c r="Z66" s="114"/>
      <c r="AA66" s="110"/>
    </row>
    <row r="67" spans="1:27" ht="30" customHeight="1" x14ac:dyDescent="0.15">
      <c r="A67" s="46"/>
      <c r="B67" s="140"/>
      <c r="C67" s="19"/>
      <c r="D67" s="19"/>
      <c r="E67" s="20">
        <f t="shared" si="3"/>
        <v>0.5</v>
      </c>
      <c r="F67" s="24"/>
      <c r="G67" s="26"/>
      <c r="H67" s="78"/>
      <c r="I67" s="99"/>
      <c r="J67" s="99"/>
      <c r="K67" s="90"/>
      <c r="L67" s="80"/>
      <c r="M67" s="139">
        <f t="shared" si="5"/>
        <v>0</v>
      </c>
      <c r="N67" s="127"/>
      <c r="O67" s="137">
        <f t="shared" si="6"/>
        <v>0</v>
      </c>
      <c r="P67" s="137">
        <f t="shared" si="7"/>
        <v>0</v>
      </c>
      <c r="Q67" s="138">
        <f t="shared" si="4"/>
        <v>0</v>
      </c>
      <c r="R67" s="111"/>
      <c r="S67" s="112"/>
      <c r="T67" s="113"/>
      <c r="U67" s="114"/>
      <c r="V67" s="114"/>
      <c r="W67" s="114"/>
      <c r="X67" s="114"/>
      <c r="Y67" s="114"/>
      <c r="Z67" s="114"/>
      <c r="AA67" s="110"/>
    </row>
    <row r="68" spans="1:27" ht="30" customHeight="1" x14ac:dyDescent="0.15">
      <c r="A68" s="46"/>
      <c r="B68" s="140"/>
      <c r="C68" s="19"/>
      <c r="D68" s="19"/>
      <c r="E68" s="20">
        <f t="shared" si="3"/>
        <v>0.5</v>
      </c>
      <c r="F68" s="24"/>
      <c r="G68" s="26"/>
      <c r="H68" s="78"/>
      <c r="I68" s="99"/>
      <c r="J68" s="99"/>
      <c r="K68" s="90"/>
      <c r="L68" s="80"/>
      <c r="M68" s="139">
        <f t="shared" si="5"/>
        <v>0</v>
      </c>
      <c r="N68" s="127"/>
      <c r="O68" s="137">
        <f t="shared" si="6"/>
        <v>0</v>
      </c>
      <c r="P68" s="137">
        <f t="shared" si="7"/>
        <v>0</v>
      </c>
      <c r="Q68" s="138">
        <f t="shared" si="4"/>
        <v>0</v>
      </c>
      <c r="R68" s="111"/>
      <c r="S68" s="112"/>
      <c r="T68" s="113"/>
      <c r="U68" s="114"/>
      <c r="V68" s="114"/>
      <c r="W68" s="114"/>
      <c r="X68" s="114"/>
      <c r="Y68" s="114"/>
      <c r="Z68" s="114"/>
      <c r="AA68" s="110"/>
    </row>
    <row r="69" spans="1:27" ht="30" customHeight="1" x14ac:dyDescent="0.15">
      <c r="A69" s="46"/>
      <c r="B69" s="140"/>
      <c r="C69" s="19"/>
      <c r="D69" s="19"/>
      <c r="E69" s="20">
        <f t="shared" si="3"/>
        <v>0.5</v>
      </c>
      <c r="F69" s="24"/>
      <c r="G69" s="26"/>
      <c r="H69" s="78"/>
      <c r="I69" s="99"/>
      <c r="J69" s="99"/>
      <c r="K69" s="90"/>
      <c r="L69" s="80"/>
      <c r="M69" s="139">
        <f t="shared" si="5"/>
        <v>0</v>
      </c>
      <c r="N69" s="127"/>
      <c r="O69" s="137">
        <f t="shared" si="6"/>
        <v>0</v>
      </c>
      <c r="P69" s="137">
        <f t="shared" si="7"/>
        <v>0</v>
      </c>
      <c r="Q69" s="138">
        <f t="shared" si="4"/>
        <v>0</v>
      </c>
      <c r="R69" s="111"/>
      <c r="S69" s="112"/>
      <c r="T69" s="113"/>
      <c r="U69" s="114"/>
      <c r="V69" s="114"/>
      <c r="W69" s="114"/>
      <c r="X69" s="114"/>
      <c r="Y69" s="114"/>
      <c r="Z69" s="114"/>
      <c r="AA69" s="110"/>
    </row>
    <row r="70" spans="1:27" ht="30" customHeight="1" x14ac:dyDescent="0.15">
      <c r="A70" s="46"/>
      <c r="B70" s="140"/>
      <c r="C70" s="19"/>
      <c r="D70" s="19"/>
      <c r="E70" s="20">
        <f t="shared" si="3"/>
        <v>0.5</v>
      </c>
      <c r="F70" s="24"/>
      <c r="G70" s="26"/>
      <c r="H70" s="78"/>
      <c r="I70" s="99"/>
      <c r="J70" s="99"/>
      <c r="K70" s="90"/>
      <c r="L70" s="80"/>
      <c r="M70" s="139">
        <f t="shared" si="5"/>
        <v>0</v>
      </c>
      <c r="N70" s="127"/>
      <c r="O70" s="137">
        <f t="shared" si="6"/>
        <v>0</v>
      </c>
      <c r="P70" s="137">
        <f t="shared" si="7"/>
        <v>0</v>
      </c>
      <c r="Q70" s="138">
        <f t="shared" si="4"/>
        <v>0</v>
      </c>
      <c r="R70" s="111"/>
      <c r="S70" s="112"/>
      <c r="T70" s="113"/>
      <c r="U70" s="114"/>
      <c r="V70" s="114"/>
      <c r="W70" s="114"/>
      <c r="X70" s="114"/>
      <c r="Y70" s="114"/>
      <c r="Z70" s="114"/>
      <c r="AA70" s="110"/>
    </row>
    <row r="71" spans="1:27" ht="30" customHeight="1" x14ac:dyDescent="0.15">
      <c r="A71" s="46"/>
      <c r="B71" s="140"/>
      <c r="C71" s="19"/>
      <c r="D71" s="19"/>
      <c r="E71" s="20">
        <f t="shared" si="3"/>
        <v>0.5</v>
      </c>
      <c r="F71" s="24"/>
      <c r="G71" s="26"/>
      <c r="H71" s="78"/>
      <c r="I71" s="99"/>
      <c r="J71" s="99"/>
      <c r="K71" s="90"/>
      <c r="L71" s="80"/>
      <c r="M71" s="139">
        <f t="shared" si="5"/>
        <v>0</v>
      </c>
      <c r="N71" s="127"/>
      <c r="O71" s="137">
        <f t="shared" si="6"/>
        <v>0</v>
      </c>
      <c r="P71" s="137">
        <f t="shared" si="7"/>
        <v>0</v>
      </c>
      <c r="Q71" s="138">
        <f t="shared" si="4"/>
        <v>0</v>
      </c>
      <c r="R71" s="111"/>
      <c r="S71" s="112"/>
      <c r="T71" s="113"/>
      <c r="U71" s="114"/>
      <c r="V71" s="114"/>
      <c r="W71" s="114"/>
      <c r="X71" s="114"/>
      <c r="Y71" s="114"/>
      <c r="Z71" s="114"/>
      <c r="AA71" s="110"/>
    </row>
    <row r="72" spans="1:27" ht="30" customHeight="1" x14ac:dyDescent="0.15">
      <c r="A72" s="46"/>
      <c r="B72" s="140"/>
      <c r="C72" s="19"/>
      <c r="D72" s="19"/>
      <c r="E72" s="20">
        <f t="shared" si="3"/>
        <v>0.5</v>
      </c>
      <c r="F72" s="24"/>
      <c r="G72" s="26"/>
      <c r="H72" s="78"/>
      <c r="I72" s="99"/>
      <c r="J72" s="99"/>
      <c r="K72" s="90"/>
      <c r="L72" s="80"/>
      <c r="M72" s="139">
        <f t="shared" si="5"/>
        <v>0</v>
      </c>
      <c r="N72" s="127"/>
      <c r="O72" s="137">
        <f t="shared" si="6"/>
        <v>0</v>
      </c>
      <c r="P72" s="137">
        <f t="shared" si="7"/>
        <v>0</v>
      </c>
      <c r="Q72" s="138">
        <f t="shared" si="4"/>
        <v>0</v>
      </c>
      <c r="R72" s="111"/>
      <c r="S72" s="112"/>
      <c r="T72" s="113"/>
      <c r="U72" s="114"/>
      <c r="V72" s="114"/>
      <c r="W72" s="114"/>
      <c r="X72" s="114"/>
      <c r="Y72" s="114"/>
      <c r="Z72" s="114"/>
      <c r="AA72" s="110"/>
    </row>
    <row r="73" spans="1:27" ht="30" customHeight="1" x14ac:dyDescent="0.15">
      <c r="A73" s="46"/>
      <c r="B73" s="140"/>
      <c r="C73" s="19"/>
      <c r="D73" s="19"/>
      <c r="E73" s="20">
        <f t="shared" si="3"/>
        <v>0.5</v>
      </c>
      <c r="F73" s="24"/>
      <c r="G73" s="26"/>
      <c r="H73" s="78"/>
      <c r="I73" s="99"/>
      <c r="J73" s="99"/>
      <c r="K73" s="90"/>
      <c r="L73" s="80"/>
      <c r="M73" s="139">
        <f t="shared" si="5"/>
        <v>0</v>
      </c>
      <c r="N73" s="127"/>
      <c r="O73" s="137">
        <f t="shared" si="6"/>
        <v>0</v>
      </c>
      <c r="P73" s="137">
        <f t="shared" si="7"/>
        <v>0</v>
      </c>
      <c r="Q73" s="138">
        <f t="shared" si="4"/>
        <v>0</v>
      </c>
      <c r="R73" s="111"/>
      <c r="S73" s="112"/>
      <c r="T73" s="113"/>
      <c r="U73" s="114"/>
      <c r="V73" s="114"/>
      <c r="W73" s="114"/>
      <c r="X73" s="114"/>
      <c r="Y73" s="114"/>
      <c r="Z73" s="114"/>
      <c r="AA73" s="110"/>
    </row>
    <row r="74" spans="1:27" ht="30" customHeight="1" x14ac:dyDescent="0.15">
      <c r="A74" s="46"/>
      <c r="B74" s="140"/>
      <c r="C74" s="19"/>
      <c r="D74" s="19"/>
      <c r="E74" s="20">
        <f t="shared" si="3"/>
        <v>0.5</v>
      </c>
      <c r="F74" s="24"/>
      <c r="G74" s="26"/>
      <c r="H74" s="78"/>
      <c r="I74" s="99"/>
      <c r="J74" s="99"/>
      <c r="K74" s="90"/>
      <c r="L74" s="80"/>
      <c r="M74" s="139">
        <f t="shared" si="5"/>
        <v>0</v>
      </c>
      <c r="N74" s="127"/>
      <c r="O74" s="137">
        <f t="shared" si="6"/>
        <v>0</v>
      </c>
      <c r="P74" s="137">
        <f t="shared" si="7"/>
        <v>0</v>
      </c>
      <c r="Q74" s="138">
        <f t="shared" si="4"/>
        <v>0</v>
      </c>
      <c r="R74" s="111"/>
      <c r="S74" s="112"/>
      <c r="T74" s="113"/>
      <c r="U74" s="114"/>
      <c r="V74" s="114"/>
      <c r="W74" s="114"/>
      <c r="X74" s="114"/>
      <c r="Y74" s="114"/>
      <c r="Z74" s="114"/>
      <c r="AA74" s="110"/>
    </row>
    <row r="75" spans="1:27" ht="30" customHeight="1" x14ac:dyDescent="0.15">
      <c r="A75" s="46"/>
      <c r="B75" s="140"/>
      <c r="C75" s="19"/>
      <c r="D75" s="19"/>
      <c r="E75" s="20">
        <f t="shared" si="3"/>
        <v>0.5</v>
      </c>
      <c r="F75" s="24"/>
      <c r="G75" s="26"/>
      <c r="H75" s="78"/>
      <c r="I75" s="99"/>
      <c r="J75" s="99"/>
      <c r="K75" s="90"/>
      <c r="L75" s="80"/>
      <c r="M75" s="139">
        <f t="shared" si="5"/>
        <v>0</v>
      </c>
      <c r="N75" s="127"/>
      <c r="O75" s="137">
        <f t="shared" si="6"/>
        <v>0</v>
      </c>
      <c r="P75" s="137">
        <f t="shared" si="7"/>
        <v>0</v>
      </c>
      <c r="Q75" s="138">
        <f t="shared" si="4"/>
        <v>0</v>
      </c>
      <c r="R75" s="111"/>
      <c r="S75" s="112"/>
      <c r="T75" s="113"/>
      <c r="U75" s="114"/>
      <c r="V75" s="114"/>
      <c r="W75" s="114"/>
      <c r="X75" s="114"/>
      <c r="Y75" s="114"/>
      <c r="Z75" s="114"/>
      <c r="AA75" s="110"/>
    </row>
    <row r="76" spans="1:27" ht="30" customHeight="1" x14ac:dyDescent="0.15">
      <c r="A76" s="46"/>
      <c r="B76" s="140"/>
      <c r="C76" s="19"/>
      <c r="D76" s="19"/>
      <c r="E76" s="20">
        <f t="shared" si="3"/>
        <v>0.5</v>
      </c>
      <c r="F76" s="24"/>
      <c r="G76" s="26"/>
      <c r="H76" s="78"/>
      <c r="I76" s="99"/>
      <c r="J76" s="99"/>
      <c r="K76" s="90"/>
      <c r="L76" s="80"/>
      <c r="M76" s="139">
        <f t="shared" si="5"/>
        <v>0</v>
      </c>
      <c r="N76" s="127"/>
      <c r="O76" s="137">
        <f t="shared" si="6"/>
        <v>0</v>
      </c>
      <c r="P76" s="137">
        <f t="shared" si="7"/>
        <v>0</v>
      </c>
      <c r="Q76" s="138">
        <f t="shared" si="4"/>
        <v>0</v>
      </c>
      <c r="R76" s="111"/>
      <c r="S76" s="112"/>
      <c r="T76" s="113"/>
      <c r="U76" s="114"/>
      <c r="V76" s="114"/>
      <c r="W76" s="114"/>
      <c r="X76" s="114"/>
      <c r="Y76" s="114"/>
      <c r="Z76" s="114"/>
      <c r="AA76" s="110"/>
    </row>
    <row r="77" spans="1:27" ht="30" customHeight="1" x14ac:dyDescent="0.15">
      <c r="A77" s="46"/>
      <c r="B77" s="140"/>
      <c r="C77" s="19"/>
      <c r="D77" s="19"/>
      <c r="E77" s="20">
        <f t="shared" si="3"/>
        <v>0.5</v>
      </c>
      <c r="F77" s="24"/>
      <c r="G77" s="26"/>
      <c r="H77" s="125"/>
      <c r="I77" s="99"/>
      <c r="J77" s="99"/>
      <c r="K77" s="90"/>
      <c r="L77" s="80"/>
      <c r="M77" s="139">
        <f t="shared" si="5"/>
        <v>0</v>
      </c>
      <c r="N77" s="127"/>
      <c r="O77" s="137">
        <f t="shared" si="6"/>
        <v>0</v>
      </c>
      <c r="P77" s="137">
        <f t="shared" si="7"/>
        <v>0</v>
      </c>
      <c r="Q77" s="138">
        <f t="shared" si="4"/>
        <v>0</v>
      </c>
      <c r="R77" s="111"/>
      <c r="S77" s="112"/>
      <c r="T77" s="113"/>
      <c r="U77" s="114"/>
      <c r="V77" s="114"/>
      <c r="W77" s="114"/>
      <c r="X77" s="114"/>
      <c r="Y77" s="114"/>
      <c r="Z77" s="114"/>
      <c r="AA77" s="110"/>
    </row>
    <row r="78" spans="1:27" ht="37.5" customHeight="1" x14ac:dyDescent="0.15">
      <c r="A78" s="69"/>
      <c r="B78" s="149" t="s">
        <v>262</v>
      </c>
      <c r="C78" s="19"/>
      <c r="D78" s="82"/>
      <c r="E78" s="83"/>
      <c r="F78" s="81"/>
      <c r="G78" s="81"/>
      <c r="H78" s="84"/>
      <c r="I78" s="83"/>
      <c r="J78" s="85"/>
      <c r="K78" s="83"/>
      <c r="L78" s="86"/>
      <c r="M78" s="85"/>
      <c r="N78" s="147">
        <f>SUM(N34:N77)</f>
        <v>0</v>
      </c>
      <c r="O78" s="147">
        <f>SUM(O34:O77)</f>
        <v>0</v>
      </c>
      <c r="P78" s="147">
        <f>SUM(P34:P77)</f>
        <v>0</v>
      </c>
      <c r="Q78" s="231"/>
      <c r="R78" s="106"/>
      <c r="S78" s="236"/>
      <c r="T78" s="235"/>
      <c r="U78" s="234"/>
      <c r="V78" s="234"/>
      <c r="W78" s="234"/>
      <c r="X78" s="234"/>
      <c r="Y78" s="234"/>
      <c r="Z78" s="234"/>
      <c r="AA78" s="110"/>
    </row>
    <row r="79" spans="1:27" s="40" customFormat="1" ht="9.75" customHeight="1" x14ac:dyDescent="0.15">
      <c r="A79" s="88"/>
      <c r="B79" s="89"/>
      <c r="C79" s="19"/>
      <c r="D79" s="90"/>
      <c r="E79" s="89"/>
      <c r="F79" s="89"/>
      <c r="G79" s="89"/>
      <c r="H79" s="84"/>
      <c r="I79" s="89"/>
      <c r="J79" s="89"/>
      <c r="K79" s="89"/>
      <c r="L79" s="91"/>
      <c r="M79" s="89"/>
      <c r="N79" s="151">
        <v>33</v>
      </c>
      <c r="O79" s="151">
        <v>34</v>
      </c>
      <c r="P79" s="152">
        <v>35</v>
      </c>
    </row>
    <row r="80" spans="1:27" x14ac:dyDescent="0.15">
      <c r="A80" s="69"/>
      <c r="B80" s="70"/>
      <c r="C80" s="92"/>
      <c r="D80" s="92"/>
      <c r="E80" s="70"/>
      <c r="F80" s="92"/>
      <c r="G80" s="92"/>
      <c r="H80" s="92"/>
      <c r="I80" s="70"/>
      <c r="J80" s="70"/>
      <c r="K80" s="70"/>
      <c r="L80" s="70"/>
      <c r="M80" s="70"/>
      <c r="N80" s="70"/>
      <c r="O80" s="70"/>
      <c r="P80" s="53"/>
    </row>
    <row r="81" spans="1:16" x14ac:dyDescent="0.15">
      <c r="A81" s="69"/>
      <c r="B81" s="70"/>
      <c r="C81" s="92"/>
      <c r="D81" s="92"/>
      <c r="E81" s="70"/>
      <c r="F81" s="92"/>
      <c r="G81" s="92"/>
      <c r="H81" s="92"/>
      <c r="I81" s="70"/>
      <c r="J81" s="70"/>
      <c r="K81" s="70"/>
      <c r="L81" s="70"/>
      <c r="M81" s="70"/>
      <c r="N81" s="70"/>
      <c r="O81" s="70"/>
      <c r="P81" s="53"/>
    </row>
  </sheetData>
  <sheetProtection formatCells="0" insertRows="0" deleteRows="0"/>
  <protectedRanges>
    <protectedRange password="DA65" sqref="P79" name="範囲1_2"/>
  </protectedRanges>
  <mergeCells count="35">
    <mergeCell ref="P27:Q28"/>
    <mergeCell ref="R27:S28"/>
    <mergeCell ref="R24:S24"/>
    <mergeCell ref="R26:S26"/>
    <mergeCell ref="P25:Q25"/>
    <mergeCell ref="R25:S25"/>
    <mergeCell ref="N30:N33"/>
    <mergeCell ref="M30:M33"/>
    <mergeCell ref="AA30:AA33"/>
    <mergeCell ref="P30:P33"/>
    <mergeCell ref="O30:O33"/>
    <mergeCell ref="Q30:Q32"/>
    <mergeCell ref="R30:Z32"/>
    <mergeCell ref="C24:H24"/>
    <mergeCell ref="C26:H26"/>
    <mergeCell ref="I26:J26"/>
    <mergeCell ref="K26:M26"/>
    <mergeCell ref="B27:B28"/>
    <mergeCell ref="I27:J28"/>
    <mergeCell ref="I25:K25"/>
    <mergeCell ref="C25:H25"/>
    <mergeCell ref="C27:H28"/>
    <mergeCell ref="B30:B33"/>
    <mergeCell ref="H30:H33"/>
    <mergeCell ref="A30:A31"/>
    <mergeCell ref="C30:C33"/>
    <mergeCell ref="K27:M28"/>
    <mergeCell ref="L30:L33"/>
    <mergeCell ref="K30:K33"/>
    <mergeCell ref="E30:E33"/>
    <mergeCell ref="I30:I33"/>
    <mergeCell ref="J30:J33"/>
    <mergeCell ref="D30:D33"/>
    <mergeCell ref="G30:G33"/>
    <mergeCell ref="F30:F33"/>
  </mergeCells>
  <phoneticPr fontId="3"/>
  <conditionalFormatting sqref="E34:E81">
    <cfRule type="cellIs" dxfId="684" priority="87" stopIfTrue="1" operator="between">
      <formula>0.16</formula>
      <formula>0.17</formula>
    </cfRule>
    <cfRule type="cellIs" dxfId="683" priority="88" stopIfTrue="1" operator="equal">
      <formula>0.25</formula>
    </cfRule>
  </conditionalFormatting>
  <conditionalFormatting sqref="D34:D77">
    <cfRule type="cellIs" dxfId="682" priority="225" stopIfTrue="1" operator="equal">
      <formula>$D$3</formula>
    </cfRule>
    <cfRule type="cellIs" dxfId="681" priority="226" stopIfTrue="1" operator="equal">
      <formula>$D$4</formula>
    </cfRule>
    <cfRule type="cellIs" dxfId="680" priority="227" stopIfTrue="1" operator="equal">
      <formula>$D$5</formula>
    </cfRule>
  </conditionalFormatting>
  <conditionalFormatting sqref="H77">
    <cfRule type="cellIs" dxfId="679" priority="228" stopIfTrue="1" operator="equal">
      <formula>$H$5</formula>
    </cfRule>
  </conditionalFormatting>
  <conditionalFormatting sqref="F68:F77">
    <cfRule type="cellIs" dxfId="678" priority="229" stopIfTrue="1" operator="equal">
      <formula>$F$5</formula>
    </cfRule>
  </conditionalFormatting>
  <conditionalFormatting sqref="G34:G77">
    <cfRule type="cellIs" dxfId="677" priority="230" stopIfTrue="1" operator="equal">
      <formula>$G$5</formula>
    </cfRule>
  </conditionalFormatting>
  <conditionalFormatting sqref="F34:F67">
    <cfRule type="cellIs" dxfId="676" priority="231" stopIfTrue="1" operator="equal">
      <formula>$F$5</formula>
    </cfRule>
  </conditionalFormatting>
  <conditionalFormatting sqref="C34:C77">
    <cfRule type="cellIs" dxfId="675" priority="232" stopIfTrue="1" operator="notEqual">
      <formula>$C$12</formula>
    </cfRule>
  </conditionalFormatting>
  <conditionalFormatting sqref="D78:D81">
    <cfRule type="cellIs" dxfId="674" priority="34" stopIfTrue="1" operator="equal">
      <formula>$D$4</formula>
    </cfRule>
    <cfRule type="cellIs" dxfId="673" priority="35" stopIfTrue="1" operator="equal">
      <formula>$D$5</formula>
    </cfRule>
    <cfRule type="cellIs" dxfId="672" priority="36" stopIfTrue="1" operator="equal">
      <formula>$D$6</formula>
    </cfRule>
  </conditionalFormatting>
  <conditionalFormatting sqref="H78:H81">
    <cfRule type="cellIs" dxfId="671" priority="33" stopIfTrue="1" operator="equal">
      <formula>$H$6</formula>
    </cfRule>
  </conditionalFormatting>
  <conditionalFormatting sqref="F78:F81">
    <cfRule type="cellIs" dxfId="670" priority="32" stopIfTrue="1" operator="equal">
      <formula>$F$6</formula>
    </cfRule>
  </conditionalFormatting>
  <conditionalFormatting sqref="G78:G81 C80:C81">
    <cfRule type="cellIs" dxfId="669" priority="31" stopIfTrue="1" operator="equal">
      <formula>$G$6</formula>
    </cfRule>
  </conditionalFormatting>
  <conditionalFormatting sqref="C80:C81">
    <cfRule type="cellIs" dxfId="668" priority="30" stopIfTrue="1" operator="notEqual">
      <formula>$C$13</formula>
    </cfRule>
  </conditionalFormatting>
  <conditionalFormatting sqref="D78:D79">
    <cfRule type="cellIs" dxfId="667" priority="23" stopIfTrue="1" operator="equal">
      <formula>#REF!</formula>
    </cfRule>
    <cfRule type="cellIs" dxfId="666" priority="24" stopIfTrue="1" operator="equal">
      <formula>#REF!</formula>
    </cfRule>
    <cfRule type="cellIs" dxfId="665" priority="25" stopIfTrue="1" operator="equal">
      <formula>#REF!</formula>
    </cfRule>
  </conditionalFormatting>
  <conditionalFormatting sqref="F78:G79">
    <cfRule type="cellIs" dxfId="664" priority="22" stopIfTrue="1" operator="equal">
      <formula>#REF!</formula>
    </cfRule>
  </conditionalFormatting>
  <conditionalFormatting sqref="D80:D81">
    <cfRule type="cellIs" dxfId="663" priority="19" stopIfTrue="1" operator="equal">
      <formula>$D$16</formula>
    </cfRule>
    <cfRule type="cellIs" dxfId="662" priority="20" stopIfTrue="1" operator="equal">
      <formula>$D$17</formula>
    </cfRule>
    <cfRule type="cellIs" dxfId="661" priority="21" stopIfTrue="1" operator="equal">
      <formula>$D$18</formula>
    </cfRule>
  </conditionalFormatting>
  <conditionalFormatting sqref="G80:G81 C80:C81">
    <cfRule type="cellIs" dxfId="660" priority="18" stopIfTrue="1" operator="equal">
      <formula>$G$18</formula>
    </cfRule>
  </conditionalFormatting>
  <conditionalFormatting sqref="F80:F81">
    <cfRule type="cellIs" dxfId="659" priority="17" stopIfTrue="1" operator="equal">
      <formula>$F$18</formula>
    </cfRule>
  </conditionalFormatting>
  <conditionalFormatting sqref="D34:D77">
    <cfRule type="containsText" dxfId="658" priority="8" stopIfTrue="1" operator="containsText" text="解説">
      <formula>NOT(ISERROR(SEARCH("解説",D34)))</formula>
    </cfRule>
    <cfRule type="containsText" dxfId="657" priority="9" stopIfTrue="1" operator="containsText" text="手話">
      <formula>NOT(ISERROR(SEARCH("手話",D34)))</formula>
    </cfRule>
    <cfRule type="containsText" dxfId="656" priority="10" stopIfTrue="1" operator="containsText" text="生字幕">
      <formula>NOT(ISERROR(SEARCH("生字幕",D34)))</formula>
    </cfRule>
    <cfRule type="containsText" dxfId="655" priority="11" stopIfTrue="1" operator="containsText" text="字幕">
      <formula>NOT(ISERROR(SEARCH("字幕",D34)))</formula>
    </cfRule>
    <cfRule type="containsText" dxfId="654" priority="12" stopIfTrue="1" operator="containsText" text="字幕">
      <formula>NOT(ISERROR(SEARCH("字幕",D34)))</formula>
    </cfRule>
    <cfRule type="containsText" dxfId="653" priority="13" stopIfTrue="1" operator="containsText" text="字幕">
      <formula>NOT(ISERROR(SEARCH("字幕",D34)))</formula>
    </cfRule>
  </conditionalFormatting>
  <conditionalFormatting sqref="D34:D77">
    <cfRule type="containsText" dxfId="652" priority="4" stopIfTrue="1" operator="containsText" text="生字幕">
      <formula>NOT(ISERROR(SEARCH("生字幕",D34)))</formula>
    </cfRule>
    <cfRule type="containsText" dxfId="651" priority="5" stopIfTrue="1" operator="containsText" text="字幕">
      <formula>NOT(ISERROR(SEARCH("字幕",D34)))</formula>
    </cfRule>
    <cfRule type="containsText" dxfId="650" priority="6" stopIfTrue="1" operator="containsText" text="字幕">
      <formula>NOT(ISERROR(SEARCH("字幕",D34)))</formula>
    </cfRule>
    <cfRule type="containsText" dxfId="649" priority="7" stopIfTrue="1" operator="containsText" text="字幕">
      <formula>NOT(ISERROR(SEARCH("字幕",D34)))</formula>
    </cfRule>
  </conditionalFormatting>
  <conditionalFormatting sqref="D34:D77">
    <cfRule type="containsText" dxfId="648" priority="2" stopIfTrue="1" operator="containsText" text="解説">
      <formula>NOT(ISERROR(SEARCH("解説",D34)))</formula>
    </cfRule>
    <cfRule type="containsText" dxfId="647" priority="3" stopIfTrue="1" operator="containsText" text="手話">
      <formula>NOT(ISERROR(SEARCH("手話",D34)))</formula>
    </cfRule>
  </conditionalFormatting>
  <conditionalFormatting sqref="C78:C79">
    <cfRule type="cellIs" dxfId="646" priority="1" stopIfTrue="1" operator="notEqual">
      <formula>$C$12</formula>
    </cfRule>
  </conditionalFormatting>
  <dataValidations xWindow="941" yWindow="422" count="14">
    <dataValidation type="list" allowBlank="1" showInputMessage="1" showErrorMessage="1" promptTitle="放送曜日" prompt="曜日、毎月、不定期、その他か入力してください。" sqref="J78">
      <formula1>#REF!</formula1>
    </dataValidation>
    <dataValidation type="time" operator="greaterThanOrEqual" allowBlank="1" showInputMessage="1" showErrorMessage="1" error="数値を入力してください。" prompt="トータル分を数値で入力してください。" sqref="L34:L77">
      <formula1>0</formula1>
    </dataValidation>
    <dataValidation type="whole" allowBlank="1" showInputMessage="1" showErrorMessage="1" errorTitle="番組毎の本数" error="数値で入力してください。" sqref="N34:N77">
      <formula1>1</formula1>
      <formula2>500</formula2>
    </dataValidation>
    <dataValidation allowBlank="1" showInputMessage="1" showErrorMessage="1" promptTitle="放送期間" prompt="放送予定の期間または時期を入力してください。" sqref="I34:I77"/>
    <dataValidation type="list" allowBlank="1" showInputMessage="1" showErrorMessage="1" sqref="F34:F77">
      <formula1>$F$3:$F$5</formula1>
    </dataValidation>
    <dataValidation type="list" allowBlank="1" showInputMessage="1" showErrorMessage="1" promptTitle="放送曜日" prompt="曜日、毎月、不定期、その他か入力してください。" sqref="J34:J77">
      <formula1>$D$7:$D$21</formula1>
    </dataValidation>
    <dataValidation imeMode="halfAlpha" allowBlank="1" showInputMessage="1" showErrorMessage="1" sqref="E34:E77"/>
    <dataValidation imeMode="hiragana" allowBlank="1" showInputMessage="1" showErrorMessage="1" sqref="C27:H28 H34:H76"/>
    <dataValidation type="list" allowBlank="1" showInputMessage="1" showErrorMessage="1" sqref="G34:G77">
      <formula1>$G$3:$G$5</formula1>
    </dataValidation>
    <dataValidation type="list" allowBlank="1" showInputMessage="1" showErrorMessage="1" sqref="H77">
      <formula1>$H$3:$H$5</formula1>
    </dataValidation>
    <dataValidation type="list" allowBlank="1" showInputMessage="1" showErrorMessage="1" sqref="C34:C77">
      <formula1>$C$12:$C$8376</formula1>
    </dataValidation>
    <dataValidation type="list" allowBlank="1" showInputMessage="1" showErrorMessage="1" sqref="D34:D77">
      <formula1>$D$3:$D$7</formula1>
    </dataValidation>
    <dataValidation allowBlank="1" showInputMessage="1" showErrorMessage="1" prompt="自動計算されますので、入力は不要です。" sqref="M34:M77 O34:Q77"/>
    <dataValidation type="list" allowBlank="1" showInputMessage="1" showErrorMessage="1" sqref="K27:M28">
      <formula1>$C$2:$C$9</formula1>
    </dataValidation>
  </dataValidations>
  <pageMargins left="0.27559055118110237" right="0.19685039370078741" top="0.86614173228346458" bottom="0.31496062992125984" header="0.51181102362204722" footer="0.19685039370078741"/>
  <pageSetup paperSize="9" scale="3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AA90"/>
  <sheetViews>
    <sheetView topLeftCell="G1" zoomScale="75" zoomScaleNormal="75" workbookViewId="0">
      <selection activeCell="T34" sqref="T34"/>
    </sheetView>
  </sheetViews>
  <sheetFormatPr defaultRowHeight="13.5" x14ac:dyDescent="0.15"/>
  <cols>
    <col min="1" max="1" width="4" style="42" customWidth="1"/>
    <col min="2" max="2" width="18.25" style="2" customWidth="1"/>
    <col min="3" max="3" width="7.5" style="7" customWidth="1"/>
    <col min="4" max="4" width="5.375" style="7" customWidth="1"/>
    <col min="5" max="5" width="5" style="2" customWidth="1"/>
    <col min="6" max="7" width="5" style="7" customWidth="1"/>
    <col min="8" max="8" width="50.375" style="7" customWidth="1"/>
    <col min="9" max="9" width="10.875" style="2" customWidth="1"/>
    <col min="10" max="10" width="5.375" style="2" customWidth="1"/>
    <col min="11" max="11" width="13.25" style="2" customWidth="1"/>
    <col min="12" max="12" width="5.375" style="2" customWidth="1"/>
    <col min="13" max="14" width="10" style="2" customWidth="1"/>
    <col min="15" max="16" width="16.25" style="2" customWidth="1"/>
    <col min="17" max="17" width="19.25" style="2" bestFit="1" customWidth="1"/>
    <col min="18" max="22" width="16" style="2" customWidth="1"/>
    <col min="23" max="23" width="25.125" style="2" customWidth="1"/>
    <col min="24" max="24" width="19.875" style="2" customWidth="1"/>
    <col min="25" max="25" width="25.125" style="2" customWidth="1"/>
    <col min="26" max="26" width="16" style="2" customWidth="1"/>
    <col min="27" max="27" width="31.875" style="2" customWidth="1"/>
    <col min="28" max="16384" width="9" style="2"/>
  </cols>
  <sheetData>
    <row r="2" spans="2:8" hidden="1" x14ac:dyDescent="0.15"/>
    <row r="3" spans="2:8" ht="13.5" hidden="1" customHeight="1" x14ac:dyDescent="0.15">
      <c r="B3" s="4" t="s">
        <v>179</v>
      </c>
      <c r="C3" s="3" t="s">
        <v>32</v>
      </c>
      <c r="D3" s="3" t="s">
        <v>9</v>
      </c>
      <c r="E3" s="8" t="s">
        <v>22</v>
      </c>
      <c r="F3" s="3"/>
      <c r="G3" s="3"/>
      <c r="H3" s="3"/>
    </row>
    <row r="4" spans="2:8" hidden="1" x14ac:dyDescent="0.15">
      <c r="B4" s="4" t="s">
        <v>180</v>
      </c>
      <c r="C4" s="3" t="s">
        <v>33</v>
      </c>
      <c r="D4" s="3" t="s">
        <v>10</v>
      </c>
      <c r="E4" s="8" t="s">
        <v>23</v>
      </c>
      <c r="F4" s="25" t="s">
        <v>45</v>
      </c>
      <c r="G4" s="3" t="s">
        <v>14</v>
      </c>
      <c r="H4" s="3" t="s">
        <v>41</v>
      </c>
    </row>
    <row r="5" spans="2:8" hidden="1" x14ac:dyDescent="0.15">
      <c r="B5" s="4" t="s">
        <v>181</v>
      </c>
      <c r="C5" s="7" t="s">
        <v>320</v>
      </c>
      <c r="D5" s="3" t="s">
        <v>12</v>
      </c>
      <c r="E5" s="8" t="s">
        <v>200</v>
      </c>
      <c r="F5" s="3" t="s">
        <v>14</v>
      </c>
      <c r="G5" s="3" t="s">
        <v>40</v>
      </c>
      <c r="H5" s="3" t="s">
        <v>40</v>
      </c>
    </row>
    <row r="6" spans="2:8" hidden="1" x14ac:dyDescent="0.15">
      <c r="B6" s="4" t="s">
        <v>182</v>
      </c>
      <c r="C6" s="3" t="s">
        <v>19</v>
      </c>
      <c r="D6" s="3" t="s">
        <v>31</v>
      </c>
      <c r="E6" s="3" t="s">
        <v>17</v>
      </c>
      <c r="F6" s="3"/>
      <c r="G6" s="3"/>
      <c r="H6" s="3"/>
    </row>
    <row r="7" spans="2:8" hidden="1" x14ac:dyDescent="0.15">
      <c r="B7" s="4" t="s">
        <v>183</v>
      </c>
      <c r="C7" s="3" t="s">
        <v>20</v>
      </c>
      <c r="D7" s="3"/>
      <c r="E7" s="3"/>
      <c r="F7" s="3"/>
      <c r="G7" s="3"/>
      <c r="H7" s="3"/>
    </row>
    <row r="8" spans="2:8" hidden="1" x14ac:dyDescent="0.15">
      <c r="B8" s="16" t="s">
        <v>185</v>
      </c>
      <c r="C8" s="3" t="s">
        <v>34</v>
      </c>
      <c r="D8" s="10" t="s">
        <v>15</v>
      </c>
    </row>
    <row r="9" spans="2:8" hidden="1" x14ac:dyDescent="0.15">
      <c r="B9" s="4" t="s">
        <v>184</v>
      </c>
      <c r="C9" s="7" t="s">
        <v>17</v>
      </c>
      <c r="D9" s="3" t="s">
        <v>16</v>
      </c>
      <c r="G9" s="17"/>
      <c r="H9" s="17"/>
    </row>
    <row r="10" spans="2:8" hidden="1" x14ac:dyDescent="0.15">
      <c r="D10" s="3" t="s">
        <v>25</v>
      </c>
      <c r="F10" s="17"/>
    </row>
    <row r="11" spans="2:8" hidden="1" x14ac:dyDescent="0.15">
      <c r="D11" s="3" t="s">
        <v>28</v>
      </c>
      <c r="E11" s="2" t="s">
        <v>160</v>
      </c>
      <c r="F11" s="48">
        <v>0.35849999999999999</v>
      </c>
    </row>
    <row r="12" spans="2:8" hidden="1" x14ac:dyDescent="0.15">
      <c r="C12" s="3"/>
      <c r="D12" s="3" t="s">
        <v>29</v>
      </c>
      <c r="E12" s="2" t="s">
        <v>162</v>
      </c>
      <c r="F12" s="48">
        <v>0.35849999999999999</v>
      </c>
    </row>
    <row r="13" spans="2:8" hidden="1" x14ac:dyDescent="0.15">
      <c r="C13" s="3" t="s">
        <v>85</v>
      </c>
      <c r="D13" s="3" t="s">
        <v>27</v>
      </c>
      <c r="E13" s="2" t="s">
        <v>161</v>
      </c>
      <c r="F13" s="48">
        <v>0.35849999999999999</v>
      </c>
    </row>
    <row r="14" spans="2:8" hidden="1" x14ac:dyDescent="0.15">
      <c r="C14" s="3" t="s">
        <v>39</v>
      </c>
      <c r="D14" s="3" t="s">
        <v>30</v>
      </c>
    </row>
    <row r="15" spans="2:8" hidden="1" x14ac:dyDescent="0.15">
      <c r="C15" s="3" t="s">
        <v>158</v>
      </c>
      <c r="D15" s="3" t="s">
        <v>77</v>
      </c>
    </row>
    <row r="16" spans="2:8" hidden="1" x14ac:dyDescent="0.15">
      <c r="C16" s="3" t="s">
        <v>87</v>
      </c>
      <c r="D16" s="3" t="s">
        <v>79</v>
      </c>
    </row>
    <row r="17" spans="1:27" hidden="1" x14ac:dyDescent="0.15">
      <c r="C17" s="7" t="s">
        <v>86</v>
      </c>
      <c r="D17" s="7" t="s">
        <v>78</v>
      </c>
    </row>
    <row r="18" spans="1:27" hidden="1" x14ac:dyDescent="0.15">
      <c r="C18" s="7" t="s">
        <v>88</v>
      </c>
      <c r="D18" s="7" t="s">
        <v>26</v>
      </c>
    </row>
    <row r="19" spans="1:27" hidden="1" x14ac:dyDescent="0.15">
      <c r="C19" s="7" t="s">
        <v>17</v>
      </c>
      <c r="D19" s="7" t="s">
        <v>35</v>
      </c>
    </row>
    <row r="20" spans="1:27" hidden="1" x14ac:dyDescent="0.15">
      <c r="D20" s="7" t="s">
        <v>148</v>
      </c>
    </row>
    <row r="21" spans="1:27" hidden="1" x14ac:dyDescent="0.15">
      <c r="D21" s="7" t="s">
        <v>17</v>
      </c>
    </row>
    <row r="22" spans="1:27" hidden="1" x14ac:dyDescent="0.15"/>
    <row r="23" spans="1:27" ht="17.25" customHeight="1" x14ac:dyDescent="0.15">
      <c r="B23" s="1" t="s">
        <v>314</v>
      </c>
      <c r="C23" s="6"/>
      <c r="D23" s="6"/>
      <c r="E23" s="1"/>
      <c r="F23" s="6"/>
      <c r="G23" s="6"/>
      <c r="H23" s="6"/>
    </row>
    <row r="24" spans="1:27" s="42" customFormat="1" ht="9" customHeight="1" thickBot="1" x14ac:dyDescent="0.2">
      <c r="B24" s="243">
        <v>1</v>
      </c>
      <c r="C24" s="335">
        <v>2</v>
      </c>
      <c r="D24" s="336"/>
      <c r="E24" s="336"/>
      <c r="F24" s="336"/>
      <c r="G24" s="336"/>
      <c r="H24" s="337"/>
      <c r="R24" s="338">
        <v>36</v>
      </c>
      <c r="S24" s="339"/>
    </row>
    <row r="25" spans="1:27" ht="37.5" customHeight="1" thickBot="1" x14ac:dyDescent="0.2">
      <c r="B25" s="22" t="s">
        <v>36</v>
      </c>
      <c r="C25" s="297" t="s">
        <v>345</v>
      </c>
      <c r="D25" s="298"/>
      <c r="E25" s="298"/>
      <c r="F25" s="298"/>
      <c r="G25" s="298"/>
      <c r="H25" s="298"/>
      <c r="I25" s="295"/>
      <c r="J25" s="296"/>
      <c r="K25" s="296"/>
      <c r="P25" s="328" t="s">
        <v>319</v>
      </c>
      <c r="Q25" s="329"/>
      <c r="R25" s="330">
        <f>O83</f>
        <v>12200000</v>
      </c>
      <c r="S25" s="331"/>
      <c r="AA25" s="49" t="s">
        <v>188</v>
      </c>
    </row>
    <row r="26" spans="1:27" s="42" customFormat="1" ht="9" customHeight="1" thickBot="1" x14ac:dyDescent="0.2">
      <c r="B26" s="242">
        <v>3</v>
      </c>
      <c r="C26" s="283">
        <v>4</v>
      </c>
      <c r="D26" s="284"/>
      <c r="E26" s="284"/>
      <c r="F26" s="284"/>
      <c r="G26" s="284"/>
      <c r="H26" s="285"/>
      <c r="I26" s="286">
        <v>5</v>
      </c>
      <c r="J26" s="287"/>
      <c r="K26" s="288">
        <v>6</v>
      </c>
      <c r="L26" s="288"/>
      <c r="M26" s="287"/>
      <c r="R26" s="326">
        <v>37</v>
      </c>
      <c r="S26" s="345"/>
    </row>
    <row r="27" spans="1:27" ht="18.75" customHeight="1" x14ac:dyDescent="0.15">
      <c r="B27" s="289" t="s">
        <v>3</v>
      </c>
      <c r="C27" s="299" t="s">
        <v>43</v>
      </c>
      <c r="D27" s="273"/>
      <c r="E27" s="273"/>
      <c r="F27" s="273"/>
      <c r="G27" s="273"/>
      <c r="H27" s="274"/>
      <c r="I27" s="291" t="s">
        <v>18</v>
      </c>
      <c r="J27" s="292"/>
      <c r="K27" s="273" t="s">
        <v>248</v>
      </c>
      <c r="L27" s="273"/>
      <c r="M27" s="274"/>
      <c r="N27" s="47" t="s">
        <v>159</v>
      </c>
      <c r="P27" s="316" t="s">
        <v>317</v>
      </c>
      <c r="Q27" s="317"/>
      <c r="R27" s="320">
        <f>P83</f>
        <v>6100000</v>
      </c>
      <c r="S27" s="321"/>
      <c r="T27" s="47"/>
      <c r="U27" s="47"/>
      <c r="V27" s="47"/>
      <c r="W27" s="47"/>
      <c r="X27" s="47"/>
      <c r="Y27" s="47"/>
      <c r="Z27" s="47"/>
    </row>
    <row r="28" spans="1:27" ht="18.75" customHeight="1" thickBot="1" x14ac:dyDescent="0.2">
      <c r="B28" s="290"/>
      <c r="C28" s="300"/>
      <c r="D28" s="275"/>
      <c r="E28" s="275"/>
      <c r="F28" s="275"/>
      <c r="G28" s="275"/>
      <c r="H28" s="276"/>
      <c r="I28" s="293"/>
      <c r="J28" s="294"/>
      <c r="K28" s="275"/>
      <c r="L28" s="275"/>
      <c r="M28" s="276"/>
      <c r="N28" s="12"/>
      <c r="O28" s="13"/>
      <c r="P28" s="318"/>
      <c r="Q28" s="319"/>
      <c r="R28" s="322"/>
      <c r="S28" s="323"/>
      <c r="T28" s="12"/>
      <c r="U28" s="12"/>
      <c r="V28" s="12"/>
      <c r="W28" s="12"/>
      <c r="X28" s="12"/>
      <c r="Y28" s="12"/>
      <c r="Z28" s="12"/>
      <c r="AA28" s="38" t="str">
        <f>C27</f>
        <v>ＮＩＣＴ放送</v>
      </c>
    </row>
    <row r="29" spans="1:27" s="43" customFormat="1" ht="9" customHeight="1" x14ac:dyDescent="0.15">
      <c r="B29" s="45">
        <v>7</v>
      </c>
      <c r="C29" s="45">
        <v>8</v>
      </c>
      <c r="D29" s="45">
        <v>9</v>
      </c>
      <c r="E29" s="45">
        <v>10</v>
      </c>
      <c r="F29" s="45">
        <v>11</v>
      </c>
      <c r="G29" s="45">
        <v>12</v>
      </c>
      <c r="H29" s="241">
        <v>13</v>
      </c>
      <c r="I29" s="45">
        <v>14</v>
      </c>
      <c r="J29" s="45">
        <v>15</v>
      </c>
      <c r="K29" s="45">
        <v>16</v>
      </c>
      <c r="L29" s="45">
        <v>17</v>
      </c>
      <c r="M29" s="45">
        <v>18</v>
      </c>
      <c r="N29" s="44">
        <v>19</v>
      </c>
      <c r="O29" s="44">
        <v>20</v>
      </c>
      <c r="P29" s="44">
        <v>21</v>
      </c>
      <c r="Q29" s="51">
        <v>22</v>
      </c>
      <c r="R29" s="44">
        <v>23</v>
      </c>
      <c r="S29" s="44">
        <v>24</v>
      </c>
      <c r="T29" s="44">
        <v>25</v>
      </c>
      <c r="U29" s="44">
        <v>26</v>
      </c>
      <c r="V29" s="44">
        <v>27</v>
      </c>
      <c r="W29" s="44">
        <v>28</v>
      </c>
      <c r="X29" s="44">
        <v>29</v>
      </c>
      <c r="Y29" s="44">
        <v>30</v>
      </c>
      <c r="Z29" s="44">
        <v>31</v>
      </c>
      <c r="AA29" s="44">
        <v>32</v>
      </c>
    </row>
    <row r="30" spans="1:27" s="5" customFormat="1" ht="22.5" customHeight="1" x14ac:dyDescent="0.15">
      <c r="A30" s="272"/>
      <c r="B30" s="266" t="s">
        <v>90</v>
      </c>
      <c r="C30" s="266" t="s">
        <v>38</v>
      </c>
      <c r="D30" s="266" t="s">
        <v>8</v>
      </c>
      <c r="E30" s="266" t="s">
        <v>21</v>
      </c>
      <c r="F30" s="266" t="s">
        <v>11</v>
      </c>
      <c r="G30" s="266" t="s">
        <v>13</v>
      </c>
      <c r="H30" s="269" t="s">
        <v>168</v>
      </c>
      <c r="I30" s="266" t="s">
        <v>6</v>
      </c>
      <c r="J30" s="277" t="s">
        <v>5</v>
      </c>
      <c r="K30" s="266" t="s">
        <v>37</v>
      </c>
      <c r="L30" s="277" t="s">
        <v>7</v>
      </c>
      <c r="M30" s="266" t="s">
        <v>0</v>
      </c>
      <c r="N30" s="266" t="s">
        <v>1</v>
      </c>
      <c r="O30" s="266" t="s">
        <v>2</v>
      </c>
      <c r="P30" s="266" t="s">
        <v>24</v>
      </c>
      <c r="Q30" s="304" t="s">
        <v>306</v>
      </c>
      <c r="R30" s="332" t="s">
        <v>307</v>
      </c>
      <c r="S30" s="308"/>
      <c r="T30" s="308"/>
      <c r="U30" s="308"/>
      <c r="V30" s="308"/>
      <c r="W30" s="308"/>
      <c r="X30" s="308"/>
      <c r="Y30" s="308"/>
      <c r="Z30" s="309"/>
      <c r="AA30" s="301" t="s">
        <v>189</v>
      </c>
    </row>
    <row r="31" spans="1:27" s="5" customFormat="1" ht="60" customHeight="1" x14ac:dyDescent="0.15">
      <c r="A31" s="272"/>
      <c r="B31" s="267"/>
      <c r="C31" s="267"/>
      <c r="D31" s="267"/>
      <c r="E31" s="267"/>
      <c r="F31" s="267"/>
      <c r="G31" s="267"/>
      <c r="H31" s="270"/>
      <c r="I31" s="267"/>
      <c r="J31" s="278"/>
      <c r="K31" s="267"/>
      <c r="L31" s="278"/>
      <c r="M31" s="267"/>
      <c r="N31" s="267"/>
      <c r="O31" s="267"/>
      <c r="P31" s="267"/>
      <c r="Q31" s="305"/>
      <c r="R31" s="333"/>
      <c r="S31" s="311"/>
      <c r="T31" s="311"/>
      <c r="U31" s="311"/>
      <c r="V31" s="311"/>
      <c r="W31" s="311"/>
      <c r="X31" s="311"/>
      <c r="Y31" s="311"/>
      <c r="Z31" s="312"/>
      <c r="AA31" s="302"/>
    </row>
    <row r="32" spans="1:27" s="13" customFormat="1" ht="30" customHeight="1" x14ac:dyDescent="0.15">
      <c r="A32" s="54"/>
      <c r="B32" s="267"/>
      <c r="C32" s="267"/>
      <c r="D32" s="267"/>
      <c r="E32" s="267"/>
      <c r="F32" s="267"/>
      <c r="G32" s="267"/>
      <c r="H32" s="270"/>
      <c r="I32" s="267"/>
      <c r="J32" s="278"/>
      <c r="K32" s="267"/>
      <c r="L32" s="278"/>
      <c r="M32" s="267"/>
      <c r="N32" s="267"/>
      <c r="O32" s="267"/>
      <c r="P32" s="267"/>
      <c r="Q32" s="306"/>
      <c r="R32" s="334"/>
      <c r="S32" s="314"/>
      <c r="T32" s="314"/>
      <c r="U32" s="314"/>
      <c r="V32" s="314"/>
      <c r="W32" s="314"/>
      <c r="X32" s="314"/>
      <c r="Y32" s="314"/>
      <c r="Z32" s="315"/>
      <c r="AA32" s="302"/>
    </row>
    <row r="33" spans="1:27" s="13" customFormat="1" ht="30" customHeight="1" x14ac:dyDescent="0.15">
      <c r="A33" s="54"/>
      <c r="B33" s="268"/>
      <c r="C33" s="268"/>
      <c r="D33" s="268"/>
      <c r="E33" s="268"/>
      <c r="F33" s="268"/>
      <c r="G33" s="268"/>
      <c r="H33" s="271"/>
      <c r="I33" s="268"/>
      <c r="J33" s="279"/>
      <c r="K33" s="268"/>
      <c r="L33" s="279"/>
      <c r="M33" s="268"/>
      <c r="N33" s="268"/>
      <c r="O33" s="268"/>
      <c r="P33" s="268"/>
      <c r="Q33" s="141" t="s">
        <v>198</v>
      </c>
      <c r="R33" s="132" t="s">
        <v>190</v>
      </c>
      <c r="S33" s="133" t="s">
        <v>191</v>
      </c>
      <c r="T33" s="134" t="s">
        <v>192</v>
      </c>
      <c r="U33" s="135" t="s">
        <v>193</v>
      </c>
      <c r="V33" s="136" t="s">
        <v>194</v>
      </c>
      <c r="W33" s="136" t="s">
        <v>195</v>
      </c>
      <c r="X33" s="136" t="s">
        <v>196</v>
      </c>
      <c r="Y33" s="136" t="s">
        <v>197</v>
      </c>
      <c r="Z33" s="136" t="s">
        <v>17</v>
      </c>
      <c r="AA33" s="303"/>
    </row>
    <row r="34" spans="1:27" s="13" customFormat="1" ht="30" customHeight="1" x14ac:dyDescent="0.15">
      <c r="A34" s="46"/>
      <c r="B34" s="140" t="s">
        <v>95</v>
      </c>
      <c r="C34" s="19"/>
      <c r="D34" s="19" t="s">
        <v>9</v>
      </c>
      <c r="E34" s="20">
        <f>IF(AND($K$27="ｷｰ局",D34="字幕"),"0",IF(AND($K$27="準ｷｰ局",D34="字幕"),1/6,1/2))</f>
        <v>0.5</v>
      </c>
      <c r="F34" s="24" t="s">
        <v>42</v>
      </c>
      <c r="G34" s="24" t="s">
        <v>42</v>
      </c>
      <c r="H34" s="50" t="s">
        <v>80</v>
      </c>
      <c r="I34" s="27" t="s">
        <v>151</v>
      </c>
      <c r="J34" s="27" t="s">
        <v>27</v>
      </c>
      <c r="K34" s="28" t="s">
        <v>4</v>
      </c>
      <c r="L34" s="21">
        <v>120</v>
      </c>
      <c r="M34" s="139">
        <f>Q34</f>
        <v>220000</v>
      </c>
      <c r="N34" s="18">
        <v>50</v>
      </c>
      <c r="O34" s="137">
        <f>M34*N34</f>
        <v>11000000</v>
      </c>
      <c r="P34" s="137">
        <f t="shared" ref="P34:P73" si="0">O34*E34</f>
        <v>5500000</v>
      </c>
      <c r="Q34" s="138">
        <f>SUM(R34:Z34)</f>
        <v>220000</v>
      </c>
      <c r="R34" s="111">
        <v>50000</v>
      </c>
      <c r="S34" s="112">
        <v>100000</v>
      </c>
      <c r="T34" s="113">
        <v>50000</v>
      </c>
      <c r="U34" s="114">
        <v>20000</v>
      </c>
      <c r="V34" s="114"/>
      <c r="W34" s="114"/>
      <c r="X34" s="114"/>
      <c r="Y34" s="114"/>
      <c r="Z34" s="114"/>
      <c r="AA34" s="110"/>
    </row>
    <row r="35" spans="1:27" s="13" customFormat="1" ht="30" customHeight="1" x14ac:dyDescent="0.15">
      <c r="A35" s="46"/>
      <c r="B35" s="140" t="s">
        <v>96</v>
      </c>
      <c r="C35" s="19"/>
      <c r="D35" s="19" t="s">
        <v>9</v>
      </c>
      <c r="E35" s="20">
        <f t="shared" ref="E35:E73" si="1">IF(AND($K$27="ｷｰ局",D35="字幕"),"0",IF(AND($K$27="準ｷｰ局",D35="字幕"),1/6,1/2))</f>
        <v>0.5</v>
      </c>
      <c r="F35" s="24" t="s">
        <v>42</v>
      </c>
      <c r="G35" s="24" t="s">
        <v>44</v>
      </c>
      <c r="H35" s="50" t="s">
        <v>62</v>
      </c>
      <c r="I35" s="27" t="s">
        <v>54</v>
      </c>
      <c r="J35" s="27" t="s">
        <v>26</v>
      </c>
      <c r="K35" s="28" t="s">
        <v>47</v>
      </c>
      <c r="L35" s="21">
        <v>141</v>
      </c>
      <c r="M35" s="139">
        <f>Q35</f>
        <v>0</v>
      </c>
      <c r="N35" s="18">
        <v>50</v>
      </c>
      <c r="O35" s="137">
        <f t="shared" ref="O35:O73" si="2">M35*N35</f>
        <v>0</v>
      </c>
      <c r="P35" s="137">
        <f t="shared" si="0"/>
        <v>0</v>
      </c>
      <c r="Q35" s="138">
        <f t="shared" ref="Q35:Q82" si="3">SUM(R35:Z35)</f>
        <v>0</v>
      </c>
      <c r="R35" s="111"/>
      <c r="S35" s="112"/>
      <c r="T35" s="113"/>
      <c r="U35" s="114"/>
      <c r="V35" s="114"/>
      <c r="W35" s="114"/>
      <c r="X35" s="114"/>
      <c r="Y35" s="114"/>
      <c r="Z35" s="114"/>
      <c r="AA35" s="110"/>
    </row>
    <row r="36" spans="1:27" s="13" customFormat="1" ht="30" customHeight="1" x14ac:dyDescent="0.15">
      <c r="A36" s="46"/>
      <c r="B36" s="140" t="s">
        <v>97</v>
      </c>
      <c r="C36" s="19"/>
      <c r="D36" s="19" t="s">
        <v>9</v>
      </c>
      <c r="E36" s="20">
        <f t="shared" si="1"/>
        <v>0.5</v>
      </c>
      <c r="F36" s="24" t="s">
        <v>42</v>
      </c>
      <c r="G36" s="24" t="s">
        <v>44</v>
      </c>
      <c r="H36" s="50" t="s">
        <v>68</v>
      </c>
      <c r="I36" s="27" t="s">
        <v>69</v>
      </c>
      <c r="J36" s="27" t="s">
        <v>35</v>
      </c>
      <c r="K36" s="28" t="s">
        <v>49</v>
      </c>
      <c r="L36" s="21">
        <v>175</v>
      </c>
      <c r="M36" s="139">
        <f>Q36</f>
        <v>300000</v>
      </c>
      <c r="N36" s="18">
        <v>4</v>
      </c>
      <c r="O36" s="137">
        <f t="shared" si="2"/>
        <v>1200000</v>
      </c>
      <c r="P36" s="137">
        <f t="shared" si="0"/>
        <v>600000</v>
      </c>
      <c r="Q36" s="138">
        <f t="shared" si="3"/>
        <v>300000</v>
      </c>
      <c r="R36" s="111"/>
      <c r="S36" s="112">
        <v>100000</v>
      </c>
      <c r="T36" s="113"/>
      <c r="U36" s="114"/>
      <c r="V36" s="114"/>
      <c r="W36" s="114"/>
      <c r="X36" s="114">
        <v>50000</v>
      </c>
      <c r="Y36" s="114">
        <v>150000</v>
      </c>
      <c r="Z36" s="114"/>
      <c r="AA36" s="110"/>
    </row>
    <row r="37" spans="1:27" ht="30" customHeight="1" x14ac:dyDescent="0.15">
      <c r="A37" s="46"/>
      <c r="B37" s="140" t="s">
        <v>98</v>
      </c>
      <c r="C37" s="19"/>
      <c r="D37" s="19" t="s">
        <v>9</v>
      </c>
      <c r="E37" s="20">
        <f t="shared" si="1"/>
        <v>0.5</v>
      </c>
      <c r="F37" s="24" t="s">
        <v>42</v>
      </c>
      <c r="G37" s="24" t="s">
        <v>44</v>
      </c>
      <c r="H37" s="50" t="s">
        <v>68</v>
      </c>
      <c r="I37" s="27" t="s">
        <v>70</v>
      </c>
      <c r="J37" s="27" t="s">
        <v>35</v>
      </c>
      <c r="K37" s="28" t="s">
        <v>51</v>
      </c>
      <c r="L37" s="21">
        <v>175</v>
      </c>
      <c r="M37" s="139">
        <f t="shared" ref="M37:M82" si="4">Q37</f>
        <v>0</v>
      </c>
      <c r="N37" s="18">
        <v>4</v>
      </c>
      <c r="O37" s="137">
        <f t="shared" si="2"/>
        <v>0</v>
      </c>
      <c r="P37" s="137">
        <f t="shared" si="0"/>
        <v>0</v>
      </c>
      <c r="Q37" s="138">
        <f t="shared" si="3"/>
        <v>0</v>
      </c>
      <c r="R37" s="111"/>
      <c r="S37" s="112"/>
      <c r="T37" s="113"/>
      <c r="U37" s="114"/>
      <c r="V37" s="114"/>
      <c r="W37" s="114"/>
      <c r="X37" s="114"/>
      <c r="Y37" s="114"/>
      <c r="Z37" s="114"/>
      <c r="AA37" s="110"/>
    </row>
    <row r="38" spans="1:27" ht="30" customHeight="1" x14ac:dyDescent="0.15">
      <c r="A38" s="46"/>
      <c r="B38" s="140" t="s">
        <v>99</v>
      </c>
      <c r="C38" s="19"/>
      <c r="D38" s="19" t="s">
        <v>9</v>
      </c>
      <c r="E38" s="20">
        <f t="shared" si="1"/>
        <v>0.5</v>
      </c>
      <c r="F38" s="24" t="s">
        <v>42</v>
      </c>
      <c r="G38" s="24" t="s">
        <v>44</v>
      </c>
      <c r="H38" s="50" t="s">
        <v>68</v>
      </c>
      <c r="I38" s="27" t="s">
        <v>71</v>
      </c>
      <c r="J38" s="27" t="s">
        <v>35</v>
      </c>
      <c r="K38" s="28" t="s">
        <v>53</v>
      </c>
      <c r="L38" s="21">
        <v>114</v>
      </c>
      <c r="M38" s="139">
        <f t="shared" si="4"/>
        <v>0</v>
      </c>
      <c r="N38" s="18">
        <v>8</v>
      </c>
      <c r="O38" s="137">
        <f t="shared" si="2"/>
        <v>0</v>
      </c>
      <c r="P38" s="137">
        <f t="shared" si="0"/>
        <v>0</v>
      </c>
      <c r="Q38" s="138">
        <f t="shared" si="3"/>
        <v>0</v>
      </c>
      <c r="R38" s="111"/>
      <c r="S38" s="112"/>
      <c r="T38" s="113"/>
      <c r="U38" s="114"/>
      <c r="V38" s="114"/>
      <c r="W38" s="114"/>
      <c r="X38" s="114"/>
      <c r="Y38" s="114"/>
      <c r="Z38" s="114"/>
      <c r="AA38" s="110"/>
    </row>
    <row r="39" spans="1:27" ht="30" customHeight="1" x14ac:dyDescent="0.15">
      <c r="A39" s="46"/>
      <c r="B39" s="140" t="s">
        <v>100</v>
      </c>
      <c r="C39" s="19"/>
      <c r="D39" s="19" t="s">
        <v>9</v>
      </c>
      <c r="E39" s="20">
        <f t="shared" si="1"/>
        <v>0.5</v>
      </c>
      <c r="F39" s="24" t="s">
        <v>42</v>
      </c>
      <c r="G39" s="24" t="s">
        <v>44</v>
      </c>
      <c r="H39" s="50" t="s">
        <v>68</v>
      </c>
      <c r="I39" s="27" t="s">
        <v>152</v>
      </c>
      <c r="J39" s="27" t="s">
        <v>17</v>
      </c>
      <c r="K39" s="28" t="s">
        <v>56</v>
      </c>
      <c r="L39" s="21">
        <v>120</v>
      </c>
      <c r="M39" s="139">
        <f t="shared" si="4"/>
        <v>0</v>
      </c>
      <c r="N39" s="18">
        <v>1</v>
      </c>
      <c r="O39" s="137">
        <f t="shared" si="2"/>
        <v>0</v>
      </c>
      <c r="P39" s="137">
        <f t="shared" si="0"/>
        <v>0</v>
      </c>
      <c r="Q39" s="138">
        <f t="shared" si="3"/>
        <v>0</v>
      </c>
      <c r="R39" s="111"/>
      <c r="S39" s="112"/>
      <c r="T39" s="113"/>
      <c r="U39" s="114"/>
      <c r="V39" s="114"/>
      <c r="W39" s="114"/>
      <c r="X39" s="114"/>
      <c r="Y39" s="114"/>
      <c r="Z39" s="114"/>
      <c r="AA39" s="110"/>
    </row>
    <row r="40" spans="1:27" ht="30" customHeight="1" x14ac:dyDescent="0.15">
      <c r="A40" s="46"/>
      <c r="B40" s="140" t="s">
        <v>101</v>
      </c>
      <c r="C40" s="19"/>
      <c r="D40" s="19" t="s">
        <v>9</v>
      </c>
      <c r="E40" s="20">
        <f t="shared" si="1"/>
        <v>0.5</v>
      </c>
      <c r="F40" s="24" t="s">
        <v>42</v>
      </c>
      <c r="G40" s="24" t="s">
        <v>44</v>
      </c>
      <c r="H40" s="50" t="s">
        <v>63</v>
      </c>
      <c r="I40" s="27" t="s">
        <v>153</v>
      </c>
      <c r="J40" s="27" t="s">
        <v>77</v>
      </c>
      <c r="K40" s="28" t="s">
        <v>58</v>
      </c>
      <c r="L40" s="21">
        <v>60</v>
      </c>
      <c r="M40" s="139">
        <f t="shared" si="4"/>
        <v>0</v>
      </c>
      <c r="N40" s="18">
        <v>50</v>
      </c>
      <c r="O40" s="137">
        <f t="shared" si="2"/>
        <v>0</v>
      </c>
      <c r="P40" s="137">
        <f t="shared" si="0"/>
        <v>0</v>
      </c>
      <c r="Q40" s="138">
        <f t="shared" si="3"/>
        <v>0</v>
      </c>
      <c r="R40" s="111"/>
      <c r="S40" s="112"/>
      <c r="T40" s="113"/>
      <c r="U40" s="114"/>
      <c r="V40" s="114"/>
      <c r="W40" s="114"/>
      <c r="X40" s="114"/>
      <c r="Y40" s="114"/>
      <c r="Z40" s="114"/>
      <c r="AA40" s="110"/>
    </row>
    <row r="41" spans="1:27" ht="30" customHeight="1" x14ac:dyDescent="0.15">
      <c r="A41" s="46"/>
      <c r="B41" s="140" t="s">
        <v>102</v>
      </c>
      <c r="C41" s="19"/>
      <c r="D41" s="19" t="s">
        <v>9</v>
      </c>
      <c r="E41" s="20">
        <f t="shared" si="1"/>
        <v>0.5</v>
      </c>
      <c r="F41" s="24" t="s">
        <v>42</v>
      </c>
      <c r="G41" s="24" t="s">
        <v>44</v>
      </c>
      <c r="H41" s="50" t="s">
        <v>65</v>
      </c>
      <c r="I41" s="27" t="s">
        <v>154</v>
      </c>
      <c r="J41" s="27" t="s">
        <v>57</v>
      </c>
      <c r="K41" s="28" t="s">
        <v>60</v>
      </c>
      <c r="L41" s="21">
        <v>84</v>
      </c>
      <c r="M41" s="139">
        <f t="shared" si="4"/>
        <v>0</v>
      </c>
      <c r="N41" s="18">
        <v>5</v>
      </c>
      <c r="O41" s="137">
        <f t="shared" si="2"/>
        <v>0</v>
      </c>
      <c r="P41" s="137">
        <f t="shared" si="0"/>
        <v>0</v>
      </c>
      <c r="Q41" s="138">
        <f t="shared" si="3"/>
        <v>0</v>
      </c>
      <c r="R41" s="111"/>
      <c r="S41" s="112"/>
      <c r="T41" s="113"/>
      <c r="U41" s="114"/>
      <c r="V41" s="114"/>
      <c r="W41" s="114"/>
      <c r="X41" s="114"/>
      <c r="Y41" s="114"/>
      <c r="Z41" s="114"/>
      <c r="AA41" s="110"/>
    </row>
    <row r="42" spans="1:27" ht="30" customHeight="1" x14ac:dyDescent="0.15">
      <c r="A42" s="46"/>
      <c r="B42" s="140" t="s">
        <v>103</v>
      </c>
      <c r="C42" s="19"/>
      <c r="D42" s="19" t="s">
        <v>9</v>
      </c>
      <c r="E42" s="20">
        <f t="shared" si="1"/>
        <v>0.5</v>
      </c>
      <c r="F42" s="24" t="s">
        <v>42</v>
      </c>
      <c r="G42" s="24" t="s">
        <v>44</v>
      </c>
      <c r="H42" s="50" t="s">
        <v>65</v>
      </c>
      <c r="I42" s="27" t="s">
        <v>155</v>
      </c>
      <c r="J42" s="27" t="s">
        <v>59</v>
      </c>
      <c r="K42" s="28" t="s">
        <v>61</v>
      </c>
      <c r="L42" s="21">
        <v>84</v>
      </c>
      <c r="M42" s="139">
        <f t="shared" si="4"/>
        <v>0</v>
      </c>
      <c r="N42" s="18">
        <v>5</v>
      </c>
      <c r="O42" s="137">
        <f t="shared" si="2"/>
        <v>0</v>
      </c>
      <c r="P42" s="137">
        <f t="shared" si="0"/>
        <v>0</v>
      </c>
      <c r="Q42" s="138">
        <f t="shared" si="3"/>
        <v>0</v>
      </c>
      <c r="R42" s="111"/>
      <c r="S42" s="112"/>
      <c r="T42" s="113"/>
      <c r="U42" s="114"/>
      <c r="V42" s="114"/>
      <c r="W42" s="114"/>
      <c r="X42" s="114"/>
      <c r="Y42" s="114"/>
      <c r="Z42" s="114"/>
      <c r="AA42" s="110"/>
    </row>
    <row r="43" spans="1:27" ht="30" customHeight="1" x14ac:dyDescent="0.15">
      <c r="A43" s="46"/>
      <c r="B43" s="140" t="s">
        <v>104</v>
      </c>
      <c r="C43" s="19"/>
      <c r="D43" s="19" t="s">
        <v>9</v>
      </c>
      <c r="E43" s="20">
        <f t="shared" si="1"/>
        <v>0.5</v>
      </c>
      <c r="F43" s="24" t="s">
        <v>42</v>
      </c>
      <c r="G43" s="24" t="s">
        <v>42</v>
      </c>
      <c r="H43" s="50" t="s">
        <v>67</v>
      </c>
      <c r="I43" s="15" t="s">
        <v>156</v>
      </c>
      <c r="J43" s="27" t="s">
        <v>46</v>
      </c>
      <c r="K43" s="14" t="s">
        <v>4</v>
      </c>
      <c r="L43" s="21">
        <v>114</v>
      </c>
      <c r="M43" s="139">
        <f t="shared" si="4"/>
        <v>0</v>
      </c>
      <c r="N43" s="18">
        <v>4</v>
      </c>
      <c r="O43" s="137">
        <f t="shared" si="2"/>
        <v>0</v>
      </c>
      <c r="P43" s="137">
        <f t="shared" si="0"/>
        <v>0</v>
      </c>
      <c r="Q43" s="138">
        <f t="shared" si="3"/>
        <v>0</v>
      </c>
      <c r="R43" s="111"/>
      <c r="S43" s="112"/>
      <c r="T43" s="113"/>
      <c r="U43" s="114"/>
      <c r="V43" s="114"/>
      <c r="W43" s="114"/>
      <c r="X43" s="114"/>
      <c r="Y43" s="114"/>
      <c r="Z43" s="114"/>
      <c r="AA43" s="110"/>
    </row>
    <row r="44" spans="1:27" ht="30" customHeight="1" x14ac:dyDescent="0.15">
      <c r="A44" s="46"/>
      <c r="B44" s="140" t="s">
        <v>105</v>
      </c>
      <c r="C44" s="19"/>
      <c r="D44" s="19" t="s">
        <v>9</v>
      </c>
      <c r="E44" s="20">
        <f t="shared" si="1"/>
        <v>0.5</v>
      </c>
      <c r="F44" s="24" t="s">
        <v>42</v>
      </c>
      <c r="G44" s="24" t="s">
        <v>42</v>
      </c>
      <c r="H44" s="50" t="s">
        <v>66</v>
      </c>
      <c r="I44" s="15" t="s">
        <v>150</v>
      </c>
      <c r="J44" s="27" t="s">
        <v>48</v>
      </c>
      <c r="K44" s="14" t="s">
        <v>4</v>
      </c>
      <c r="L44" s="21">
        <v>60</v>
      </c>
      <c r="M44" s="139">
        <f t="shared" si="4"/>
        <v>0</v>
      </c>
      <c r="N44" s="18">
        <v>1</v>
      </c>
      <c r="O44" s="137">
        <f t="shared" si="2"/>
        <v>0</v>
      </c>
      <c r="P44" s="137">
        <f t="shared" si="0"/>
        <v>0</v>
      </c>
      <c r="Q44" s="138">
        <f t="shared" si="3"/>
        <v>0</v>
      </c>
      <c r="R44" s="111"/>
      <c r="S44" s="112"/>
      <c r="T44" s="113"/>
      <c r="U44" s="114"/>
      <c r="V44" s="114"/>
      <c r="W44" s="114"/>
      <c r="X44" s="114"/>
      <c r="Y44" s="114"/>
      <c r="Z44" s="114"/>
      <c r="AA44" s="110"/>
    </row>
    <row r="45" spans="1:27" ht="30" customHeight="1" x14ac:dyDescent="0.15">
      <c r="A45" s="46"/>
      <c r="B45" s="140" t="s">
        <v>106</v>
      </c>
      <c r="C45" s="19"/>
      <c r="D45" s="19" t="s">
        <v>9</v>
      </c>
      <c r="E45" s="20">
        <f t="shared" si="1"/>
        <v>0.5</v>
      </c>
      <c r="F45" s="24" t="s">
        <v>42</v>
      </c>
      <c r="G45" s="24" t="s">
        <v>42</v>
      </c>
      <c r="H45" s="50" t="s">
        <v>64</v>
      </c>
      <c r="I45" s="15" t="s">
        <v>150</v>
      </c>
      <c r="J45" s="27" t="s">
        <v>50</v>
      </c>
      <c r="K45" s="14" t="s">
        <v>4</v>
      </c>
      <c r="L45" s="21">
        <v>60</v>
      </c>
      <c r="M45" s="139">
        <f t="shared" si="4"/>
        <v>0</v>
      </c>
      <c r="N45" s="18">
        <v>4</v>
      </c>
      <c r="O45" s="137">
        <f t="shared" si="2"/>
        <v>0</v>
      </c>
      <c r="P45" s="137">
        <f t="shared" si="0"/>
        <v>0</v>
      </c>
      <c r="Q45" s="138">
        <f t="shared" si="3"/>
        <v>0</v>
      </c>
      <c r="R45" s="111"/>
      <c r="S45" s="112"/>
      <c r="T45" s="113"/>
      <c r="U45" s="114"/>
      <c r="V45" s="114"/>
      <c r="W45" s="114"/>
      <c r="X45" s="114"/>
      <c r="Y45" s="114"/>
      <c r="Z45" s="114"/>
      <c r="AA45" s="110"/>
    </row>
    <row r="46" spans="1:27" ht="30" customHeight="1" x14ac:dyDescent="0.15">
      <c r="A46" s="46"/>
      <c r="B46" s="140" t="s">
        <v>107</v>
      </c>
      <c r="C46" s="19"/>
      <c r="D46" s="19" t="s">
        <v>9</v>
      </c>
      <c r="E46" s="20">
        <f t="shared" si="1"/>
        <v>0.5</v>
      </c>
      <c r="F46" s="24" t="s">
        <v>42</v>
      </c>
      <c r="G46" s="24" t="s">
        <v>42</v>
      </c>
      <c r="H46" s="50" t="s">
        <v>72</v>
      </c>
      <c r="I46" s="15" t="s">
        <v>150</v>
      </c>
      <c r="J46" s="27" t="s">
        <v>52</v>
      </c>
      <c r="K46" s="14" t="s">
        <v>4</v>
      </c>
      <c r="L46" s="21">
        <v>5</v>
      </c>
      <c r="M46" s="139">
        <f t="shared" si="4"/>
        <v>0</v>
      </c>
      <c r="N46" s="18">
        <v>250</v>
      </c>
      <c r="O46" s="137">
        <f t="shared" si="2"/>
        <v>0</v>
      </c>
      <c r="P46" s="137">
        <f t="shared" si="0"/>
        <v>0</v>
      </c>
      <c r="Q46" s="138">
        <f t="shared" si="3"/>
        <v>0</v>
      </c>
      <c r="R46" s="111"/>
      <c r="S46" s="112"/>
      <c r="T46" s="113"/>
      <c r="U46" s="114"/>
      <c r="V46" s="114"/>
      <c r="W46" s="114"/>
      <c r="X46" s="114"/>
      <c r="Y46" s="114"/>
      <c r="Z46" s="114"/>
      <c r="AA46" s="110"/>
    </row>
    <row r="47" spans="1:27" ht="30" customHeight="1" x14ac:dyDescent="0.15">
      <c r="A47" s="46"/>
      <c r="B47" s="140" t="s">
        <v>108</v>
      </c>
      <c r="C47" s="19"/>
      <c r="D47" s="19" t="s">
        <v>9</v>
      </c>
      <c r="E47" s="20">
        <f t="shared" si="1"/>
        <v>0.5</v>
      </c>
      <c r="F47" s="24" t="s">
        <v>42</v>
      </c>
      <c r="G47" s="24" t="s">
        <v>42</v>
      </c>
      <c r="H47" s="50" t="s">
        <v>76</v>
      </c>
      <c r="I47" s="15" t="s">
        <v>150</v>
      </c>
      <c r="J47" s="27" t="s">
        <v>55</v>
      </c>
      <c r="K47" s="14" t="s">
        <v>4</v>
      </c>
      <c r="L47" s="21">
        <v>4</v>
      </c>
      <c r="M47" s="139">
        <f t="shared" si="4"/>
        <v>0</v>
      </c>
      <c r="N47" s="18">
        <v>250</v>
      </c>
      <c r="O47" s="137">
        <f t="shared" si="2"/>
        <v>0</v>
      </c>
      <c r="P47" s="137">
        <f t="shared" si="0"/>
        <v>0</v>
      </c>
      <c r="Q47" s="138">
        <f t="shared" si="3"/>
        <v>0</v>
      </c>
      <c r="R47" s="111"/>
      <c r="S47" s="112"/>
      <c r="T47" s="113"/>
      <c r="U47" s="114"/>
      <c r="V47" s="114"/>
      <c r="W47" s="114"/>
      <c r="X47" s="114"/>
      <c r="Y47" s="114"/>
      <c r="Z47" s="114"/>
      <c r="AA47" s="110"/>
    </row>
    <row r="48" spans="1:27" ht="30" customHeight="1" x14ac:dyDescent="0.15">
      <c r="A48" s="46"/>
      <c r="B48" s="140" t="s">
        <v>109</v>
      </c>
      <c r="C48" s="19"/>
      <c r="D48" s="19" t="s">
        <v>9</v>
      </c>
      <c r="E48" s="20">
        <f t="shared" si="1"/>
        <v>0.5</v>
      </c>
      <c r="F48" s="24" t="s">
        <v>42</v>
      </c>
      <c r="G48" s="24" t="s">
        <v>42</v>
      </c>
      <c r="H48" s="50" t="s">
        <v>73</v>
      </c>
      <c r="I48" s="15" t="s">
        <v>150</v>
      </c>
      <c r="J48" s="27" t="s">
        <v>57</v>
      </c>
      <c r="K48" s="14" t="s">
        <v>4</v>
      </c>
      <c r="L48" s="21">
        <v>114</v>
      </c>
      <c r="M48" s="139">
        <f t="shared" si="4"/>
        <v>0</v>
      </c>
      <c r="N48" s="18">
        <v>50</v>
      </c>
      <c r="O48" s="137">
        <f t="shared" si="2"/>
        <v>0</v>
      </c>
      <c r="P48" s="137">
        <f t="shared" si="0"/>
        <v>0</v>
      </c>
      <c r="Q48" s="138">
        <f t="shared" si="3"/>
        <v>0</v>
      </c>
      <c r="R48" s="111"/>
      <c r="S48" s="112"/>
      <c r="T48" s="113"/>
      <c r="U48" s="114"/>
      <c r="V48" s="114"/>
      <c r="W48" s="114"/>
      <c r="X48" s="114"/>
      <c r="Y48" s="114"/>
      <c r="Z48" s="114"/>
      <c r="AA48" s="110"/>
    </row>
    <row r="49" spans="1:27" ht="30" customHeight="1" x14ac:dyDescent="0.15">
      <c r="A49" s="46"/>
      <c r="B49" s="140" t="s">
        <v>110</v>
      </c>
      <c r="C49" s="19"/>
      <c r="D49" s="19" t="s">
        <v>9</v>
      </c>
      <c r="E49" s="20">
        <f t="shared" si="1"/>
        <v>0.5</v>
      </c>
      <c r="F49" s="24" t="s">
        <v>42</v>
      </c>
      <c r="G49" s="24" t="s">
        <v>42</v>
      </c>
      <c r="H49" s="50" t="s">
        <v>74</v>
      </c>
      <c r="I49" s="15" t="s">
        <v>150</v>
      </c>
      <c r="J49" s="27" t="s">
        <v>59</v>
      </c>
      <c r="K49" s="14" t="s">
        <v>4</v>
      </c>
      <c r="L49" s="21">
        <v>54</v>
      </c>
      <c r="M49" s="139">
        <f t="shared" si="4"/>
        <v>0</v>
      </c>
      <c r="N49" s="18">
        <v>12</v>
      </c>
      <c r="O49" s="137">
        <f t="shared" si="2"/>
        <v>0</v>
      </c>
      <c r="P49" s="137">
        <f t="shared" si="0"/>
        <v>0</v>
      </c>
      <c r="Q49" s="138">
        <f t="shared" si="3"/>
        <v>0</v>
      </c>
      <c r="R49" s="111"/>
      <c r="S49" s="112"/>
      <c r="T49" s="113"/>
      <c r="U49" s="114"/>
      <c r="V49" s="114"/>
      <c r="W49" s="114"/>
      <c r="X49" s="114"/>
      <c r="Y49" s="114"/>
      <c r="Z49" s="114"/>
      <c r="AA49" s="110"/>
    </row>
    <row r="50" spans="1:27" ht="30" customHeight="1" x14ac:dyDescent="0.15">
      <c r="A50" s="46"/>
      <c r="B50" s="140" t="s">
        <v>111</v>
      </c>
      <c r="C50" s="19"/>
      <c r="D50" s="19" t="s">
        <v>9</v>
      </c>
      <c r="E50" s="20">
        <f t="shared" si="1"/>
        <v>0.5</v>
      </c>
      <c r="F50" s="24" t="s">
        <v>42</v>
      </c>
      <c r="G50" s="24" t="s">
        <v>42</v>
      </c>
      <c r="H50" s="50" t="s">
        <v>75</v>
      </c>
      <c r="I50" s="15" t="s">
        <v>150</v>
      </c>
      <c r="J50" s="27" t="s">
        <v>46</v>
      </c>
      <c r="K50" s="14" t="s">
        <v>4</v>
      </c>
      <c r="L50" s="21">
        <v>58</v>
      </c>
      <c r="M50" s="139">
        <f t="shared" si="4"/>
        <v>0</v>
      </c>
      <c r="N50" s="18">
        <v>52</v>
      </c>
      <c r="O50" s="137">
        <f t="shared" si="2"/>
        <v>0</v>
      </c>
      <c r="P50" s="137">
        <f t="shared" si="0"/>
        <v>0</v>
      </c>
      <c r="Q50" s="138">
        <f t="shared" si="3"/>
        <v>0</v>
      </c>
      <c r="R50" s="111"/>
      <c r="S50" s="112"/>
      <c r="T50" s="113"/>
      <c r="U50" s="114"/>
      <c r="V50" s="114"/>
      <c r="W50" s="114"/>
      <c r="X50" s="114"/>
      <c r="Y50" s="114"/>
      <c r="Z50" s="114"/>
      <c r="AA50" s="110"/>
    </row>
    <row r="51" spans="1:27" ht="30" customHeight="1" x14ac:dyDescent="0.15">
      <c r="A51" s="46"/>
      <c r="B51" s="140" t="s">
        <v>112</v>
      </c>
      <c r="C51" s="19"/>
      <c r="D51" s="19" t="s">
        <v>10</v>
      </c>
      <c r="E51" s="20">
        <f t="shared" si="1"/>
        <v>0.5</v>
      </c>
      <c r="F51" s="24" t="s">
        <v>42</v>
      </c>
      <c r="G51" s="24" t="s">
        <v>42</v>
      </c>
      <c r="H51" s="50" t="s">
        <v>81</v>
      </c>
      <c r="I51" s="15" t="s">
        <v>150</v>
      </c>
      <c r="J51" s="15" t="s">
        <v>16</v>
      </c>
      <c r="K51" s="14" t="s">
        <v>4</v>
      </c>
      <c r="L51" s="21">
        <v>115</v>
      </c>
      <c r="M51" s="139">
        <f t="shared" si="4"/>
        <v>0</v>
      </c>
      <c r="N51" s="18">
        <v>1</v>
      </c>
      <c r="O51" s="137">
        <f t="shared" si="2"/>
        <v>0</v>
      </c>
      <c r="P51" s="137">
        <f t="shared" si="0"/>
        <v>0</v>
      </c>
      <c r="Q51" s="138">
        <f t="shared" si="3"/>
        <v>0</v>
      </c>
      <c r="R51" s="111"/>
      <c r="S51" s="112"/>
      <c r="T51" s="113"/>
      <c r="U51" s="114"/>
      <c r="V51" s="114"/>
      <c r="W51" s="114"/>
      <c r="X51" s="114"/>
      <c r="Y51" s="114"/>
      <c r="Z51" s="114"/>
      <c r="AA51" s="110"/>
    </row>
    <row r="52" spans="1:27" ht="30" customHeight="1" x14ac:dyDescent="0.15">
      <c r="A52" s="46"/>
      <c r="B52" s="140" t="s">
        <v>113</v>
      </c>
      <c r="C52" s="19"/>
      <c r="D52" s="19" t="s">
        <v>10</v>
      </c>
      <c r="E52" s="20">
        <f t="shared" si="1"/>
        <v>0.5</v>
      </c>
      <c r="F52" s="24" t="s">
        <v>42</v>
      </c>
      <c r="G52" s="24" t="s">
        <v>42</v>
      </c>
      <c r="H52" s="50" t="s">
        <v>81</v>
      </c>
      <c r="I52" s="15" t="s">
        <v>150</v>
      </c>
      <c r="J52" s="15" t="s">
        <v>16</v>
      </c>
      <c r="K52" s="14" t="s">
        <v>4</v>
      </c>
      <c r="L52" s="21">
        <v>115</v>
      </c>
      <c r="M52" s="139">
        <f t="shared" si="4"/>
        <v>0</v>
      </c>
      <c r="N52" s="18">
        <v>5</v>
      </c>
      <c r="O52" s="137">
        <f t="shared" si="2"/>
        <v>0</v>
      </c>
      <c r="P52" s="137">
        <f t="shared" si="0"/>
        <v>0</v>
      </c>
      <c r="Q52" s="138">
        <f t="shared" si="3"/>
        <v>0</v>
      </c>
      <c r="R52" s="111"/>
      <c r="S52" s="112"/>
      <c r="T52" s="113"/>
      <c r="U52" s="114"/>
      <c r="V52" s="114"/>
      <c r="W52" s="114"/>
      <c r="X52" s="114"/>
      <c r="Y52" s="114"/>
      <c r="Z52" s="114"/>
      <c r="AA52" s="110"/>
    </row>
    <row r="53" spans="1:27" ht="30" customHeight="1" x14ac:dyDescent="0.15">
      <c r="A53" s="46"/>
      <c r="B53" s="140" t="s">
        <v>114</v>
      </c>
      <c r="C53" s="19"/>
      <c r="D53" s="19" t="s">
        <v>10</v>
      </c>
      <c r="E53" s="20">
        <f t="shared" si="1"/>
        <v>0.5</v>
      </c>
      <c r="F53" s="24" t="s">
        <v>42</v>
      </c>
      <c r="G53" s="24" t="s">
        <v>42</v>
      </c>
      <c r="H53" s="50" t="s">
        <v>81</v>
      </c>
      <c r="I53" s="15" t="s">
        <v>150</v>
      </c>
      <c r="J53" s="15" t="s">
        <v>16</v>
      </c>
      <c r="K53" s="14" t="s">
        <v>4</v>
      </c>
      <c r="L53" s="21">
        <v>115</v>
      </c>
      <c r="M53" s="139">
        <f t="shared" si="4"/>
        <v>0</v>
      </c>
      <c r="N53" s="18">
        <v>1</v>
      </c>
      <c r="O53" s="137">
        <f t="shared" si="2"/>
        <v>0</v>
      </c>
      <c r="P53" s="137">
        <f t="shared" si="0"/>
        <v>0</v>
      </c>
      <c r="Q53" s="138">
        <f t="shared" si="3"/>
        <v>0</v>
      </c>
      <c r="R53" s="111"/>
      <c r="S53" s="112"/>
      <c r="T53" s="113"/>
      <c r="U53" s="114"/>
      <c r="V53" s="114"/>
      <c r="W53" s="114"/>
      <c r="X53" s="114"/>
      <c r="Y53" s="114"/>
      <c r="Z53" s="114"/>
      <c r="AA53" s="110"/>
    </row>
    <row r="54" spans="1:27" ht="30" customHeight="1" x14ac:dyDescent="0.15">
      <c r="A54" s="46"/>
      <c r="B54" s="140" t="s">
        <v>115</v>
      </c>
      <c r="C54" s="19"/>
      <c r="D54" s="19" t="s">
        <v>10</v>
      </c>
      <c r="E54" s="20">
        <f t="shared" si="1"/>
        <v>0.5</v>
      </c>
      <c r="F54" s="24" t="s">
        <v>42</v>
      </c>
      <c r="G54" s="26" t="s">
        <v>42</v>
      </c>
      <c r="H54" s="50" t="s">
        <v>81</v>
      </c>
      <c r="I54" s="15" t="s">
        <v>150</v>
      </c>
      <c r="J54" s="15" t="s">
        <v>16</v>
      </c>
      <c r="K54" s="14" t="s">
        <v>4</v>
      </c>
      <c r="L54" s="21">
        <v>115</v>
      </c>
      <c r="M54" s="139">
        <f t="shared" si="4"/>
        <v>0</v>
      </c>
      <c r="N54" s="18">
        <v>1</v>
      </c>
      <c r="O54" s="137">
        <f t="shared" si="2"/>
        <v>0</v>
      </c>
      <c r="P54" s="137">
        <f t="shared" si="0"/>
        <v>0</v>
      </c>
      <c r="Q54" s="138">
        <f t="shared" si="3"/>
        <v>0</v>
      </c>
      <c r="R54" s="111"/>
      <c r="S54" s="112"/>
      <c r="T54" s="113"/>
      <c r="U54" s="114"/>
      <c r="V54" s="114"/>
      <c r="W54" s="114"/>
      <c r="X54" s="114"/>
      <c r="Y54" s="114"/>
      <c r="Z54" s="114"/>
      <c r="AA54" s="110"/>
    </row>
    <row r="55" spans="1:27" ht="30" customHeight="1" x14ac:dyDescent="0.15">
      <c r="A55" s="46"/>
      <c r="B55" s="140" t="s">
        <v>116</v>
      </c>
      <c r="C55" s="19"/>
      <c r="D55" s="19" t="s">
        <v>10</v>
      </c>
      <c r="E55" s="20">
        <f t="shared" si="1"/>
        <v>0.5</v>
      </c>
      <c r="F55" s="24" t="s">
        <v>42</v>
      </c>
      <c r="G55" s="26" t="s">
        <v>42</v>
      </c>
      <c r="H55" s="50" t="s">
        <v>81</v>
      </c>
      <c r="I55" s="15" t="s">
        <v>150</v>
      </c>
      <c r="J55" s="15" t="s">
        <v>16</v>
      </c>
      <c r="K55" s="14" t="s">
        <v>4</v>
      </c>
      <c r="L55" s="21">
        <v>115</v>
      </c>
      <c r="M55" s="139">
        <f t="shared" si="4"/>
        <v>0</v>
      </c>
      <c r="N55" s="18">
        <v>1</v>
      </c>
      <c r="O55" s="137">
        <f t="shared" si="2"/>
        <v>0</v>
      </c>
      <c r="P55" s="137">
        <f t="shared" si="0"/>
        <v>0</v>
      </c>
      <c r="Q55" s="138">
        <f t="shared" si="3"/>
        <v>0</v>
      </c>
      <c r="R55" s="111"/>
      <c r="S55" s="112"/>
      <c r="T55" s="113"/>
      <c r="U55" s="114"/>
      <c r="V55" s="114"/>
      <c r="W55" s="114"/>
      <c r="X55" s="114"/>
      <c r="Y55" s="114"/>
      <c r="Z55" s="114"/>
      <c r="AA55" s="110"/>
    </row>
    <row r="56" spans="1:27" ht="30" customHeight="1" x14ac:dyDescent="0.15">
      <c r="A56" s="46"/>
      <c r="B56" s="140" t="s">
        <v>117</v>
      </c>
      <c r="C56" s="19"/>
      <c r="D56" s="19" t="s">
        <v>10</v>
      </c>
      <c r="E56" s="20">
        <f t="shared" si="1"/>
        <v>0.5</v>
      </c>
      <c r="F56" s="24" t="s">
        <v>42</v>
      </c>
      <c r="G56" s="26" t="s">
        <v>42</v>
      </c>
      <c r="H56" s="50" t="s">
        <v>81</v>
      </c>
      <c r="I56" s="15" t="s">
        <v>150</v>
      </c>
      <c r="J56" s="15" t="s">
        <v>16</v>
      </c>
      <c r="K56" s="14" t="s">
        <v>4</v>
      </c>
      <c r="L56" s="21">
        <v>115</v>
      </c>
      <c r="M56" s="139">
        <f t="shared" si="4"/>
        <v>0</v>
      </c>
      <c r="N56" s="18">
        <v>1</v>
      </c>
      <c r="O56" s="137">
        <f t="shared" si="2"/>
        <v>0</v>
      </c>
      <c r="P56" s="137">
        <f t="shared" si="0"/>
        <v>0</v>
      </c>
      <c r="Q56" s="138">
        <f t="shared" si="3"/>
        <v>0</v>
      </c>
      <c r="R56" s="111"/>
      <c r="S56" s="112"/>
      <c r="T56" s="113"/>
      <c r="U56" s="114"/>
      <c r="V56" s="114"/>
      <c r="W56" s="114"/>
      <c r="X56" s="114"/>
      <c r="Y56" s="114"/>
      <c r="Z56" s="114"/>
      <c r="AA56" s="110"/>
    </row>
    <row r="57" spans="1:27" ht="30" customHeight="1" x14ac:dyDescent="0.15">
      <c r="A57" s="46"/>
      <c r="B57" s="140" t="s">
        <v>118</v>
      </c>
      <c r="C57" s="19"/>
      <c r="D57" s="19" t="s">
        <v>10</v>
      </c>
      <c r="E57" s="20">
        <f t="shared" si="1"/>
        <v>0.5</v>
      </c>
      <c r="F57" s="24" t="s">
        <v>42</v>
      </c>
      <c r="G57" s="26" t="s">
        <v>44</v>
      </c>
      <c r="H57" s="50" t="s">
        <v>81</v>
      </c>
      <c r="I57" s="15" t="s">
        <v>150</v>
      </c>
      <c r="J57" s="15" t="s">
        <v>16</v>
      </c>
      <c r="K57" s="14" t="s">
        <v>4</v>
      </c>
      <c r="L57" s="21">
        <v>141</v>
      </c>
      <c r="M57" s="139">
        <f t="shared" si="4"/>
        <v>0</v>
      </c>
      <c r="N57" s="18">
        <v>1</v>
      </c>
      <c r="O57" s="137">
        <f t="shared" si="2"/>
        <v>0</v>
      </c>
      <c r="P57" s="137">
        <f t="shared" si="0"/>
        <v>0</v>
      </c>
      <c r="Q57" s="138">
        <f t="shared" si="3"/>
        <v>0</v>
      </c>
      <c r="R57" s="111"/>
      <c r="S57" s="112"/>
      <c r="T57" s="113"/>
      <c r="U57" s="114"/>
      <c r="V57" s="114"/>
      <c r="W57" s="114"/>
      <c r="X57" s="114"/>
      <c r="Y57" s="114"/>
      <c r="Z57" s="114"/>
      <c r="AA57" s="110"/>
    </row>
    <row r="58" spans="1:27" ht="30" customHeight="1" x14ac:dyDescent="0.15">
      <c r="A58" s="46"/>
      <c r="B58" s="140" t="s">
        <v>119</v>
      </c>
      <c r="C58" s="19"/>
      <c r="D58" s="19" t="s">
        <v>10</v>
      </c>
      <c r="E58" s="20">
        <f t="shared" si="1"/>
        <v>0.5</v>
      </c>
      <c r="F58" s="24" t="s">
        <v>42</v>
      </c>
      <c r="G58" s="26" t="s">
        <v>44</v>
      </c>
      <c r="H58" s="50" t="s">
        <v>81</v>
      </c>
      <c r="I58" s="15" t="s">
        <v>150</v>
      </c>
      <c r="J58" s="15" t="s">
        <v>16</v>
      </c>
      <c r="K58" s="14" t="s">
        <v>4</v>
      </c>
      <c r="L58" s="21">
        <v>115</v>
      </c>
      <c r="M58" s="139">
        <f t="shared" si="4"/>
        <v>0</v>
      </c>
      <c r="N58" s="18">
        <v>1</v>
      </c>
      <c r="O58" s="137">
        <f t="shared" si="2"/>
        <v>0</v>
      </c>
      <c r="P58" s="137">
        <f t="shared" si="0"/>
        <v>0</v>
      </c>
      <c r="Q58" s="138">
        <f t="shared" si="3"/>
        <v>0</v>
      </c>
      <c r="R58" s="111"/>
      <c r="S58" s="112"/>
      <c r="T58" s="113"/>
      <c r="U58" s="114"/>
      <c r="V58" s="114"/>
      <c r="W58" s="114"/>
      <c r="X58" s="114"/>
      <c r="Y58" s="114"/>
      <c r="Z58" s="114"/>
      <c r="AA58" s="110"/>
    </row>
    <row r="59" spans="1:27" ht="30" customHeight="1" x14ac:dyDescent="0.15">
      <c r="A59" s="46"/>
      <c r="B59" s="140" t="s">
        <v>120</v>
      </c>
      <c r="C59" s="19"/>
      <c r="D59" s="19" t="s">
        <v>10</v>
      </c>
      <c r="E59" s="20">
        <f t="shared" si="1"/>
        <v>0.5</v>
      </c>
      <c r="F59" s="24" t="s">
        <v>42</v>
      </c>
      <c r="G59" s="26" t="s">
        <v>42</v>
      </c>
      <c r="H59" s="50" t="s">
        <v>91</v>
      </c>
      <c r="I59" s="15" t="s">
        <v>150</v>
      </c>
      <c r="J59" s="15" t="s">
        <v>77</v>
      </c>
      <c r="K59" s="14" t="s">
        <v>4</v>
      </c>
      <c r="L59" s="21">
        <v>20</v>
      </c>
      <c r="M59" s="139">
        <f t="shared" si="4"/>
        <v>0</v>
      </c>
      <c r="N59" s="18">
        <v>251</v>
      </c>
      <c r="O59" s="137">
        <f t="shared" si="2"/>
        <v>0</v>
      </c>
      <c r="P59" s="137">
        <f t="shared" si="0"/>
        <v>0</v>
      </c>
      <c r="Q59" s="138">
        <f t="shared" si="3"/>
        <v>0</v>
      </c>
      <c r="R59" s="111"/>
      <c r="S59" s="112"/>
      <c r="T59" s="113"/>
      <c r="U59" s="114"/>
      <c r="V59" s="114"/>
      <c r="W59" s="114"/>
      <c r="X59" s="114"/>
      <c r="Y59" s="114"/>
      <c r="Z59" s="114"/>
      <c r="AA59" s="110"/>
    </row>
    <row r="60" spans="1:27" ht="30" customHeight="1" x14ac:dyDescent="0.15">
      <c r="A60" s="46"/>
      <c r="B60" s="140" t="s">
        <v>121</v>
      </c>
      <c r="C60" s="19"/>
      <c r="D60" s="19" t="s">
        <v>10</v>
      </c>
      <c r="E60" s="20">
        <f t="shared" si="1"/>
        <v>0.5</v>
      </c>
      <c r="F60" s="24" t="s">
        <v>42</v>
      </c>
      <c r="G60" s="26" t="s">
        <v>42</v>
      </c>
      <c r="H60" s="50" t="s">
        <v>135</v>
      </c>
      <c r="I60" s="15" t="s">
        <v>150</v>
      </c>
      <c r="J60" s="15" t="s">
        <v>30</v>
      </c>
      <c r="K60" s="14" t="s">
        <v>93</v>
      </c>
      <c r="L60" s="21">
        <v>30</v>
      </c>
      <c r="M60" s="139">
        <f t="shared" si="4"/>
        <v>0</v>
      </c>
      <c r="N60" s="18">
        <v>52</v>
      </c>
      <c r="O60" s="137">
        <f t="shared" si="2"/>
        <v>0</v>
      </c>
      <c r="P60" s="137">
        <f t="shared" si="0"/>
        <v>0</v>
      </c>
      <c r="Q60" s="138">
        <f t="shared" si="3"/>
        <v>0</v>
      </c>
      <c r="R60" s="111"/>
      <c r="S60" s="112"/>
      <c r="T60" s="113"/>
      <c r="U60" s="114"/>
      <c r="V60" s="114"/>
      <c r="W60" s="114"/>
      <c r="X60" s="114"/>
      <c r="Y60" s="114"/>
      <c r="Z60" s="114"/>
      <c r="AA60" s="110"/>
    </row>
    <row r="61" spans="1:27" ht="30" customHeight="1" x14ac:dyDescent="0.15">
      <c r="A61" s="46"/>
      <c r="B61" s="140" t="s">
        <v>122</v>
      </c>
      <c r="C61" s="19"/>
      <c r="D61" s="19" t="s">
        <v>10</v>
      </c>
      <c r="E61" s="20">
        <f t="shared" si="1"/>
        <v>0.5</v>
      </c>
      <c r="F61" s="24" t="s">
        <v>42</v>
      </c>
      <c r="G61" s="26" t="s">
        <v>42</v>
      </c>
      <c r="H61" s="50" t="s">
        <v>92</v>
      </c>
      <c r="I61" s="15" t="s">
        <v>150</v>
      </c>
      <c r="J61" s="15" t="s">
        <v>29</v>
      </c>
      <c r="K61" s="14" t="s">
        <v>94</v>
      </c>
      <c r="L61" s="21">
        <v>15</v>
      </c>
      <c r="M61" s="139">
        <f t="shared" si="4"/>
        <v>0</v>
      </c>
      <c r="N61" s="18">
        <v>52</v>
      </c>
      <c r="O61" s="137">
        <f t="shared" si="2"/>
        <v>0</v>
      </c>
      <c r="P61" s="137">
        <f t="shared" si="0"/>
        <v>0</v>
      </c>
      <c r="Q61" s="138">
        <f t="shared" si="3"/>
        <v>0</v>
      </c>
      <c r="R61" s="111"/>
      <c r="S61" s="112"/>
      <c r="T61" s="113"/>
      <c r="U61" s="114"/>
      <c r="V61" s="114"/>
      <c r="W61" s="114"/>
      <c r="X61" s="114"/>
      <c r="Y61" s="114"/>
      <c r="Z61" s="114"/>
      <c r="AA61" s="110"/>
    </row>
    <row r="62" spans="1:27" ht="30" customHeight="1" x14ac:dyDescent="0.15">
      <c r="A62" s="46"/>
      <c r="B62" s="140" t="s">
        <v>123</v>
      </c>
      <c r="C62" s="19"/>
      <c r="D62" s="19" t="s">
        <v>10</v>
      </c>
      <c r="E62" s="20">
        <f t="shared" si="1"/>
        <v>0.5</v>
      </c>
      <c r="F62" s="24" t="s">
        <v>42</v>
      </c>
      <c r="G62" s="26" t="s">
        <v>42</v>
      </c>
      <c r="H62" s="50" t="s">
        <v>137</v>
      </c>
      <c r="I62" s="15" t="s">
        <v>150</v>
      </c>
      <c r="J62" s="15" t="s">
        <v>148</v>
      </c>
      <c r="K62" s="14" t="s">
        <v>47</v>
      </c>
      <c r="L62" s="21">
        <v>60</v>
      </c>
      <c r="M62" s="139">
        <f t="shared" si="4"/>
        <v>0</v>
      </c>
      <c r="N62" s="18">
        <v>40</v>
      </c>
      <c r="O62" s="137">
        <f t="shared" si="2"/>
        <v>0</v>
      </c>
      <c r="P62" s="137">
        <f t="shared" si="0"/>
        <v>0</v>
      </c>
      <c r="Q62" s="138">
        <f t="shared" si="3"/>
        <v>0</v>
      </c>
      <c r="R62" s="111"/>
      <c r="S62" s="112"/>
      <c r="T62" s="113"/>
      <c r="U62" s="114"/>
      <c r="V62" s="114"/>
      <c r="W62" s="114"/>
      <c r="X62" s="114"/>
      <c r="Y62" s="114"/>
      <c r="Z62" s="114"/>
      <c r="AA62" s="110"/>
    </row>
    <row r="63" spans="1:27" ht="30" customHeight="1" x14ac:dyDescent="0.15">
      <c r="A63" s="46"/>
      <c r="B63" s="140" t="s">
        <v>124</v>
      </c>
      <c r="C63" s="19"/>
      <c r="D63" s="19" t="s">
        <v>10</v>
      </c>
      <c r="E63" s="20">
        <f t="shared" si="1"/>
        <v>0.5</v>
      </c>
      <c r="F63" s="24" t="s">
        <v>42</v>
      </c>
      <c r="G63" s="26" t="s">
        <v>42</v>
      </c>
      <c r="H63" s="50" t="s">
        <v>138</v>
      </c>
      <c r="I63" s="15" t="s">
        <v>150</v>
      </c>
      <c r="J63" s="15" t="s">
        <v>148</v>
      </c>
      <c r="K63" s="14" t="s">
        <v>4</v>
      </c>
      <c r="L63" s="21">
        <v>60</v>
      </c>
      <c r="M63" s="139">
        <f t="shared" si="4"/>
        <v>0</v>
      </c>
      <c r="N63" s="18">
        <v>40</v>
      </c>
      <c r="O63" s="137">
        <f t="shared" si="2"/>
        <v>0</v>
      </c>
      <c r="P63" s="137">
        <f t="shared" si="0"/>
        <v>0</v>
      </c>
      <c r="Q63" s="138">
        <f t="shared" si="3"/>
        <v>0</v>
      </c>
      <c r="R63" s="111"/>
      <c r="S63" s="112"/>
      <c r="T63" s="113"/>
      <c r="U63" s="114"/>
      <c r="V63" s="114"/>
      <c r="W63" s="114"/>
      <c r="X63" s="114"/>
      <c r="Y63" s="114"/>
      <c r="Z63" s="114"/>
      <c r="AA63" s="110"/>
    </row>
    <row r="64" spans="1:27" ht="30" customHeight="1" x14ac:dyDescent="0.15">
      <c r="A64" s="46"/>
      <c r="B64" s="140" t="s">
        <v>125</v>
      </c>
      <c r="C64" s="19"/>
      <c r="D64" s="19" t="s">
        <v>10</v>
      </c>
      <c r="E64" s="20">
        <f t="shared" si="1"/>
        <v>0.5</v>
      </c>
      <c r="F64" s="24" t="s">
        <v>42</v>
      </c>
      <c r="G64" s="26" t="s">
        <v>44</v>
      </c>
      <c r="H64" s="50" t="s">
        <v>139</v>
      </c>
      <c r="I64" s="15" t="s">
        <v>150</v>
      </c>
      <c r="J64" s="15" t="s">
        <v>16</v>
      </c>
      <c r="K64" s="14" t="s">
        <v>4</v>
      </c>
      <c r="L64" s="21">
        <v>60</v>
      </c>
      <c r="M64" s="139">
        <f t="shared" si="4"/>
        <v>0</v>
      </c>
      <c r="N64" s="18">
        <v>40</v>
      </c>
      <c r="O64" s="137">
        <f t="shared" si="2"/>
        <v>0</v>
      </c>
      <c r="P64" s="137">
        <f t="shared" si="0"/>
        <v>0</v>
      </c>
      <c r="Q64" s="138">
        <f t="shared" si="3"/>
        <v>0</v>
      </c>
      <c r="R64" s="111"/>
      <c r="S64" s="112"/>
      <c r="T64" s="113"/>
      <c r="U64" s="114"/>
      <c r="V64" s="114"/>
      <c r="W64" s="114"/>
      <c r="X64" s="114"/>
      <c r="Y64" s="114"/>
      <c r="Z64" s="114"/>
      <c r="AA64" s="110"/>
    </row>
    <row r="65" spans="1:27" ht="30" customHeight="1" x14ac:dyDescent="0.15">
      <c r="A65" s="46"/>
      <c r="B65" s="140" t="s">
        <v>126</v>
      </c>
      <c r="C65" s="19"/>
      <c r="D65" s="19" t="s">
        <v>10</v>
      </c>
      <c r="E65" s="20">
        <f t="shared" si="1"/>
        <v>0.5</v>
      </c>
      <c r="F65" s="24" t="s">
        <v>42</v>
      </c>
      <c r="G65" s="26" t="s">
        <v>44</v>
      </c>
      <c r="H65" s="50" t="s">
        <v>140</v>
      </c>
      <c r="I65" s="15" t="s">
        <v>150</v>
      </c>
      <c r="J65" s="15" t="s">
        <v>16</v>
      </c>
      <c r="K65" s="14" t="s">
        <v>4</v>
      </c>
      <c r="L65" s="21">
        <v>60</v>
      </c>
      <c r="M65" s="139">
        <f t="shared" si="4"/>
        <v>0</v>
      </c>
      <c r="N65" s="18">
        <v>40</v>
      </c>
      <c r="O65" s="137">
        <f t="shared" si="2"/>
        <v>0</v>
      </c>
      <c r="P65" s="137">
        <f t="shared" si="0"/>
        <v>0</v>
      </c>
      <c r="Q65" s="138">
        <f t="shared" si="3"/>
        <v>0</v>
      </c>
      <c r="R65" s="111"/>
      <c r="S65" s="112"/>
      <c r="T65" s="113"/>
      <c r="U65" s="114"/>
      <c r="V65" s="114"/>
      <c r="W65" s="114"/>
      <c r="X65" s="114"/>
      <c r="Y65" s="114"/>
      <c r="Z65" s="114"/>
      <c r="AA65" s="110"/>
    </row>
    <row r="66" spans="1:27" ht="30" customHeight="1" x14ac:dyDescent="0.15">
      <c r="A66" s="46"/>
      <c r="B66" s="140" t="s">
        <v>127</v>
      </c>
      <c r="C66" s="19"/>
      <c r="D66" s="19" t="s">
        <v>12</v>
      </c>
      <c r="E66" s="20">
        <f t="shared" si="1"/>
        <v>0.5</v>
      </c>
      <c r="F66" s="24" t="s">
        <v>42</v>
      </c>
      <c r="G66" s="26" t="s">
        <v>44</v>
      </c>
      <c r="H66" s="50" t="s">
        <v>141</v>
      </c>
      <c r="I66" s="15" t="s">
        <v>150</v>
      </c>
      <c r="J66" s="15" t="s">
        <v>17</v>
      </c>
      <c r="K66" s="14" t="s">
        <v>4</v>
      </c>
      <c r="L66" s="21">
        <v>15</v>
      </c>
      <c r="M66" s="139">
        <f t="shared" si="4"/>
        <v>0</v>
      </c>
      <c r="N66" s="18">
        <v>40</v>
      </c>
      <c r="O66" s="137">
        <f t="shared" si="2"/>
        <v>0</v>
      </c>
      <c r="P66" s="137">
        <f t="shared" si="0"/>
        <v>0</v>
      </c>
      <c r="Q66" s="138">
        <f t="shared" si="3"/>
        <v>0</v>
      </c>
      <c r="R66" s="111"/>
      <c r="S66" s="112"/>
      <c r="T66" s="113"/>
      <c r="U66" s="114"/>
      <c r="V66" s="114"/>
      <c r="W66" s="114"/>
      <c r="X66" s="114"/>
      <c r="Y66" s="114"/>
      <c r="Z66" s="114"/>
      <c r="AA66" s="110"/>
    </row>
    <row r="67" spans="1:27" ht="30" customHeight="1" x14ac:dyDescent="0.15">
      <c r="A67" s="46"/>
      <c r="B67" s="140" t="s">
        <v>128</v>
      </c>
      <c r="C67" s="19"/>
      <c r="D67" s="19" t="s">
        <v>12</v>
      </c>
      <c r="E67" s="20">
        <f t="shared" si="1"/>
        <v>0.5</v>
      </c>
      <c r="F67" s="24" t="s">
        <v>42</v>
      </c>
      <c r="G67" s="26" t="s">
        <v>44</v>
      </c>
      <c r="H67" s="50" t="s">
        <v>142</v>
      </c>
      <c r="I67" s="15" t="s">
        <v>150</v>
      </c>
      <c r="J67" s="15" t="s">
        <v>35</v>
      </c>
      <c r="K67" s="14" t="s">
        <v>4</v>
      </c>
      <c r="L67" s="21">
        <v>15</v>
      </c>
      <c r="M67" s="139">
        <f t="shared" si="4"/>
        <v>0</v>
      </c>
      <c r="N67" s="18">
        <v>40</v>
      </c>
      <c r="O67" s="137">
        <f t="shared" si="2"/>
        <v>0</v>
      </c>
      <c r="P67" s="137">
        <f t="shared" si="0"/>
        <v>0</v>
      </c>
      <c r="Q67" s="138">
        <f t="shared" si="3"/>
        <v>0</v>
      </c>
      <c r="R67" s="111"/>
      <c r="S67" s="112"/>
      <c r="T67" s="113"/>
      <c r="U67" s="114"/>
      <c r="V67" s="114"/>
      <c r="W67" s="114"/>
      <c r="X67" s="114"/>
      <c r="Y67" s="114"/>
      <c r="Z67" s="114"/>
      <c r="AA67" s="110"/>
    </row>
    <row r="68" spans="1:27" ht="30" customHeight="1" x14ac:dyDescent="0.15">
      <c r="A68" s="46"/>
      <c r="B68" s="140" t="s">
        <v>129</v>
      </c>
      <c r="C68" s="19"/>
      <c r="D68" s="19" t="s">
        <v>12</v>
      </c>
      <c r="E68" s="20">
        <f t="shared" si="1"/>
        <v>0.5</v>
      </c>
      <c r="F68" s="24" t="s">
        <v>42</v>
      </c>
      <c r="G68" s="26" t="s">
        <v>44</v>
      </c>
      <c r="H68" s="50" t="s">
        <v>143</v>
      </c>
      <c r="I68" s="15" t="s">
        <v>150</v>
      </c>
      <c r="J68" s="15" t="s">
        <v>148</v>
      </c>
      <c r="K68" s="14" t="s">
        <v>4</v>
      </c>
      <c r="L68" s="21">
        <v>30</v>
      </c>
      <c r="M68" s="139">
        <f t="shared" si="4"/>
        <v>0</v>
      </c>
      <c r="N68" s="18">
        <v>40</v>
      </c>
      <c r="O68" s="137">
        <f t="shared" si="2"/>
        <v>0</v>
      </c>
      <c r="P68" s="137">
        <f t="shared" si="0"/>
        <v>0</v>
      </c>
      <c r="Q68" s="138">
        <f t="shared" si="3"/>
        <v>0</v>
      </c>
      <c r="R68" s="111"/>
      <c r="S68" s="112"/>
      <c r="T68" s="113"/>
      <c r="U68" s="114"/>
      <c r="V68" s="114"/>
      <c r="W68" s="114"/>
      <c r="X68" s="114"/>
      <c r="Y68" s="114"/>
      <c r="Z68" s="114"/>
      <c r="AA68" s="110"/>
    </row>
    <row r="69" spans="1:27" ht="30" customHeight="1" x14ac:dyDescent="0.15">
      <c r="A69" s="46"/>
      <c r="B69" s="140" t="s">
        <v>130</v>
      </c>
      <c r="C69" s="19"/>
      <c r="D69" s="19" t="s">
        <v>12</v>
      </c>
      <c r="E69" s="20">
        <f t="shared" si="1"/>
        <v>0.5</v>
      </c>
      <c r="F69" s="24" t="s">
        <v>42</v>
      </c>
      <c r="G69" s="26" t="s">
        <v>44</v>
      </c>
      <c r="H69" s="50" t="s">
        <v>144</v>
      </c>
      <c r="I69" s="15" t="s">
        <v>150</v>
      </c>
      <c r="J69" s="15" t="s">
        <v>30</v>
      </c>
      <c r="K69" s="14" t="s">
        <v>4</v>
      </c>
      <c r="L69" s="21">
        <v>30</v>
      </c>
      <c r="M69" s="139">
        <f t="shared" si="4"/>
        <v>0</v>
      </c>
      <c r="N69" s="18">
        <v>40</v>
      </c>
      <c r="O69" s="137">
        <f t="shared" si="2"/>
        <v>0</v>
      </c>
      <c r="P69" s="137">
        <f t="shared" si="0"/>
        <v>0</v>
      </c>
      <c r="Q69" s="138">
        <f t="shared" si="3"/>
        <v>0</v>
      </c>
      <c r="R69" s="111"/>
      <c r="S69" s="112"/>
      <c r="T69" s="113"/>
      <c r="U69" s="114"/>
      <c r="V69" s="114"/>
      <c r="W69" s="114"/>
      <c r="X69" s="114"/>
      <c r="Y69" s="114"/>
      <c r="Z69" s="114"/>
      <c r="AA69" s="110"/>
    </row>
    <row r="70" spans="1:27" ht="30" customHeight="1" x14ac:dyDescent="0.15">
      <c r="A70" s="46"/>
      <c r="B70" s="140" t="s">
        <v>131</v>
      </c>
      <c r="C70" s="19"/>
      <c r="D70" s="19" t="s">
        <v>12</v>
      </c>
      <c r="E70" s="20">
        <f t="shared" si="1"/>
        <v>0.5</v>
      </c>
      <c r="F70" s="24" t="s">
        <v>42</v>
      </c>
      <c r="G70" s="26" t="s">
        <v>44</v>
      </c>
      <c r="H70" s="50" t="s">
        <v>147</v>
      </c>
      <c r="I70" s="15" t="s">
        <v>150</v>
      </c>
      <c r="J70" s="15" t="s">
        <v>16</v>
      </c>
      <c r="K70" s="14" t="s">
        <v>4</v>
      </c>
      <c r="L70" s="21">
        <v>30</v>
      </c>
      <c r="M70" s="139">
        <f t="shared" si="4"/>
        <v>0</v>
      </c>
      <c r="N70" s="18">
        <v>36</v>
      </c>
      <c r="O70" s="137">
        <f t="shared" si="2"/>
        <v>0</v>
      </c>
      <c r="P70" s="137">
        <f t="shared" si="0"/>
        <v>0</v>
      </c>
      <c r="Q70" s="138">
        <f t="shared" si="3"/>
        <v>0</v>
      </c>
      <c r="R70" s="111"/>
      <c r="S70" s="112"/>
      <c r="T70" s="113"/>
      <c r="U70" s="114"/>
      <c r="V70" s="114"/>
      <c r="W70" s="114"/>
      <c r="X70" s="114"/>
      <c r="Y70" s="114"/>
      <c r="Z70" s="114"/>
      <c r="AA70" s="110"/>
    </row>
    <row r="71" spans="1:27" ht="30" customHeight="1" x14ac:dyDescent="0.15">
      <c r="A71" s="46"/>
      <c r="B71" s="140" t="s">
        <v>132</v>
      </c>
      <c r="C71" s="19"/>
      <c r="D71" s="19" t="s">
        <v>12</v>
      </c>
      <c r="E71" s="20">
        <f t="shared" si="1"/>
        <v>0.5</v>
      </c>
      <c r="F71" s="24" t="s">
        <v>42</v>
      </c>
      <c r="G71" s="26" t="s">
        <v>44</v>
      </c>
      <c r="H71" s="50" t="s">
        <v>145</v>
      </c>
      <c r="I71" s="15" t="s">
        <v>150</v>
      </c>
      <c r="J71" s="15" t="s">
        <v>35</v>
      </c>
      <c r="K71" s="14" t="s">
        <v>4</v>
      </c>
      <c r="L71" s="21">
        <v>30</v>
      </c>
      <c r="M71" s="139">
        <f t="shared" si="4"/>
        <v>0</v>
      </c>
      <c r="N71" s="18">
        <v>40</v>
      </c>
      <c r="O71" s="137">
        <f t="shared" si="2"/>
        <v>0</v>
      </c>
      <c r="P71" s="137">
        <f t="shared" si="0"/>
        <v>0</v>
      </c>
      <c r="Q71" s="138">
        <f t="shared" si="3"/>
        <v>0</v>
      </c>
      <c r="R71" s="111"/>
      <c r="S71" s="112"/>
      <c r="T71" s="113"/>
      <c r="U71" s="114"/>
      <c r="V71" s="114"/>
      <c r="W71" s="114"/>
      <c r="X71" s="114"/>
      <c r="Y71" s="114"/>
      <c r="Z71" s="114"/>
      <c r="AA71" s="110"/>
    </row>
    <row r="72" spans="1:27" ht="30" customHeight="1" x14ac:dyDescent="0.15">
      <c r="A72" s="46"/>
      <c r="B72" s="140" t="s">
        <v>133</v>
      </c>
      <c r="C72" s="19"/>
      <c r="D72" s="19" t="s">
        <v>31</v>
      </c>
      <c r="E72" s="20">
        <f t="shared" si="1"/>
        <v>0.5</v>
      </c>
      <c r="F72" s="24" t="s">
        <v>42</v>
      </c>
      <c r="G72" s="26" t="s">
        <v>44</v>
      </c>
      <c r="H72" s="50" t="s">
        <v>146</v>
      </c>
      <c r="I72" s="15" t="s">
        <v>150</v>
      </c>
      <c r="J72" s="15" t="s">
        <v>35</v>
      </c>
      <c r="K72" s="14" t="s">
        <v>4</v>
      </c>
      <c r="L72" s="21">
        <v>30</v>
      </c>
      <c r="M72" s="139">
        <f t="shared" si="4"/>
        <v>0</v>
      </c>
      <c r="N72" s="18">
        <v>40</v>
      </c>
      <c r="O72" s="137">
        <f t="shared" si="2"/>
        <v>0</v>
      </c>
      <c r="P72" s="137">
        <f t="shared" si="0"/>
        <v>0</v>
      </c>
      <c r="Q72" s="138">
        <f t="shared" si="3"/>
        <v>0</v>
      </c>
      <c r="R72" s="111"/>
      <c r="S72" s="112"/>
      <c r="T72" s="113"/>
      <c r="U72" s="114"/>
      <c r="V72" s="114"/>
      <c r="W72" s="114"/>
      <c r="X72" s="114"/>
      <c r="Y72" s="114"/>
      <c r="Z72" s="114"/>
      <c r="AA72" s="110"/>
    </row>
    <row r="73" spans="1:27" ht="30" customHeight="1" x14ac:dyDescent="0.15">
      <c r="A73" s="46"/>
      <c r="B73" s="140" t="s">
        <v>134</v>
      </c>
      <c r="C73" s="19"/>
      <c r="D73" s="19" t="s">
        <v>31</v>
      </c>
      <c r="E73" s="20">
        <f t="shared" si="1"/>
        <v>0.5</v>
      </c>
      <c r="F73" s="24" t="s">
        <v>42</v>
      </c>
      <c r="G73" s="26" t="s">
        <v>44</v>
      </c>
      <c r="H73" s="50" t="s">
        <v>149</v>
      </c>
      <c r="I73" s="15" t="s">
        <v>150</v>
      </c>
      <c r="J73" s="15" t="s">
        <v>148</v>
      </c>
      <c r="K73" s="14" t="s">
        <v>4</v>
      </c>
      <c r="L73" s="21">
        <v>60</v>
      </c>
      <c r="M73" s="139">
        <f t="shared" si="4"/>
        <v>0</v>
      </c>
      <c r="N73" s="18">
        <v>40</v>
      </c>
      <c r="O73" s="137">
        <f t="shared" si="2"/>
        <v>0</v>
      </c>
      <c r="P73" s="137">
        <f t="shared" si="0"/>
        <v>0</v>
      </c>
      <c r="Q73" s="138">
        <f t="shared" si="3"/>
        <v>0</v>
      </c>
      <c r="R73" s="111"/>
      <c r="S73" s="112"/>
      <c r="T73" s="113"/>
      <c r="U73" s="114"/>
      <c r="V73" s="114"/>
      <c r="W73" s="114"/>
      <c r="X73" s="114"/>
      <c r="Y73" s="114"/>
      <c r="Z73" s="114"/>
      <c r="AA73" s="110"/>
    </row>
    <row r="74" spans="1:27" ht="30" customHeight="1" x14ac:dyDescent="0.15">
      <c r="A74" s="46"/>
      <c r="B74" s="140"/>
      <c r="C74" s="19"/>
      <c r="D74" s="19"/>
      <c r="E74" s="20"/>
      <c r="F74" s="24"/>
      <c r="G74" s="26"/>
      <c r="H74" s="50" t="str">
        <f>IF(F74="あり","申請不可","" )</f>
        <v/>
      </c>
      <c r="I74" s="15"/>
      <c r="J74" s="15"/>
      <c r="K74" s="14"/>
      <c r="L74" s="21"/>
      <c r="M74" s="139">
        <f t="shared" si="4"/>
        <v>0</v>
      </c>
      <c r="N74" s="18"/>
      <c r="O74" s="137"/>
      <c r="P74" s="137"/>
      <c r="Q74" s="138">
        <f t="shared" si="3"/>
        <v>0</v>
      </c>
      <c r="R74" s="111"/>
      <c r="S74" s="112"/>
      <c r="T74" s="113"/>
      <c r="U74" s="114"/>
      <c r="V74" s="114"/>
      <c r="W74" s="114"/>
      <c r="X74" s="114"/>
      <c r="Y74" s="114"/>
      <c r="Z74" s="114"/>
      <c r="AA74" s="110"/>
    </row>
    <row r="75" spans="1:27" ht="30" customHeight="1" x14ac:dyDescent="0.15">
      <c r="A75" s="46"/>
      <c r="B75" s="140"/>
      <c r="C75" s="19"/>
      <c r="D75" s="19"/>
      <c r="E75" s="20"/>
      <c r="F75" s="24"/>
      <c r="G75" s="26"/>
      <c r="H75" s="50" t="str">
        <f>IF(F75="あり","申請不可","" )</f>
        <v/>
      </c>
      <c r="I75" s="15"/>
      <c r="J75" s="15"/>
      <c r="K75" s="14"/>
      <c r="L75" s="21"/>
      <c r="M75" s="139">
        <f t="shared" si="4"/>
        <v>0</v>
      </c>
      <c r="N75" s="18"/>
      <c r="O75" s="137"/>
      <c r="P75" s="137"/>
      <c r="Q75" s="138">
        <f t="shared" si="3"/>
        <v>0</v>
      </c>
      <c r="R75" s="111"/>
      <c r="S75" s="112"/>
      <c r="T75" s="113"/>
      <c r="U75" s="114"/>
      <c r="V75" s="114"/>
      <c r="W75" s="114"/>
      <c r="X75" s="114"/>
      <c r="Y75" s="114"/>
      <c r="Z75" s="114"/>
      <c r="AA75" s="110"/>
    </row>
    <row r="76" spans="1:27" ht="30" customHeight="1" x14ac:dyDescent="0.15">
      <c r="A76" s="46"/>
      <c r="B76" s="140"/>
      <c r="C76" s="19"/>
      <c r="D76" s="19"/>
      <c r="E76" s="20"/>
      <c r="F76" s="24"/>
      <c r="G76" s="26"/>
      <c r="H76" s="50" t="str">
        <f>IF(F76="あり","申請不可","" )</f>
        <v/>
      </c>
      <c r="I76" s="15"/>
      <c r="J76" s="15"/>
      <c r="K76" s="14"/>
      <c r="L76" s="21"/>
      <c r="M76" s="139">
        <f t="shared" si="4"/>
        <v>0</v>
      </c>
      <c r="N76" s="18"/>
      <c r="O76" s="137"/>
      <c r="P76" s="137"/>
      <c r="Q76" s="138">
        <f t="shared" si="3"/>
        <v>0</v>
      </c>
      <c r="R76" s="111"/>
      <c r="S76" s="112"/>
      <c r="T76" s="113"/>
      <c r="U76" s="114"/>
      <c r="V76" s="114"/>
      <c r="W76" s="114"/>
      <c r="X76" s="114"/>
      <c r="Y76" s="114"/>
      <c r="Z76" s="114"/>
      <c r="AA76" s="110"/>
    </row>
    <row r="77" spans="1:27" ht="30" customHeight="1" x14ac:dyDescent="0.15">
      <c r="A77" s="46"/>
      <c r="B77" s="140"/>
      <c r="C77" s="19"/>
      <c r="D77" s="19"/>
      <c r="E77" s="20"/>
      <c r="F77" s="24"/>
      <c r="G77" s="26"/>
      <c r="H77" s="52"/>
      <c r="I77" s="15"/>
      <c r="J77" s="15"/>
      <c r="K77" s="14"/>
      <c r="L77" s="21"/>
      <c r="M77" s="139">
        <f t="shared" si="4"/>
        <v>0</v>
      </c>
      <c r="N77" s="18"/>
      <c r="O77" s="137"/>
      <c r="P77" s="137"/>
      <c r="Q77" s="138">
        <f t="shared" si="3"/>
        <v>0</v>
      </c>
      <c r="R77" s="111"/>
      <c r="S77" s="112"/>
      <c r="T77" s="113"/>
      <c r="U77" s="114"/>
      <c r="V77" s="114"/>
      <c r="W77" s="114"/>
      <c r="X77" s="114"/>
      <c r="Y77" s="114"/>
      <c r="Z77" s="114"/>
      <c r="AA77" s="110"/>
    </row>
    <row r="78" spans="1:27" ht="30" customHeight="1" x14ac:dyDescent="0.15">
      <c r="A78" s="46"/>
      <c r="B78" s="140"/>
      <c r="C78" s="19"/>
      <c r="D78" s="19"/>
      <c r="E78" s="20"/>
      <c r="F78" s="24"/>
      <c r="G78" s="26"/>
      <c r="H78" s="52"/>
      <c r="I78" s="15"/>
      <c r="J78" s="15"/>
      <c r="K78" s="14"/>
      <c r="L78" s="21"/>
      <c r="M78" s="139">
        <f t="shared" si="4"/>
        <v>0</v>
      </c>
      <c r="N78" s="18"/>
      <c r="O78" s="137"/>
      <c r="P78" s="137"/>
      <c r="Q78" s="138">
        <f t="shared" si="3"/>
        <v>0</v>
      </c>
      <c r="R78" s="111"/>
      <c r="S78" s="112"/>
      <c r="T78" s="113"/>
      <c r="U78" s="114"/>
      <c r="V78" s="114"/>
      <c r="W78" s="114"/>
      <c r="X78" s="114"/>
      <c r="Y78" s="114"/>
      <c r="Z78" s="114"/>
      <c r="AA78" s="110"/>
    </row>
    <row r="79" spans="1:27" ht="30" customHeight="1" x14ac:dyDescent="0.15">
      <c r="A79" s="46"/>
      <c r="B79" s="140"/>
      <c r="C79" s="19"/>
      <c r="D79" s="19"/>
      <c r="E79" s="20"/>
      <c r="F79" s="24"/>
      <c r="G79" s="26"/>
      <c r="H79" s="52"/>
      <c r="I79" s="15"/>
      <c r="J79" s="15"/>
      <c r="K79" s="14"/>
      <c r="L79" s="21"/>
      <c r="M79" s="139">
        <f t="shared" si="4"/>
        <v>0</v>
      </c>
      <c r="N79" s="18"/>
      <c r="O79" s="137"/>
      <c r="P79" s="137"/>
      <c r="Q79" s="138">
        <f t="shared" si="3"/>
        <v>0</v>
      </c>
      <c r="R79" s="111"/>
      <c r="S79" s="112"/>
      <c r="T79" s="113"/>
      <c r="U79" s="114"/>
      <c r="V79" s="114"/>
      <c r="W79" s="114"/>
      <c r="X79" s="114"/>
      <c r="Y79" s="114"/>
      <c r="Z79" s="114"/>
      <c r="AA79" s="110"/>
    </row>
    <row r="80" spans="1:27" ht="30" customHeight="1" x14ac:dyDescent="0.15">
      <c r="A80" s="46"/>
      <c r="B80" s="140"/>
      <c r="C80" s="19"/>
      <c r="D80" s="19"/>
      <c r="E80" s="20"/>
      <c r="F80" s="24"/>
      <c r="G80" s="26"/>
      <c r="H80" s="52"/>
      <c r="I80" s="15"/>
      <c r="J80" s="15"/>
      <c r="K80" s="14"/>
      <c r="L80" s="21"/>
      <c r="M80" s="139">
        <f t="shared" si="4"/>
        <v>0</v>
      </c>
      <c r="N80" s="18"/>
      <c r="O80" s="137"/>
      <c r="P80" s="137"/>
      <c r="Q80" s="138">
        <f t="shared" si="3"/>
        <v>0</v>
      </c>
      <c r="R80" s="111"/>
      <c r="S80" s="112"/>
      <c r="T80" s="113"/>
      <c r="U80" s="114"/>
      <c r="V80" s="114"/>
      <c r="W80" s="114"/>
      <c r="X80" s="114"/>
      <c r="Y80" s="114"/>
      <c r="Z80" s="114"/>
      <c r="AA80" s="110"/>
    </row>
    <row r="81" spans="1:27" ht="30" customHeight="1" x14ac:dyDescent="0.15">
      <c r="A81" s="46"/>
      <c r="B81" s="140"/>
      <c r="C81" s="19"/>
      <c r="D81" s="19"/>
      <c r="E81" s="20"/>
      <c r="F81" s="24"/>
      <c r="G81" s="26"/>
      <c r="H81" s="52"/>
      <c r="I81" s="15"/>
      <c r="J81" s="15"/>
      <c r="K81" s="14"/>
      <c r="L81" s="21"/>
      <c r="M81" s="139">
        <f t="shared" si="4"/>
        <v>0</v>
      </c>
      <c r="N81" s="18"/>
      <c r="O81" s="137"/>
      <c r="P81" s="137"/>
      <c r="Q81" s="138">
        <f t="shared" si="3"/>
        <v>0</v>
      </c>
      <c r="R81" s="111"/>
      <c r="S81" s="112"/>
      <c r="T81" s="113"/>
      <c r="U81" s="114"/>
      <c r="V81" s="114"/>
      <c r="W81" s="114"/>
      <c r="X81" s="114"/>
      <c r="Y81" s="114"/>
      <c r="Z81" s="114"/>
      <c r="AA81" s="110"/>
    </row>
    <row r="82" spans="1:27" ht="37.5" customHeight="1" x14ac:dyDescent="0.15">
      <c r="A82" s="46"/>
      <c r="B82" s="140"/>
      <c r="C82" s="19"/>
      <c r="D82" s="19"/>
      <c r="E82" s="20"/>
      <c r="F82" s="24"/>
      <c r="G82" s="26"/>
      <c r="H82" s="52"/>
      <c r="I82" s="15"/>
      <c r="J82" s="15"/>
      <c r="K82" s="14"/>
      <c r="L82" s="21"/>
      <c r="M82" s="139">
        <f t="shared" si="4"/>
        <v>0</v>
      </c>
      <c r="N82" s="18"/>
      <c r="O82" s="137"/>
      <c r="P82" s="137"/>
      <c r="Q82" s="138">
        <f t="shared" si="3"/>
        <v>0</v>
      </c>
      <c r="R82" s="111"/>
      <c r="S82" s="112"/>
      <c r="T82" s="113"/>
      <c r="U82" s="114"/>
      <c r="V82" s="114"/>
      <c r="W82" s="114"/>
      <c r="X82" s="114"/>
      <c r="Y82" s="114"/>
      <c r="Z82" s="114"/>
      <c r="AA82" s="110"/>
    </row>
    <row r="83" spans="1:27" ht="37.5" customHeight="1" x14ac:dyDescent="0.15">
      <c r="A83" s="69"/>
      <c r="B83" s="149" t="s">
        <v>262</v>
      </c>
      <c r="C83" s="76"/>
      <c r="D83" s="82"/>
      <c r="E83" s="83"/>
      <c r="F83" s="81"/>
      <c r="G83" s="81"/>
      <c r="H83" s="84"/>
      <c r="I83" s="83"/>
      <c r="J83" s="85"/>
      <c r="K83" s="83"/>
      <c r="L83" s="86"/>
      <c r="M83" s="85"/>
      <c r="N83" s="147">
        <f>SUM(N34:N82)</f>
        <v>1643</v>
      </c>
      <c r="O83" s="147">
        <f>SUM(O34:O82)</f>
        <v>12200000</v>
      </c>
      <c r="P83" s="147">
        <f>SUM(P34:P82)</f>
        <v>6100000</v>
      </c>
      <c r="Q83" s="231"/>
      <c r="R83" s="106"/>
      <c r="S83" s="236"/>
      <c r="T83" s="235"/>
      <c r="U83" s="234"/>
      <c r="V83" s="234"/>
      <c r="W83" s="234"/>
      <c r="X83" s="234"/>
      <c r="Y83" s="234"/>
      <c r="Z83" s="234"/>
      <c r="AA83" s="110"/>
    </row>
    <row r="84" spans="1:27" s="40" customFormat="1" ht="9.75" customHeight="1" x14ac:dyDescent="0.15">
      <c r="A84" s="88"/>
      <c r="B84" s="89"/>
      <c r="C84" s="76"/>
      <c r="D84" s="90"/>
      <c r="E84" s="89"/>
      <c r="F84" s="89"/>
      <c r="G84" s="89"/>
      <c r="H84" s="84"/>
      <c r="I84" s="89"/>
      <c r="J84" s="89"/>
      <c r="K84" s="89"/>
      <c r="L84" s="91"/>
      <c r="M84" s="89"/>
      <c r="N84" s="151">
        <v>33</v>
      </c>
      <c r="O84" s="151">
        <v>34</v>
      </c>
      <c r="P84" s="152">
        <v>35</v>
      </c>
    </row>
    <row r="85" spans="1:27" x14ac:dyDescent="0.15">
      <c r="A85" s="69"/>
      <c r="B85" s="70"/>
      <c r="C85" s="92"/>
      <c r="D85" s="92"/>
      <c r="E85" s="70"/>
      <c r="F85" s="92"/>
      <c r="G85" s="92"/>
      <c r="H85" s="92"/>
      <c r="I85" s="70"/>
      <c r="J85" s="70"/>
      <c r="K85" s="70"/>
      <c r="L85" s="70"/>
      <c r="M85" s="70"/>
      <c r="N85" s="70"/>
      <c r="O85" s="70"/>
      <c r="P85" s="53"/>
    </row>
    <row r="86" spans="1:27" x14ac:dyDescent="0.15">
      <c r="A86" s="69"/>
      <c r="B86" s="70"/>
      <c r="C86" s="92"/>
      <c r="D86" s="92"/>
      <c r="E86" s="70"/>
      <c r="F86" s="92"/>
      <c r="G86" s="92"/>
      <c r="H86" s="92"/>
      <c r="I86" s="70"/>
      <c r="J86" s="70"/>
      <c r="K86" s="70"/>
      <c r="L86" s="244"/>
      <c r="M86" s="244"/>
      <c r="N86" s="244"/>
      <c r="O86" s="244"/>
      <c r="P86" s="121"/>
      <c r="Q86" s="245"/>
      <c r="R86" s="245"/>
    </row>
    <row r="87" spans="1:27" x14ac:dyDescent="0.15">
      <c r="A87" s="69"/>
      <c r="B87" s="70"/>
      <c r="C87" s="92"/>
      <c r="D87" s="92"/>
      <c r="E87" s="70"/>
      <c r="F87" s="92"/>
      <c r="G87" s="92"/>
      <c r="H87" s="92"/>
      <c r="I87" s="70"/>
      <c r="J87" s="70"/>
      <c r="K87" s="70"/>
      <c r="L87" s="244"/>
      <c r="M87" s="343"/>
      <c r="N87" s="343"/>
      <c r="O87" s="344"/>
      <c r="P87" s="343"/>
      <c r="Q87" s="245"/>
      <c r="R87" s="245"/>
    </row>
    <row r="88" spans="1:27" ht="36.75" customHeight="1" x14ac:dyDescent="0.15">
      <c r="A88" s="46"/>
      <c r="B88" s="13"/>
      <c r="C88" s="39"/>
      <c r="D88" s="39"/>
      <c r="E88" s="13"/>
      <c r="F88" s="39"/>
      <c r="J88" s="23"/>
      <c r="L88" s="245"/>
      <c r="M88" s="341"/>
      <c r="N88" s="341"/>
      <c r="O88" s="342"/>
      <c r="P88" s="342"/>
      <c r="Q88" s="246"/>
      <c r="R88" s="120"/>
    </row>
    <row r="89" spans="1:27" ht="36.75" customHeight="1" x14ac:dyDescent="0.15">
      <c r="A89" s="46"/>
      <c r="B89" s="13"/>
      <c r="C89" s="39"/>
      <c r="D89" s="39"/>
      <c r="E89" s="13"/>
      <c r="F89" s="39"/>
      <c r="J89" s="23"/>
      <c r="L89" s="245"/>
      <c r="M89" s="340"/>
      <c r="N89" s="341"/>
      <c r="O89" s="342"/>
      <c r="P89" s="342"/>
      <c r="Q89" s="246"/>
      <c r="R89" s="120"/>
    </row>
    <row r="90" spans="1:27" x14ac:dyDescent="0.15">
      <c r="L90" s="245"/>
      <c r="M90" s="245"/>
      <c r="N90" s="245"/>
      <c r="O90" s="245"/>
      <c r="P90" s="245"/>
      <c r="Q90" s="245"/>
      <c r="R90" s="245"/>
    </row>
  </sheetData>
  <sheetProtection formatCells="0" insertRows="0" deleteRows="0"/>
  <protectedRanges>
    <protectedRange password="DA65" sqref="P84" name="範囲1_2"/>
  </protectedRanges>
  <mergeCells count="41">
    <mergeCell ref="R24:S24"/>
    <mergeCell ref="M89:N89"/>
    <mergeCell ref="O89:P89"/>
    <mergeCell ref="M87:N87"/>
    <mergeCell ref="O87:P87"/>
    <mergeCell ref="M88:N88"/>
    <mergeCell ref="O88:P88"/>
    <mergeCell ref="P25:Q25"/>
    <mergeCell ref="R25:S25"/>
    <mergeCell ref="R26:S26"/>
    <mergeCell ref="P27:Q28"/>
    <mergeCell ref="R27:S28"/>
    <mergeCell ref="AA30:AA33"/>
    <mergeCell ref="C30:C33"/>
    <mergeCell ref="D30:D33"/>
    <mergeCell ref="E30:E33"/>
    <mergeCell ref="F30:F33"/>
    <mergeCell ref="P30:P33"/>
    <mergeCell ref="C24:H24"/>
    <mergeCell ref="C26:H26"/>
    <mergeCell ref="I25:K25"/>
    <mergeCell ref="I26:J26"/>
    <mergeCell ref="K26:M26"/>
    <mergeCell ref="C25:H25"/>
    <mergeCell ref="R30:Z32"/>
    <mergeCell ref="Q30:Q32"/>
    <mergeCell ref="I30:I33"/>
    <mergeCell ref="J30:J33"/>
    <mergeCell ref="K30:K33"/>
    <mergeCell ref="M30:M33"/>
    <mergeCell ref="L30:L33"/>
    <mergeCell ref="O30:O33"/>
    <mergeCell ref="N30:N33"/>
    <mergeCell ref="B27:B28"/>
    <mergeCell ref="I27:J28"/>
    <mergeCell ref="K27:M28"/>
    <mergeCell ref="A30:A31"/>
    <mergeCell ref="B30:B33"/>
    <mergeCell ref="G30:G33"/>
    <mergeCell ref="C27:H28"/>
    <mergeCell ref="H30:H33"/>
  </mergeCells>
  <phoneticPr fontId="3"/>
  <conditionalFormatting sqref="E74:E89">
    <cfRule type="cellIs" dxfId="645" priority="33" stopIfTrue="1" operator="between">
      <formula>0.16</formula>
      <formula>0.17</formula>
    </cfRule>
    <cfRule type="cellIs" dxfId="644" priority="34" stopIfTrue="1" operator="equal">
      <formula>0.25</formula>
    </cfRule>
  </conditionalFormatting>
  <conditionalFormatting sqref="D34:D89">
    <cfRule type="cellIs" dxfId="643" priority="146" stopIfTrue="1" operator="equal">
      <formula>$D$3</formula>
    </cfRule>
    <cfRule type="cellIs" dxfId="642" priority="147" stopIfTrue="1" operator="equal">
      <formula>$D$4</formula>
    </cfRule>
    <cfRule type="cellIs" dxfId="641" priority="148" stopIfTrue="1" operator="equal">
      <formula>$D$5</formula>
    </cfRule>
  </conditionalFormatting>
  <conditionalFormatting sqref="H77:H89">
    <cfRule type="cellIs" dxfId="640" priority="149" stopIfTrue="1" operator="equal">
      <formula>$H$5</formula>
    </cfRule>
  </conditionalFormatting>
  <conditionalFormatting sqref="F55:F89">
    <cfRule type="cellIs" dxfId="639" priority="150" stopIfTrue="1" operator="equal">
      <formula>$F$5</formula>
    </cfRule>
  </conditionalFormatting>
  <conditionalFormatting sqref="G34:G89">
    <cfRule type="cellIs" dxfId="638" priority="151" stopIfTrue="1" operator="equal">
      <formula>$G$5</formula>
    </cfRule>
  </conditionalFormatting>
  <conditionalFormatting sqref="F34:F54">
    <cfRule type="cellIs" dxfId="637" priority="152" stopIfTrue="1" operator="equal">
      <formula>$F$5</formula>
    </cfRule>
  </conditionalFormatting>
  <conditionalFormatting sqref="C34:C89">
    <cfRule type="cellIs" dxfId="636" priority="153" stopIfTrue="1" operator="notEqual">
      <formula>$C$12</formula>
    </cfRule>
  </conditionalFormatting>
  <conditionalFormatting sqref="D83:D84">
    <cfRule type="cellIs" dxfId="635" priority="24" stopIfTrue="1" operator="equal">
      <formula>#REF!</formula>
    </cfRule>
    <cfRule type="cellIs" dxfId="634" priority="25" stopIfTrue="1" operator="equal">
      <formula>#REF!</formula>
    </cfRule>
    <cfRule type="cellIs" dxfId="633" priority="26" stopIfTrue="1" operator="equal">
      <formula>#REF!</formula>
    </cfRule>
  </conditionalFormatting>
  <conditionalFormatting sqref="F83:G84">
    <cfRule type="cellIs" dxfId="632" priority="23" stopIfTrue="1" operator="equal">
      <formula>#REF!</formula>
    </cfRule>
  </conditionalFormatting>
  <conditionalFormatting sqref="D85:D89">
    <cfRule type="cellIs" dxfId="631" priority="20" stopIfTrue="1" operator="equal">
      <formula>$D$15</formula>
    </cfRule>
    <cfRule type="cellIs" dxfId="630" priority="21" stopIfTrue="1" operator="equal">
      <formula>$D$16</formula>
    </cfRule>
    <cfRule type="cellIs" dxfId="629" priority="22" stopIfTrue="1" operator="equal">
      <formula>$D$17</formula>
    </cfRule>
  </conditionalFormatting>
  <conditionalFormatting sqref="G85:G89">
    <cfRule type="cellIs" dxfId="628" priority="19" stopIfTrue="1" operator="equal">
      <formula>$G$17</formula>
    </cfRule>
  </conditionalFormatting>
  <conditionalFormatting sqref="F85:F89">
    <cfRule type="cellIs" dxfId="627" priority="18" stopIfTrue="1" operator="equal">
      <formula>$F$17</formula>
    </cfRule>
  </conditionalFormatting>
  <conditionalFormatting sqref="D34:D73">
    <cfRule type="cellIs" dxfId="626" priority="15" stopIfTrue="1" operator="equal">
      <formula>$D$3</formula>
    </cfRule>
    <cfRule type="cellIs" dxfId="625" priority="16" stopIfTrue="1" operator="equal">
      <formula>$D$4</formula>
    </cfRule>
    <cfRule type="cellIs" dxfId="624" priority="17" stopIfTrue="1" operator="equal">
      <formula>$D$5</formula>
    </cfRule>
  </conditionalFormatting>
  <conditionalFormatting sqref="D34:D73">
    <cfRule type="containsText" dxfId="623" priority="9" stopIfTrue="1" operator="containsText" text="解説">
      <formula>NOT(ISERROR(SEARCH("解説",D34)))</formula>
    </cfRule>
    <cfRule type="containsText" dxfId="622" priority="10" stopIfTrue="1" operator="containsText" text="手話">
      <formula>NOT(ISERROR(SEARCH("手話",D34)))</formula>
    </cfRule>
    <cfRule type="containsText" dxfId="621" priority="11" stopIfTrue="1" operator="containsText" text="生字幕">
      <formula>NOT(ISERROR(SEARCH("生字幕",D34)))</formula>
    </cfRule>
    <cfRule type="containsText" dxfId="620" priority="12" stopIfTrue="1" operator="containsText" text="字幕">
      <formula>NOT(ISERROR(SEARCH("字幕",D34)))</formula>
    </cfRule>
    <cfRule type="containsText" dxfId="619" priority="13" stopIfTrue="1" operator="containsText" text="字幕">
      <formula>NOT(ISERROR(SEARCH("字幕",D34)))</formula>
    </cfRule>
    <cfRule type="containsText" dxfId="618" priority="14" stopIfTrue="1" operator="containsText" text="字幕">
      <formula>NOT(ISERROR(SEARCH("字幕",D34)))</formula>
    </cfRule>
  </conditionalFormatting>
  <conditionalFormatting sqref="D34:D73">
    <cfRule type="containsText" dxfId="617" priority="5" stopIfTrue="1" operator="containsText" text="生字幕">
      <formula>NOT(ISERROR(SEARCH("生字幕",D34)))</formula>
    </cfRule>
    <cfRule type="containsText" dxfId="616" priority="6" stopIfTrue="1" operator="containsText" text="字幕">
      <formula>NOT(ISERROR(SEARCH("字幕",D34)))</formula>
    </cfRule>
    <cfRule type="containsText" dxfId="615" priority="7" stopIfTrue="1" operator="containsText" text="字幕">
      <formula>NOT(ISERROR(SEARCH("字幕",D34)))</formula>
    </cfRule>
    <cfRule type="containsText" dxfId="614" priority="8" stopIfTrue="1" operator="containsText" text="字幕">
      <formula>NOT(ISERROR(SEARCH("字幕",D34)))</formula>
    </cfRule>
  </conditionalFormatting>
  <conditionalFormatting sqref="D34:D73">
    <cfRule type="containsText" dxfId="613" priority="3" stopIfTrue="1" operator="containsText" text="解説">
      <formula>NOT(ISERROR(SEARCH("解説",D34)))</formula>
    </cfRule>
    <cfRule type="containsText" dxfId="612" priority="4" stopIfTrue="1" operator="containsText" text="手話">
      <formula>NOT(ISERROR(SEARCH("手話",D34)))</formula>
    </cfRule>
  </conditionalFormatting>
  <conditionalFormatting sqref="E34:E73">
    <cfRule type="cellIs" dxfId="611" priority="1" stopIfTrue="1" operator="between">
      <formula>0.16</formula>
      <formula>0.17</formula>
    </cfRule>
    <cfRule type="cellIs" dxfId="610" priority="2" stopIfTrue="1" operator="equal">
      <formula>0.25</formula>
    </cfRule>
  </conditionalFormatting>
  <dataValidations xWindow="821" yWindow="705" count="16">
    <dataValidation type="whole" imeMode="halfAlpha" operator="greaterThanOrEqual" allowBlank="1" showInputMessage="1" showErrorMessage="1" errorTitle="数値を入力してください。" error="数値を入力してください。" promptTitle="制作単価" prompt="数値を入力してください。" sqref="M34:M82">
      <formula1>0</formula1>
    </dataValidation>
    <dataValidation type="time" operator="greaterThanOrEqual" allowBlank="1" showInputMessage="1" showErrorMessage="1" error="数値を入力してください。" prompt="トータル分を数値で入力してください。" sqref="L34:L82">
      <formula1>0</formula1>
    </dataValidation>
    <dataValidation type="whole" allowBlank="1" showInputMessage="1" showErrorMessage="1" errorTitle="番組毎の本数" error="数値で入力してください。" sqref="N34:N82">
      <formula1>1</formula1>
      <formula2>500</formula2>
    </dataValidation>
    <dataValidation allowBlank="1" showInputMessage="1" showErrorMessage="1" promptTitle="放送期間" prompt="放送予定の期間または時期を入力してください。" sqref="I34:I82"/>
    <dataValidation type="list" allowBlank="1" showInputMessage="1" showErrorMessage="1" sqref="F34:F82">
      <formula1>$F$3:$F$5</formula1>
    </dataValidation>
    <dataValidation type="list" allowBlank="1" showInputMessage="1" showErrorMessage="1" promptTitle="放送曜日" prompt="曜日、毎月、不定期、その他か入力してください。" sqref="J34:J82">
      <formula1>$D$7:$D$21</formula1>
    </dataValidation>
    <dataValidation imeMode="halfAlpha" allowBlank="1" showInputMessage="1" showErrorMessage="1" sqref="E34:E82"/>
    <dataValidation imeMode="hiragana" allowBlank="1" showInputMessage="1" showErrorMessage="1" sqref="C27:H28 H34:H76"/>
    <dataValidation type="list" allowBlank="1" showInputMessage="1" showErrorMessage="1" sqref="G34:G82">
      <formula1>$G$3:$G$5</formula1>
    </dataValidation>
    <dataValidation type="list" allowBlank="1" showInputMessage="1" showErrorMessage="1" sqref="H77:H82">
      <formula1>$H$3:$H$5</formula1>
    </dataValidation>
    <dataValidation type="list" allowBlank="1" showInputMessage="1" showErrorMessage="1" sqref="D74:D82">
      <formula1>$D$2:$D$6</formula1>
    </dataValidation>
    <dataValidation type="list" allowBlank="1" showInputMessage="1" showErrorMessage="1" sqref="C34:C82">
      <formula1>$C$12:$C$8385</formula1>
    </dataValidation>
    <dataValidation type="list" allowBlank="1" showInputMessage="1" showErrorMessage="1" promptTitle="放送曜日" prompt="曜日、毎月、不定期、その他か入力してください。" sqref="J83">
      <formula1>#REF!</formula1>
    </dataValidation>
    <dataValidation type="list" allowBlank="1" showInputMessage="1" showErrorMessage="1" sqref="C83:C84">
      <formula1>$C$48:$C$8302</formula1>
    </dataValidation>
    <dataValidation type="list" allowBlank="1" showInputMessage="1" showErrorMessage="1" sqref="D34:D73">
      <formula1>$D$3:$D$7</formula1>
    </dataValidation>
    <dataValidation type="list" allowBlank="1" showInputMessage="1" showErrorMessage="1" sqref="K27:M28">
      <formula1>$C$2:$C$9</formula1>
    </dataValidation>
  </dataValidations>
  <pageMargins left="0.27559055118110237" right="0.19685039370078741" top="0.86614173228346458" bottom="0.31496062992125984" header="0.51181102362204722" footer="0.19685039370078741"/>
  <pageSetup paperSize="9" scale="29" orientation="landscape" r:id="rId1"/>
  <headerFooter alignWithMargins="0"/>
  <cellWatches>
    <cellWatch r="C34"/>
    <cellWatch r="L52"/>
  </cellWatche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3"/>
  <sheetViews>
    <sheetView workbookViewId="0">
      <selection activeCell="B27" sqref="B27"/>
    </sheetView>
  </sheetViews>
  <sheetFormatPr defaultRowHeight="13.5" x14ac:dyDescent="0.15"/>
  <cols>
    <col min="1" max="1" width="21.875" style="29" customWidth="1"/>
    <col min="2" max="2" width="81.875" style="29" customWidth="1"/>
    <col min="3" max="3" width="1.125" style="29" customWidth="1"/>
    <col min="4" max="4" width="1.5" style="29" hidden="1" customWidth="1"/>
    <col min="5" max="6" width="2.625" style="29" customWidth="1"/>
    <col min="7" max="36" width="4.625" style="29" customWidth="1"/>
    <col min="37" max="16384" width="9" style="29"/>
  </cols>
  <sheetData>
    <row r="1" spans="1:15" ht="14.25" x14ac:dyDescent="0.15">
      <c r="A1" s="346" t="s">
        <v>365</v>
      </c>
      <c r="B1" s="346"/>
      <c r="C1" s="178"/>
      <c r="D1" s="178"/>
    </row>
    <row r="2" spans="1:15" x14ac:dyDescent="0.15">
      <c r="A2" s="30"/>
    </row>
    <row r="3" spans="1:15" s="33" customFormat="1" x14ac:dyDescent="0.15">
      <c r="A3" s="34" t="s">
        <v>346</v>
      </c>
      <c r="B3" s="33" t="s">
        <v>366</v>
      </c>
    </row>
    <row r="4" spans="1:15" s="33" customFormat="1" x14ac:dyDescent="0.15">
      <c r="A4" s="35" t="s">
        <v>347</v>
      </c>
      <c r="B4" s="33" t="s">
        <v>367</v>
      </c>
    </row>
    <row r="5" spans="1:15" s="33" customFormat="1" x14ac:dyDescent="0.15">
      <c r="A5" s="34" t="s">
        <v>348</v>
      </c>
      <c r="B5" s="33" t="s">
        <v>368</v>
      </c>
    </row>
    <row r="6" spans="1:15" s="33" customFormat="1" x14ac:dyDescent="0.15">
      <c r="A6" s="35" t="s">
        <v>349</v>
      </c>
      <c r="B6" s="33" t="s">
        <v>369</v>
      </c>
    </row>
    <row r="7" spans="1:15" s="33" customFormat="1" x14ac:dyDescent="0.15">
      <c r="A7" s="34" t="s">
        <v>82</v>
      </c>
      <c r="B7" s="33" t="s">
        <v>370</v>
      </c>
    </row>
    <row r="8" spans="1:15" s="33" customFormat="1" x14ac:dyDescent="0.15">
      <c r="A8" s="34" t="s">
        <v>83</v>
      </c>
      <c r="B8" s="33" t="s">
        <v>371</v>
      </c>
    </row>
    <row r="9" spans="1:15" s="33" customFormat="1" ht="44.25" customHeight="1" x14ac:dyDescent="0.15">
      <c r="A9" s="34" t="s">
        <v>84</v>
      </c>
      <c r="B9" s="254" t="s">
        <v>372</v>
      </c>
    </row>
    <row r="10" spans="1:15" s="33" customFormat="1" ht="29.25" customHeight="1" x14ac:dyDescent="0.15">
      <c r="A10" s="34" t="s">
        <v>178</v>
      </c>
      <c r="B10" s="254" t="s">
        <v>373</v>
      </c>
      <c r="I10" s="55"/>
      <c r="J10" s="55"/>
      <c r="K10" s="55"/>
      <c r="L10" s="55"/>
      <c r="M10" s="55"/>
      <c r="N10" s="55"/>
      <c r="O10" s="55"/>
    </row>
    <row r="11" spans="1:15" s="33" customFormat="1" x14ac:dyDescent="0.15">
      <c r="A11" s="34" t="s">
        <v>177</v>
      </c>
      <c r="B11" s="33" t="s">
        <v>186</v>
      </c>
      <c r="I11" s="55"/>
      <c r="J11" s="55"/>
      <c r="K11" s="55"/>
      <c r="L11" s="55"/>
      <c r="M11" s="55"/>
      <c r="N11" s="55"/>
      <c r="O11" s="55"/>
    </row>
    <row r="12" spans="1:15" s="33" customFormat="1" x14ac:dyDescent="0.15">
      <c r="A12" s="34" t="s">
        <v>176</v>
      </c>
      <c r="B12" s="33" t="s">
        <v>89</v>
      </c>
      <c r="I12" s="55"/>
      <c r="J12" s="55"/>
      <c r="K12" s="55"/>
      <c r="L12" s="55"/>
      <c r="M12" s="55"/>
      <c r="N12" s="55"/>
      <c r="O12" s="55"/>
    </row>
    <row r="13" spans="1:15" s="33" customFormat="1" x14ac:dyDescent="0.15">
      <c r="A13" s="34" t="s">
        <v>175</v>
      </c>
      <c r="B13" s="33" t="s">
        <v>136</v>
      </c>
      <c r="I13" s="55"/>
      <c r="J13" s="55"/>
      <c r="K13" s="55"/>
      <c r="L13" s="55"/>
      <c r="M13" s="55"/>
      <c r="N13" s="55"/>
      <c r="O13" s="55"/>
    </row>
    <row r="14" spans="1:15" s="33" customFormat="1" ht="32.25" customHeight="1" x14ac:dyDescent="0.15">
      <c r="A14" s="34" t="s">
        <v>174</v>
      </c>
      <c r="B14" s="254" t="s">
        <v>374</v>
      </c>
      <c r="I14" s="55"/>
      <c r="J14" s="55"/>
      <c r="K14" s="55"/>
      <c r="L14" s="55"/>
      <c r="M14" s="55"/>
      <c r="N14" s="55"/>
      <c r="O14" s="55"/>
    </row>
    <row r="15" spans="1:15" s="33" customFormat="1" ht="28.5" customHeight="1" x14ac:dyDescent="0.15">
      <c r="A15" s="35" t="s">
        <v>173</v>
      </c>
      <c r="B15" s="255" t="s">
        <v>375</v>
      </c>
      <c r="I15" s="55"/>
      <c r="J15" s="55"/>
      <c r="K15" s="55"/>
      <c r="L15" s="55"/>
      <c r="M15" s="55"/>
      <c r="N15" s="55"/>
      <c r="O15" s="55"/>
    </row>
    <row r="16" spans="1:15" s="33" customFormat="1" x14ac:dyDescent="0.15">
      <c r="A16" s="34" t="s">
        <v>172</v>
      </c>
      <c r="B16" s="33" t="s">
        <v>187</v>
      </c>
      <c r="I16" s="55"/>
      <c r="J16" s="55"/>
      <c r="K16" s="55"/>
      <c r="L16" s="55"/>
      <c r="M16" s="55"/>
      <c r="N16" s="55"/>
      <c r="O16" s="55"/>
    </row>
    <row r="17" spans="1:15" s="33" customFormat="1" x14ac:dyDescent="0.15">
      <c r="A17" s="34" t="s">
        <v>171</v>
      </c>
      <c r="B17" s="33" t="s">
        <v>376</v>
      </c>
      <c r="I17" s="55"/>
      <c r="J17" s="55"/>
      <c r="K17" s="55"/>
      <c r="L17" s="55"/>
      <c r="M17" s="55"/>
      <c r="N17" s="55"/>
      <c r="O17" s="55"/>
    </row>
    <row r="18" spans="1:15" s="33" customFormat="1" ht="27" x14ac:dyDescent="0.15">
      <c r="A18" s="34" t="s">
        <v>170</v>
      </c>
      <c r="B18" s="254" t="s">
        <v>377</v>
      </c>
      <c r="I18" s="55"/>
      <c r="J18" s="55"/>
      <c r="K18" s="55"/>
      <c r="L18" s="55"/>
      <c r="M18" s="55"/>
      <c r="N18" s="55"/>
      <c r="O18" s="55"/>
    </row>
    <row r="19" spans="1:15" s="33" customFormat="1" ht="27.75" customHeight="1" x14ac:dyDescent="0.15">
      <c r="A19" s="36" t="s">
        <v>315</v>
      </c>
      <c r="B19" s="255" t="s">
        <v>380</v>
      </c>
    </row>
    <row r="20" spans="1:15" s="33" customFormat="1" ht="27.75" customHeight="1" x14ac:dyDescent="0.15">
      <c r="A20" s="36" t="s">
        <v>378</v>
      </c>
      <c r="B20" s="255" t="s">
        <v>379</v>
      </c>
    </row>
    <row r="21" spans="1:15" s="33" customFormat="1" x14ac:dyDescent="0.15">
      <c r="A21" s="34" t="s">
        <v>316</v>
      </c>
      <c r="B21" s="33" t="s">
        <v>385</v>
      </c>
    </row>
    <row r="22" spans="1:15" s="33" customFormat="1" x14ac:dyDescent="0.15">
      <c r="A22" s="34" t="s">
        <v>381</v>
      </c>
      <c r="B22" s="33" t="s">
        <v>384</v>
      </c>
    </row>
    <row r="23" spans="1:15" s="33" customFormat="1" x14ac:dyDescent="0.15">
      <c r="A23" s="34" t="s">
        <v>382</v>
      </c>
      <c r="B23" s="33" t="s">
        <v>383</v>
      </c>
    </row>
    <row r="24" spans="1:15" x14ac:dyDescent="0.15">
      <c r="A24" s="34"/>
    </row>
    <row r="25" spans="1:15" x14ac:dyDescent="0.15">
      <c r="A25" s="32"/>
    </row>
    <row r="26" spans="1:15" x14ac:dyDescent="0.15">
      <c r="A26" s="32"/>
    </row>
    <row r="27" spans="1:15" x14ac:dyDescent="0.15">
      <c r="A27" s="32"/>
    </row>
    <row r="28" spans="1:15" x14ac:dyDescent="0.15">
      <c r="A28" s="32"/>
    </row>
    <row r="29" spans="1:15" x14ac:dyDescent="0.15">
      <c r="A29" s="32"/>
    </row>
    <row r="30" spans="1:15" x14ac:dyDescent="0.15">
      <c r="A30" s="32"/>
    </row>
    <row r="31" spans="1:15" x14ac:dyDescent="0.15">
      <c r="A31" s="32"/>
    </row>
    <row r="32" spans="1:15" x14ac:dyDescent="0.15">
      <c r="A32" s="32"/>
    </row>
    <row r="33" spans="1:1" x14ac:dyDescent="0.15">
      <c r="A33" s="32"/>
    </row>
    <row r="34" spans="1:1" x14ac:dyDescent="0.15">
      <c r="A34" s="32"/>
    </row>
    <row r="35" spans="1:1" x14ac:dyDescent="0.15">
      <c r="A35" s="31"/>
    </row>
    <row r="36" spans="1:1" x14ac:dyDescent="0.15">
      <c r="A36" s="32"/>
    </row>
    <row r="37" spans="1:1" x14ac:dyDescent="0.15">
      <c r="A37" s="32"/>
    </row>
    <row r="38" spans="1:1" x14ac:dyDescent="0.15">
      <c r="A38" s="33"/>
    </row>
    <row r="39" spans="1:1" x14ac:dyDescent="0.15">
      <c r="A39" s="33"/>
    </row>
    <row r="40" spans="1:1" x14ac:dyDescent="0.15">
      <c r="A40" s="33"/>
    </row>
    <row r="41" spans="1:1" x14ac:dyDescent="0.15">
      <c r="A41" s="33"/>
    </row>
    <row r="42" spans="1:1" x14ac:dyDescent="0.15">
      <c r="A42" s="33"/>
    </row>
    <row r="43" spans="1:1" x14ac:dyDescent="0.15">
      <c r="A43" s="33"/>
    </row>
    <row r="44" spans="1:1" x14ac:dyDescent="0.15">
      <c r="A44" s="33"/>
    </row>
    <row r="45" spans="1:1" x14ac:dyDescent="0.15">
      <c r="A45" s="33"/>
    </row>
    <row r="46" spans="1:1" x14ac:dyDescent="0.15">
      <c r="A46" s="33"/>
    </row>
    <row r="47" spans="1:1" x14ac:dyDescent="0.15">
      <c r="A47" s="33"/>
    </row>
    <row r="48" spans="1:1" x14ac:dyDescent="0.15">
      <c r="A48" s="33"/>
    </row>
    <row r="49" spans="1:1" x14ac:dyDescent="0.15">
      <c r="A49" s="33"/>
    </row>
    <row r="50" spans="1:1" x14ac:dyDescent="0.15">
      <c r="A50" s="33"/>
    </row>
    <row r="51" spans="1:1" x14ac:dyDescent="0.15">
      <c r="A51" s="33"/>
    </row>
    <row r="52" spans="1:1" x14ac:dyDescent="0.15">
      <c r="A52" s="33"/>
    </row>
    <row r="53" spans="1:1" x14ac:dyDescent="0.15">
      <c r="A53" s="33"/>
    </row>
    <row r="54" spans="1:1" x14ac:dyDescent="0.15">
      <c r="A54" s="33"/>
    </row>
    <row r="55" spans="1:1" x14ac:dyDescent="0.15">
      <c r="A55" s="33"/>
    </row>
    <row r="56" spans="1:1" x14ac:dyDescent="0.15">
      <c r="A56" s="33"/>
    </row>
    <row r="57" spans="1:1" x14ac:dyDescent="0.15">
      <c r="A57" s="33"/>
    </row>
    <row r="58" spans="1:1" x14ac:dyDescent="0.15">
      <c r="A58" s="33"/>
    </row>
    <row r="59" spans="1:1" x14ac:dyDescent="0.15">
      <c r="A59" s="33"/>
    </row>
    <row r="60" spans="1:1" x14ac:dyDescent="0.15">
      <c r="A60" s="33"/>
    </row>
    <row r="61" spans="1:1" x14ac:dyDescent="0.15">
      <c r="A61" s="33"/>
    </row>
    <row r="62" spans="1:1" x14ac:dyDescent="0.15">
      <c r="A62" s="33"/>
    </row>
    <row r="63" spans="1:1" x14ac:dyDescent="0.15">
      <c r="A63" s="33"/>
    </row>
    <row r="64" spans="1:1" x14ac:dyDescent="0.15">
      <c r="A64" s="33"/>
    </row>
    <row r="65" spans="1:1" x14ac:dyDescent="0.15">
      <c r="A65" s="33"/>
    </row>
    <row r="66" spans="1:1" x14ac:dyDescent="0.15">
      <c r="A66" s="33"/>
    </row>
    <row r="67" spans="1:1" x14ac:dyDescent="0.15">
      <c r="A67" s="33"/>
    </row>
    <row r="68" spans="1:1" x14ac:dyDescent="0.15">
      <c r="A68" s="33"/>
    </row>
    <row r="69" spans="1:1" x14ac:dyDescent="0.15">
      <c r="A69" s="33"/>
    </row>
    <row r="70" spans="1:1" x14ac:dyDescent="0.15">
      <c r="A70" s="33"/>
    </row>
    <row r="71" spans="1:1" x14ac:dyDescent="0.15">
      <c r="A71" s="33"/>
    </row>
    <row r="72" spans="1:1" x14ac:dyDescent="0.15">
      <c r="A72" s="33"/>
    </row>
    <row r="73" spans="1:1" x14ac:dyDescent="0.15">
      <c r="A73" s="33"/>
    </row>
  </sheetData>
  <mergeCells count="1">
    <mergeCell ref="A1:B1"/>
  </mergeCells>
  <phoneticPr fontId="3"/>
  <pageMargins left="0.67" right="0.39370078740157483" top="0.98425196850393704" bottom="0.59055118110236227" header="0.39370078740157483" footer="0.39370078740157483"/>
  <pageSetup paperSize="9" scale="89" fitToHeight="0"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B7" sqref="B7:E8"/>
    </sheetView>
  </sheetViews>
  <sheetFormatPr defaultRowHeight="13.5" x14ac:dyDescent="0.15"/>
  <cols>
    <col min="1" max="1" width="2.25" customWidth="1"/>
    <col min="2" max="2" width="3.375" customWidth="1"/>
    <col min="3" max="3" width="6.375" customWidth="1"/>
    <col min="4" max="7" width="15.75" customWidth="1"/>
    <col min="8" max="8" width="4.75" customWidth="1"/>
    <col min="9" max="9" width="5.75" customWidth="1"/>
  </cols>
  <sheetData>
    <row r="1" spans="1:9" x14ac:dyDescent="0.15">
      <c r="A1" t="s">
        <v>300</v>
      </c>
    </row>
    <row r="2" spans="1:9" ht="15" customHeight="1" x14ac:dyDescent="0.15">
      <c r="A2" s="55"/>
      <c r="B2" s="55"/>
      <c r="C2" s="55"/>
      <c r="D2" s="55"/>
      <c r="E2" s="55"/>
      <c r="F2" s="56"/>
      <c r="G2" s="55"/>
      <c r="H2" s="55"/>
      <c r="I2" s="55"/>
    </row>
    <row r="3" spans="1:9" ht="15" customHeight="1" x14ac:dyDescent="0.15">
      <c r="A3" s="260" t="s">
        <v>234</v>
      </c>
      <c r="B3" s="260"/>
      <c r="C3" s="260"/>
      <c r="D3" s="260"/>
      <c r="E3" s="260"/>
      <c r="F3" s="260"/>
      <c r="G3" s="260"/>
      <c r="H3" s="260"/>
      <c r="I3" s="260"/>
    </row>
    <row r="4" spans="1:9" ht="15" customHeight="1" x14ac:dyDescent="0.15">
      <c r="A4" s="55"/>
      <c r="B4" s="55"/>
      <c r="C4" s="55"/>
      <c r="D4" s="55"/>
      <c r="E4" s="55"/>
      <c r="F4" s="55"/>
      <c r="G4" s="55"/>
      <c r="H4" s="55"/>
      <c r="I4" s="55"/>
    </row>
    <row r="5" spans="1:9" x14ac:dyDescent="0.15">
      <c r="A5" s="55"/>
      <c r="B5" s="55"/>
      <c r="C5" s="55"/>
      <c r="D5" s="55"/>
      <c r="E5" s="55"/>
      <c r="F5" s="55"/>
      <c r="G5" s="256" t="s">
        <v>219</v>
      </c>
      <c r="H5" s="256"/>
      <c r="I5" s="256"/>
    </row>
    <row r="6" spans="1:9" ht="15" customHeight="1" x14ac:dyDescent="0.15">
      <c r="A6" s="55"/>
      <c r="B6" s="55"/>
      <c r="C6" s="55"/>
      <c r="D6" s="55"/>
      <c r="E6" s="55"/>
      <c r="F6" s="55"/>
      <c r="G6" s="55"/>
      <c r="H6" s="55"/>
      <c r="I6" s="55"/>
    </row>
    <row r="7" spans="1:9" ht="15" customHeight="1" x14ac:dyDescent="0.15">
      <c r="A7" s="55"/>
      <c r="B7" s="55" t="s">
        <v>386</v>
      </c>
      <c r="C7" s="55"/>
      <c r="D7" s="55"/>
      <c r="E7" s="55"/>
      <c r="F7" s="55"/>
      <c r="G7" s="55"/>
      <c r="H7" s="55"/>
      <c r="I7" s="55"/>
    </row>
    <row r="8" spans="1:9" ht="15" customHeight="1" x14ac:dyDescent="0.15">
      <c r="A8" s="55"/>
      <c r="B8" s="259"/>
      <c r="C8" s="259"/>
      <c r="D8" s="259"/>
      <c r="E8" s="259"/>
      <c r="F8" s="55"/>
      <c r="G8" s="55"/>
      <c r="H8" s="55"/>
      <c r="I8" s="55"/>
    </row>
    <row r="9" spans="1:9" ht="26.25" customHeight="1" x14ac:dyDescent="0.15">
      <c r="A9" s="55"/>
      <c r="B9" s="55"/>
      <c r="C9" s="55"/>
      <c r="D9" s="55"/>
      <c r="E9" s="55"/>
      <c r="F9" s="55"/>
      <c r="G9" s="55"/>
      <c r="H9" s="55"/>
      <c r="I9" s="55"/>
    </row>
    <row r="10" spans="1:9" ht="26.25" customHeight="1" x14ac:dyDescent="0.15">
      <c r="A10" s="55"/>
      <c r="B10" s="55"/>
      <c r="C10" s="55"/>
      <c r="D10" s="55"/>
      <c r="E10" s="64" t="s">
        <v>202</v>
      </c>
      <c r="F10" s="65"/>
      <c r="G10" s="65"/>
      <c r="H10" s="65"/>
      <c r="I10" s="65"/>
    </row>
    <row r="11" spans="1:9" ht="15" customHeight="1" x14ac:dyDescent="0.15">
      <c r="A11" s="55"/>
      <c r="B11" s="55"/>
      <c r="C11" s="55"/>
      <c r="D11" s="55"/>
      <c r="E11" s="64" t="s">
        <v>203</v>
      </c>
      <c r="F11" s="261" t="s">
        <v>204</v>
      </c>
      <c r="G11" s="261"/>
      <c r="H11" s="261"/>
      <c r="I11" s="65"/>
    </row>
    <row r="12" spans="1:9" ht="15" customHeight="1" x14ac:dyDescent="0.15">
      <c r="A12" s="55"/>
      <c r="B12" s="55"/>
      <c r="C12" s="55"/>
      <c r="D12" s="55"/>
      <c r="E12" s="66"/>
      <c r="F12" s="261" t="s">
        <v>205</v>
      </c>
      <c r="G12" s="261"/>
      <c r="H12" s="261"/>
      <c r="I12" s="65" t="s">
        <v>206</v>
      </c>
    </row>
    <row r="13" spans="1:9" ht="19.5" customHeight="1" x14ac:dyDescent="0.15">
      <c r="A13" s="55"/>
      <c r="B13" s="55"/>
      <c r="C13" s="55"/>
      <c r="D13" s="55"/>
      <c r="E13" s="55"/>
      <c r="F13" s="55"/>
      <c r="G13" s="55"/>
      <c r="H13" s="55"/>
      <c r="I13" s="55"/>
    </row>
    <row r="14" spans="1:9" ht="26.25" customHeight="1" x14ac:dyDescent="0.15">
      <c r="A14" s="55"/>
      <c r="B14" s="55"/>
      <c r="C14" s="55"/>
      <c r="D14" s="55"/>
      <c r="E14" s="55"/>
      <c r="F14" s="55"/>
      <c r="G14" s="55"/>
      <c r="H14" s="55"/>
      <c r="I14" s="55"/>
    </row>
    <row r="15" spans="1:9" ht="72" customHeight="1" x14ac:dyDescent="0.15">
      <c r="A15" s="55"/>
      <c r="B15" s="262" t="s">
        <v>303</v>
      </c>
      <c r="C15" s="262"/>
      <c r="D15" s="262"/>
      <c r="E15" s="262"/>
      <c r="F15" s="262"/>
      <c r="G15" s="262"/>
      <c r="H15" s="262"/>
      <c r="I15" s="262"/>
    </row>
    <row r="16" spans="1:9" ht="12.75" customHeight="1" x14ac:dyDescent="0.15">
      <c r="A16" s="55"/>
      <c r="B16" s="58"/>
      <c r="C16" s="58"/>
      <c r="D16" s="58"/>
      <c r="E16" s="58"/>
      <c r="F16" s="58"/>
      <c r="G16" s="55"/>
      <c r="H16" s="55"/>
      <c r="I16" s="55"/>
    </row>
    <row r="17" spans="1:9" ht="15" customHeight="1" x14ac:dyDescent="0.15">
      <c r="A17" s="55"/>
      <c r="B17" s="257" t="s">
        <v>207</v>
      </c>
      <c r="C17" s="257"/>
      <c r="D17" s="257"/>
      <c r="E17" s="257"/>
      <c r="F17" s="257"/>
      <c r="G17" s="257"/>
      <c r="H17" s="257"/>
      <c r="I17" s="257"/>
    </row>
    <row r="18" spans="1:9" ht="15" customHeight="1" x14ac:dyDescent="0.15">
      <c r="A18" s="55"/>
      <c r="B18" s="55"/>
      <c r="C18" s="55"/>
      <c r="D18" s="55"/>
      <c r="E18" s="55"/>
      <c r="F18" s="55"/>
      <c r="G18" s="55"/>
      <c r="H18" s="55"/>
      <c r="I18" s="55"/>
    </row>
    <row r="19" spans="1:9" ht="15" customHeight="1" x14ac:dyDescent="0.15">
      <c r="A19" s="55"/>
      <c r="B19" s="55" t="s">
        <v>235</v>
      </c>
      <c r="C19" s="55"/>
      <c r="D19" s="55"/>
      <c r="E19" s="55"/>
      <c r="F19" s="55"/>
      <c r="G19" s="55"/>
      <c r="H19" s="55"/>
      <c r="I19" s="55"/>
    </row>
    <row r="20" spans="1:9" ht="15" customHeight="1" x14ac:dyDescent="0.15">
      <c r="A20" s="55"/>
      <c r="B20" s="55"/>
      <c r="C20" s="258"/>
      <c r="D20" s="258"/>
      <c r="E20" s="55"/>
      <c r="F20" s="55"/>
      <c r="G20" s="55"/>
      <c r="H20" s="55"/>
      <c r="I20" s="55"/>
    </row>
    <row r="21" spans="1:9" ht="15" customHeight="1" x14ac:dyDescent="0.15">
      <c r="A21" s="55"/>
      <c r="B21" s="55"/>
      <c r="C21" s="55"/>
      <c r="D21" s="55"/>
      <c r="E21" s="55"/>
      <c r="F21" s="55"/>
      <c r="G21" s="55"/>
      <c r="H21" s="55"/>
      <c r="I21" s="55"/>
    </row>
    <row r="22" spans="1:9" ht="15" customHeight="1" x14ac:dyDescent="0.15">
      <c r="A22" s="55"/>
      <c r="B22" s="55" t="s">
        <v>236</v>
      </c>
      <c r="C22" s="55"/>
      <c r="D22" s="55"/>
      <c r="E22" s="55"/>
      <c r="F22" s="55"/>
      <c r="G22" s="55"/>
      <c r="H22" s="55"/>
      <c r="I22" s="55"/>
    </row>
    <row r="23" spans="1:9" ht="15" customHeight="1" x14ac:dyDescent="0.15">
      <c r="A23" s="55"/>
      <c r="B23" s="55"/>
      <c r="C23" s="259"/>
      <c r="D23" s="259"/>
      <c r="E23" s="259"/>
      <c r="F23" s="259"/>
      <c r="G23" s="259"/>
      <c r="H23" s="259"/>
      <c r="I23" s="259"/>
    </row>
    <row r="24" spans="1:9" ht="15" customHeight="1" x14ac:dyDescent="0.15">
      <c r="A24" s="55"/>
      <c r="B24" s="55"/>
      <c r="C24" s="57"/>
      <c r="D24" s="57"/>
      <c r="E24" s="57"/>
      <c r="F24" s="57"/>
      <c r="G24" s="57"/>
      <c r="H24" s="57"/>
      <c r="I24" s="57"/>
    </row>
    <row r="25" spans="1:9" ht="15" customHeight="1" x14ac:dyDescent="0.15">
      <c r="A25" s="55"/>
      <c r="B25" s="55" t="s">
        <v>237</v>
      </c>
      <c r="C25" s="55"/>
      <c r="D25" s="55"/>
      <c r="E25" s="55"/>
      <c r="F25" s="55"/>
      <c r="G25" s="55"/>
      <c r="H25" s="55"/>
      <c r="I25" s="55"/>
    </row>
    <row r="26" spans="1:9" ht="15" customHeight="1" x14ac:dyDescent="0.15">
      <c r="A26" s="55"/>
      <c r="B26" s="55"/>
      <c r="C26" s="55"/>
      <c r="D26" s="55"/>
      <c r="E26" s="55"/>
      <c r="F26" s="55"/>
      <c r="G26" s="55"/>
      <c r="H26" s="55"/>
      <c r="I26" s="55"/>
    </row>
    <row r="27" spans="1:9" ht="15" customHeight="1" x14ac:dyDescent="0.15">
      <c r="A27" s="55"/>
      <c r="B27" s="55"/>
      <c r="C27" s="55"/>
      <c r="D27" s="55"/>
      <c r="E27" s="55"/>
      <c r="F27" s="55"/>
      <c r="G27" s="55"/>
      <c r="H27" s="55"/>
      <c r="I27" s="55"/>
    </row>
    <row r="28" spans="1:9" ht="15" customHeight="1" x14ac:dyDescent="0.15">
      <c r="A28" s="55"/>
      <c r="B28" s="55" t="s">
        <v>238</v>
      </c>
      <c r="C28" s="55"/>
      <c r="D28" s="55"/>
      <c r="E28" s="55"/>
      <c r="F28" s="55"/>
      <c r="G28" s="55"/>
      <c r="H28" s="55"/>
      <c r="I28" s="55"/>
    </row>
    <row r="29" spans="1:9" ht="15" customHeight="1" x14ac:dyDescent="0.15">
      <c r="A29" s="55"/>
      <c r="B29" s="55"/>
      <c r="C29" s="55"/>
      <c r="D29" s="55"/>
      <c r="E29" s="55"/>
      <c r="F29" s="55"/>
      <c r="G29" s="55"/>
      <c r="H29" s="55"/>
      <c r="I29" s="55"/>
    </row>
    <row r="30" spans="1:9" ht="15" customHeight="1" x14ac:dyDescent="0.15">
      <c r="A30" s="55"/>
      <c r="B30" s="55"/>
      <c r="C30" s="55"/>
      <c r="D30" s="55"/>
      <c r="E30" s="55"/>
      <c r="F30" s="55"/>
      <c r="G30" s="55"/>
      <c r="H30" s="55"/>
      <c r="I30" s="55"/>
    </row>
    <row r="31" spans="1:9" ht="15" customHeight="1" x14ac:dyDescent="0.15"/>
    <row r="32" spans="1:9" ht="15" customHeight="1" x14ac:dyDescent="0.15"/>
    <row r="33" ht="15" customHeight="1" x14ac:dyDescent="0.15"/>
  </sheetData>
  <mergeCells count="9">
    <mergeCell ref="B17:I17"/>
    <mergeCell ref="C20:D20"/>
    <mergeCell ref="C23:I23"/>
    <mergeCell ref="G5:I5"/>
    <mergeCell ref="A3:I3"/>
    <mergeCell ref="B8:E8"/>
    <mergeCell ref="F11:H11"/>
    <mergeCell ref="F12:H12"/>
    <mergeCell ref="B15:I15"/>
  </mergeCells>
  <phoneticPr fontId="3"/>
  <pageMargins left="0.56999999999999995" right="0.28999999999999998"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topLeftCell="A2" zoomScale="75" zoomScaleNormal="75" workbookViewId="0">
      <pane ySplit="32" topLeftCell="A34" activePane="bottomLeft" state="frozen"/>
      <selection activeCell="A23" sqref="A23"/>
      <selection pane="bottomLeft" activeCell="AA41" sqref="AA41"/>
    </sheetView>
  </sheetViews>
  <sheetFormatPr defaultRowHeight="13.5" x14ac:dyDescent="0.15"/>
  <cols>
    <col min="1" max="1" width="4" style="42" customWidth="1"/>
    <col min="2" max="2" width="18.25" style="2" customWidth="1"/>
    <col min="3" max="3" width="7.5" style="7" customWidth="1"/>
    <col min="4" max="4" width="5.375" style="7" customWidth="1"/>
    <col min="5" max="5" width="5" style="2" customWidth="1"/>
    <col min="6" max="7" width="5" style="7" customWidth="1"/>
    <col min="8" max="8" width="50.375" style="7" customWidth="1"/>
    <col min="9" max="9" width="10.875" style="2" customWidth="1"/>
    <col min="10" max="10" width="5.375" style="2" customWidth="1"/>
    <col min="11" max="11" width="13.25" style="2" customWidth="1"/>
    <col min="12" max="12" width="5.375" style="2" customWidth="1"/>
    <col min="13" max="13" width="10" style="2" customWidth="1"/>
    <col min="14" max="14" width="10.875" style="2" customWidth="1"/>
    <col min="15" max="16" width="11" style="2" customWidth="1"/>
    <col min="17" max="18" width="20.125" style="2" customWidth="1"/>
    <col min="19" max="19" width="20.125" style="13" customWidth="1"/>
    <col min="20" max="24" width="16.25" style="2" customWidth="1"/>
    <col min="25" max="25" width="25.25" style="2" customWidth="1"/>
    <col min="26" max="26" width="19.875" style="2" customWidth="1"/>
    <col min="27" max="27" width="25.25" style="2" customWidth="1"/>
    <col min="28" max="28" width="16.25" style="2" customWidth="1"/>
    <col min="29" max="29" width="31.875" style="2" customWidth="1"/>
    <col min="30" max="16384" width="9" style="2"/>
  </cols>
  <sheetData>
    <row r="1" spans="1:29" ht="11.25" customHeight="1" x14ac:dyDescent="0.15">
      <c r="A1" s="46"/>
      <c r="S1" s="183"/>
    </row>
    <row r="2" spans="1:29" ht="30" hidden="1" customHeight="1" x14ac:dyDescent="0.15">
      <c r="A2" s="46">
        <v>39</v>
      </c>
      <c r="S2" s="183"/>
    </row>
    <row r="3" spans="1:29" ht="30" hidden="1" customHeight="1" x14ac:dyDescent="0.15">
      <c r="A3" s="46">
        <v>40</v>
      </c>
      <c r="B3" s="4" t="s">
        <v>179</v>
      </c>
      <c r="C3" s="3" t="s">
        <v>32</v>
      </c>
      <c r="D3" s="3" t="s">
        <v>9</v>
      </c>
      <c r="E3" s="8" t="s">
        <v>352</v>
      </c>
      <c r="F3" s="3"/>
      <c r="G3" s="3"/>
      <c r="H3" s="3"/>
      <c r="S3" s="183"/>
    </row>
    <row r="4" spans="1:29" ht="30" hidden="1" customHeight="1" x14ac:dyDescent="0.15">
      <c r="A4" s="46">
        <v>41</v>
      </c>
      <c r="B4" s="4" t="s">
        <v>180</v>
      </c>
      <c r="C4" s="3" t="s">
        <v>33</v>
      </c>
      <c r="D4" s="3" t="s">
        <v>10</v>
      </c>
      <c r="E4" s="8" t="s">
        <v>353</v>
      </c>
      <c r="F4" s="25" t="s">
        <v>354</v>
      </c>
      <c r="G4" s="3" t="s">
        <v>355</v>
      </c>
      <c r="H4" s="3" t="s">
        <v>355</v>
      </c>
      <c r="S4" s="183"/>
    </row>
    <row r="5" spans="1:29" ht="30" hidden="1" customHeight="1" x14ac:dyDescent="0.15">
      <c r="A5" s="46">
        <v>42</v>
      </c>
      <c r="B5" s="4" t="s">
        <v>181</v>
      </c>
      <c r="C5" s="7" t="s">
        <v>320</v>
      </c>
      <c r="D5" s="3" t="s">
        <v>12</v>
      </c>
      <c r="E5" s="8" t="s">
        <v>356</v>
      </c>
      <c r="F5" s="3" t="s">
        <v>357</v>
      </c>
      <c r="G5" s="3" t="s">
        <v>358</v>
      </c>
      <c r="H5" s="3" t="s">
        <v>358</v>
      </c>
      <c r="S5" s="183"/>
    </row>
    <row r="6" spans="1:29" ht="30" hidden="1" customHeight="1" x14ac:dyDescent="0.15">
      <c r="A6" s="46">
        <v>43</v>
      </c>
      <c r="B6" s="4" t="s">
        <v>182</v>
      </c>
      <c r="C6" s="3" t="s">
        <v>359</v>
      </c>
      <c r="D6" s="3" t="s">
        <v>31</v>
      </c>
      <c r="E6" s="3" t="s">
        <v>17</v>
      </c>
      <c r="F6" s="3"/>
      <c r="G6" s="3"/>
      <c r="H6" s="3"/>
      <c r="S6" s="183"/>
    </row>
    <row r="7" spans="1:29" ht="30" hidden="1" customHeight="1" x14ac:dyDescent="0.15">
      <c r="A7" s="46">
        <v>44</v>
      </c>
      <c r="B7" s="4" t="s">
        <v>183</v>
      </c>
      <c r="C7" s="3" t="s">
        <v>360</v>
      </c>
      <c r="D7" s="3"/>
      <c r="E7" s="3"/>
      <c r="F7" s="3"/>
      <c r="G7" s="3"/>
      <c r="H7" s="3"/>
      <c r="S7" s="183"/>
    </row>
    <row r="8" spans="1:29" ht="30" hidden="1" customHeight="1" x14ac:dyDescent="0.15">
      <c r="A8" s="46">
        <v>45</v>
      </c>
      <c r="B8" s="16" t="s">
        <v>185</v>
      </c>
      <c r="C8" s="3" t="s">
        <v>34</v>
      </c>
      <c r="D8" s="10" t="s">
        <v>15</v>
      </c>
      <c r="S8" s="183"/>
    </row>
    <row r="9" spans="1:29" ht="30" hidden="1" customHeight="1" x14ac:dyDescent="0.15">
      <c r="A9" s="46">
        <v>46</v>
      </c>
      <c r="B9" s="4" t="s">
        <v>184</v>
      </c>
      <c r="C9" s="7" t="s">
        <v>17</v>
      </c>
      <c r="D9" s="3" t="s">
        <v>16</v>
      </c>
      <c r="G9" s="17"/>
      <c r="H9" s="17"/>
      <c r="S9" s="183"/>
    </row>
    <row r="10" spans="1:29" ht="30" hidden="1" customHeight="1" x14ac:dyDescent="0.15">
      <c r="A10" s="46">
        <v>47</v>
      </c>
      <c r="D10" s="3" t="s">
        <v>25</v>
      </c>
      <c r="F10" s="17"/>
      <c r="S10" s="183"/>
    </row>
    <row r="11" spans="1:29" ht="30" hidden="1" customHeight="1" x14ac:dyDescent="0.15">
      <c r="A11" s="46">
        <v>48</v>
      </c>
      <c r="D11" s="3" t="s">
        <v>28</v>
      </c>
      <c r="E11" s="2" t="s">
        <v>160</v>
      </c>
      <c r="F11" s="48">
        <v>0.35849999999999999</v>
      </c>
      <c r="S11" s="183"/>
    </row>
    <row r="12" spans="1:29" ht="37.5" hidden="1" customHeight="1" x14ac:dyDescent="0.15">
      <c r="A12" s="46">
        <v>49</v>
      </c>
      <c r="C12" s="3"/>
      <c r="D12" s="3" t="s">
        <v>29</v>
      </c>
      <c r="E12" s="2" t="s">
        <v>162</v>
      </c>
      <c r="F12" s="48">
        <v>0.35849999999999999</v>
      </c>
      <c r="S12" s="183"/>
    </row>
    <row r="13" spans="1:29" s="40" customFormat="1" ht="9" hidden="1" customHeight="1" x14ac:dyDescent="0.15">
      <c r="A13" s="46">
        <v>50</v>
      </c>
      <c r="B13" s="2"/>
      <c r="C13" s="3" t="s">
        <v>85</v>
      </c>
      <c r="D13" s="3" t="s">
        <v>27</v>
      </c>
      <c r="E13" s="2" t="s">
        <v>161</v>
      </c>
      <c r="F13" s="48">
        <v>0.35849999999999999</v>
      </c>
      <c r="G13" s="7"/>
      <c r="H13" s="7"/>
      <c r="I13" s="2"/>
      <c r="J13" s="2"/>
      <c r="K13" s="2"/>
      <c r="L13" s="2"/>
      <c r="M13" s="2"/>
      <c r="N13" s="2"/>
      <c r="O13" s="2"/>
      <c r="P13" s="2"/>
      <c r="Q13" s="2"/>
      <c r="R13" s="2"/>
      <c r="S13" s="183"/>
      <c r="T13" s="2"/>
      <c r="U13" s="2"/>
      <c r="V13" s="2"/>
      <c r="W13" s="2"/>
      <c r="X13" s="2"/>
      <c r="Y13" s="2"/>
      <c r="Z13" s="2"/>
      <c r="AA13" s="2"/>
      <c r="AB13" s="2"/>
      <c r="AC13" s="2"/>
    </row>
    <row r="14" spans="1:29" ht="37.5" hidden="1" customHeight="1" x14ac:dyDescent="0.15">
      <c r="C14" s="3" t="s">
        <v>39</v>
      </c>
      <c r="D14" s="3" t="s">
        <v>30</v>
      </c>
      <c r="S14" s="184"/>
    </row>
    <row r="15" spans="1:29" ht="8.25" hidden="1" customHeight="1" x14ac:dyDescent="0.15">
      <c r="A15" s="40"/>
      <c r="C15" s="3" t="s">
        <v>158</v>
      </c>
      <c r="D15" s="3" t="s">
        <v>77</v>
      </c>
      <c r="S15" s="121"/>
    </row>
    <row r="16" spans="1:29" ht="8.25" hidden="1" customHeight="1" x14ac:dyDescent="0.15">
      <c r="A16" s="40"/>
      <c r="C16" s="3" t="s">
        <v>87</v>
      </c>
      <c r="D16" s="3" t="s">
        <v>79</v>
      </c>
      <c r="S16" s="121"/>
    </row>
    <row r="17" spans="1:29" ht="26.25" hidden="1" customHeight="1" x14ac:dyDescent="0.15">
      <c r="C17" s="7" t="s">
        <v>86</v>
      </c>
      <c r="D17" s="7" t="s">
        <v>78</v>
      </c>
      <c r="S17" s="122"/>
    </row>
    <row r="18" spans="1:29" ht="14.25" hidden="1" customHeight="1" x14ac:dyDescent="0.15">
      <c r="C18" s="7" t="s">
        <v>88</v>
      </c>
      <c r="D18" s="7" t="s">
        <v>26</v>
      </c>
      <c r="S18" s="121"/>
    </row>
    <row r="19" spans="1:29" hidden="1" x14ac:dyDescent="0.15">
      <c r="C19" s="7" t="s">
        <v>17</v>
      </c>
      <c r="D19" s="7" t="s">
        <v>35</v>
      </c>
    </row>
    <row r="20" spans="1:29" ht="13.5" hidden="1" customHeight="1" x14ac:dyDescent="0.15">
      <c r="D20" s="7" t="s">
        <v>148</v>
      </c>
    </row>
    <row r="21" spans="1:29" hidden="1" x14ac:dyDescent="0.15">
      <c r="D21" s="7" t="s">
        <v>17</v>
      </c>
    </row>
    <row r="22" spans="1:29" ht="13.5" customHeight="1" x14ac:dyDescent="0.15">
      <c r="S22" s="39"/>
    </row>
    <row r="23" spans="1:29" ht="17.25" customHeight="1" thickBot="1" x14ac:dyDescent="0.2">
      <c r="B23" s="1" t="s">
        <v>299</v>
      </c>
      <c r="C23" s="6"/>
      <c r="D23" s="6"/>
      <c r="E23" s="1"/>
      <c r="F23" s="6"/>
      <c r="G23" s="6"/>
      <c r="H23" s="6"/>
    </row>
    <row r="24" spans="1:29" s="42" customFormat="1" ht="12.75" customHeight="1" thickBot="1" x14ac:dyDescent="0.2">
      <c r="B24" s="185">
        <v>1</v>
      </c>
      <c r="C24" s="280">
        <v>2</v>
      </c>
      <c r="D24" s="281"/>
      <c r="E24" s="281"/>
      <c r="F24" s="281"/>
      <c r="G24" s="281"/>
      <c r="H24" s="282"/>
      <c r="O24" s="347"/>
      <c r="P24" s="348"/>
      <c r="Q24" s="179" t="s">
        <v>260</v>
      </c>
      <c r="R24" s="174" t="s">
        <v>331</v>
      </c>
      <c r="S24" s="181"/>
    </row>
    <row r="25" spans="1:29" ht="37.5" customHeight="1" thickBot="1" x14ac:dyDescent="0.2">
      <c r="B25" s="22" t="s">
        <v>36</v>
      </c>
      <c r="C25" s="297" t="s">
        <v>361</v>
      </c>
      <c r="D25" s="298"/>
      <c r="E25" s="298"/>
      <c r="F25" s="298"/>
      <c r="G25" s="298"/>
      <c r="H25" s="349"/>
      <c r="I25" s="13"/>
      <c r="O25" s="350" t="s">
        <v>213</v>
      </c>
      <c r="P25" s="351"/>
      <c r="Q25" s="186"/>
      <c r="R25" s="180">
        <f>Q65</f>
        <v>0</v>
      </c>
      <c r="S25" s="181"/>
      <c r="AC25" s="49" t="s">
        <v>362</v>
      </c>
    </row>
    <row r="26" spans="1:29" s="42" customFormat="1" ht="9" customHeight="1" thickBot="1" x14ac:dyDescent="0.2">
      <c r="B26" s="242">
        <v>3</v>
      </c>
      <c r="C26" s="283">
        <v>4</v>
      </c>
      <c r="D26" s="284"/>
      <c r="E26" s="284"/>
      <c r="F26" s="284"/>
      <c r="G26" s="284"/>
      <c r="H26" s="285"/>
      <c r="I26" s="286">
        <v>5</v>
      </c>
      <c r="J26" s="287"/>
      <c r="K26" s="286">
        <v>6</v>
      </c>
      <c r="L26" s="288"/>
      <c r="M26" s="287"/>
      <c r="S26" s="46"/>
    </row>
    <row r="27" spans="1:29" ht="18.75" customHeight="1" x14ac:dyDescent="0.15">
      <c r="B27" s="289" t="s">
        <v>3</v>
      </c>
      <c r="C27" s="299"/>
      <c r="D27" s="273"/>
      <c r="E27" s="273"/>
      <c r="F27" s="273"/>
      <c r="G27" s="273"/>
      <c r="H27" s="274"/>
      <c r="I27" s="291" t="s">
        <v>18</v>
      </c>
      <c r="J27" s="292"/>
      <c r="K27" s="273" t="s">
        <v>32</v>
      </c>
      <c r="L27" s="273"/>
      <c r="M27" s="274"/>
      <c r="N27" s="47" t="s">
        <v>159</v>
      </c>
      <c r="O27" s="354" t="s">
        <v>363</v>
      </c>
      <c r="P27" s="355"/>
      <c r="Q27" s="358"/>
      <c r="R27" s="352">
        <f>R65</f>
        <v>0</v>
      </c>
      <c r="T27" s="169"/>
      <c r="U27" s="2" t="s">
        <v>321</v>
      </c>
      <c r="V27" s="47"/>
      <c r="W27" s="47"/>
      <c r="X27" s="47"/>
      <c r="Y27" s="47"/>
      <c r="Z27" s="47"/>
      <c r="AA27" s="47"/>
      <c r="AB27" s="47"/>
    </row>
    <row r="28" spans="1:29" ht="18.75" customHeight="1" thickBot="1" x14ac:dyDescent="0.2">
      <c r="B28" s="290"/>
      <c r="C28" s="300"/>
      <c r="D28" s="275"/>
      <c r="E28" s="275"/>
      <c r="F28" s="275"/>
      <c r="G28" s="275"/>
      <c r="H28" s="276"/>
      <c r="I28" s="293"/>
      <c r="J28" s="294"/>
      <c r="K28" s="275"/>
      <c r="L28" s="275"/>
      <c r="M28" s="276"/>
      <c r="N28" s="12"/>
      <c r="O28" s="356"/>
      <c r="P28" s="357"/>
      <c r="Q28" s="359"/>
      <c r="R28" s="353"/>
      <c r="S28" s="105"/>
      <c r="T28" s="12"/>
      <c r="U28" s="12"/>
      <c r="V28" s="12"/>
      <c r="W28" s="12"/>
      <c r="X28" s="12"/>
      <c r="Y28" s="12"/>
      <c r="Z28" s="12"/>
      <c r="AA28" s="12"/>
      <c r="AB28" s="12"/>
      <c r="AC28" s="38">
        <f>C27</f>
        <v>0</v>
      </c>
    </row>
    <row r="29" spans="1:29" s="43" customFormat="1" ht="9" customHeight="1" x14ac:dyDescent="0.15">
      <c r="B29" s="157">
        <v>7</v>
      </c>
      <c r="C29" s="157">
        <v>8</v>
      </c>
      <c r="D29" s="157">
        <v>9</v>
      </c>
      <c r="E29" s="157">
        <v>10</v>
      </c>
      <c r="F29" s="157">
        <v>11</v>
      </c>
      <c r="G29" s="157">
        <v>12</v>
      </c>
      <c r="H29" s="171">
        <v>13</v>
      </c>
      <c r="I29" s="157">
        <v>14</v>
      </c>
      <c r="J29" s="157">
        <v>15</v>
      </c>
      <c r="K29" s="157">
        <v>16</v>
      </c>
      <c r="L29" s="157">
        <v>17</v>
      </c>
      <c r="M29" s="157">
        <v>18</v>
      </c>
      <c r="N29" s="155">
        <v>19</v>
      </c>
      <c r="O29" s="155">
        <v>20</v>
      </c>
      <c r="P29" s="155">
        <v>21</v>
      </c>
      <c r="Q29" s="155">
        <v>22</v>
      </c>
      <c r="R29" s="155">
        <v>23</v>
      </c>
      <c r="S29" s="155">
        <v>24</v>
      </c>
      <c r="T29" s="155">
        <v>25</v>
      </c>
      <c r="U29" s="155">
        <v>26</v>
      </c>
      <c r="V29" s="155">
        <v>27</v>
      </c>
      <c r="W29" s="155">
        <v>28</v>
      </c>
      <c r="X29" s="155">
        <v>29</v>
      </c>
      <c r="Y29" s="155">
        <v>30</v>
      </c>
      <c r="Z29" s="155">
        <v>31</v>
      </c>
      <c r="AA29" s="155">
        <v>32</v>
      </c>
      <c r="AB29" s="155">
        <v>33</v>
      </c>
      <c r="AC29" s="155">
        <v>34</v>
      </c>
    </row>
    <row r="30" spans="1:29" s="5" customFormat="1" ht="22.5" customHeight="1" x14ac:dyDescent="0.15">
      <c r="A30" s="272"/>
      <c r="B30" s="266" t="s">
        <v>90</v>
      </c>
      <c r="C30" s="266" t="s">
        <v>38</v>
      </c>
      <c r="D30" s="266" t="s">
        <v>8</v>
      </c>
      <c r="E30" s="266" t="s">
        <v>21</v>
      </c>
      <c r="F30" s="266" t="s">
        <v>11</v>
      </c>
      <c r="G30" s="266" t="s">
        <v>13</v>
      </c>
      <c r="H30" s="269" t="s">
        <v>168</v>
      </c>
      <c r="I30" s="266" t="s">
        <v>364</v>
      </c>
      <c r="J30" s="277" t="s">
        <v>5</v>
      </c>
      <c r="K30" s="266" t="s">
        <v>37</v>
      </c>
      <c r="L30" s="277" t="s">
        <v>7</v>
      </c>
      <c r="M30" s="266" t="s">
        <v>0</v>
      </c>
      <c r="N30" s="266" t="s">
        <v>1</v>
      </c>
      <c r="O30" s="361" t="s">
        <v>295</v>
      </c>
      <c r="P30" s="361"/>
      <c r="Q30" s="277" t="s">
        <v>334</v>
      </c>
      <c r="R30" s="266" t="s">
        <v>318</v>
      </c>
      <c r="S30" s="364" t="s">
        <v>308</v>
      </c>
      <c r="T30" s="308" t="s">
        <v>307</v>
      </c>
      <c r="U30" s="308"/>
      <c r="V30" s="308"/>
      <c r="W30" s="308"/>
      <c r="X30" s="308"/>
      <c r="Y30" s="308"/>
      <c r="Z30" s="308"/>
      <c r="AA30" s="308"/>
      <c r="AB30" s="308"/>
      <c r="AC30" s="301" t="s">
        <v>199</v>
      </c>
    </row>
    <row r="31" spans="1:29" s="5" customFormat="1" ht="60" customHeight="1" x14ac:dyDescent="0.15">
      <c r="A31" s="272"/>
      <c r="B31" s="267"/>
      <c r="C31" s="267"/>
      <c r="D31" s="267"/>
      <c r="E31" s="267"/>
      <c r="F31" s="267"/>
      <c r="G31" s="267"/>
      <c r="H31" s="270"/>
      <c r="I31" s="267"/>
      <c r="J31" s="278"/>
      <c r="K31" s="267"/>
      <c r="L31" s="278"/>
      <c r="M31" s="267"/>
      <c r="N31" s="267"/>
      <c r="O31" s="360" t="s">
        <v>296</v>
      </c>
      <c r="P31" s="360" t="s">
        <v>297</v>
      </c>
      <c r="Q31" s="362"/>
      <c r="R31" s="267"/>
      <c r="S31" s="365"/>
      <c r="T31" s="311"/>
      <c r="U31" s="311"/>
      <c r="V31" s="311"/>
      <c r="W31" s="311"/>
      <c r="X31" s="311"/>
      <c r="Y31" s="311"/>
      <c r="Z31" s="311"/>
      <c r="AA31" s="311"/>
      <c r="AB31" s="311"/>
      <c r="AC31" s="302"/>
    </row>
    <row r="32" spans="1:29" s="13" customFormat="1" ht="30" customHeight="1" x14ac:dyDescent="0.15">
      <c r="A32" s="54"/>
      <c r="B32" s="267"/>
      <c r="C32" s="267"/>
      <c r="D32" s="267"/>
      <c r="E32" s="267"/>
      <c r="F32" s="267"/>
      <c r="G32" s="267"/>
      <c r="H32" s="270"/>
      <c r="I32" s="267"/>
      <c r="J32" s="278"/>
      <c r="K32" s="267"/>
      <c r="L32" s="278"/>
      <c r="M32" s="267"/>
      <c r="N32" s="267"/>
      <c r="O32" s="360"/>
      <c r="P32" s="360"/>
      <c r="Q32" s="362"/>
      <c r="R32" s="267"/>
      <c r="S32" s="366"/>
      <c r="T32" s="314"/>
      <c r="U32" s="314"/>
      <c r="V32" s="314"/>
      <c r="W32" s="314"/>
      <c r="X32" s="314"/>
      <c r="Y32" s="314"/>
      <c r="Z32" s="314"/>
      <c r="AA32" s="314"/>
      <c r="AB32" s="314"/>
      <c r="AC32" s="302"/>
    </row>
    <row r="33" spans="1:29" s="13" customFormat="1" ht="30" customHeight="1" x14ac:dyDescent="0.15">
      <c r="A33" s="54"/>
      <c r="B33" s="268"/>
      <c r="C33" s="268"/>
      <c r="D33" s="268"/>
      <c r="E33" s="268"/>
      <c r="F33" s="268"/>
      <c r="G33" s="268"/>
      <c r="H33" s="271"/>
      <c r="I33" s="268"/>
      <c r="J33" s="279"/>
      <c r="K33" s="268"/>
      <c r="L33" s="279"/>
      <c r="M33" s="268"/>
      <c r="N33" s="268"/>
      <c r="O33" s="360"/>
      <c r="P33" s="360"/>
      <c r="Q33" s="363"/>
      <c r="R33" s="268"/>
      <c r="S33" s="182" t="s">
        <v>198</v>
      </c>
      <c r="T33" s="132" t="s">
        <v>190</v>
      </c>
      <c r="U33" s="133" t="s">
        <v>191</v>
      </c>
      <c r="V33" s="134" t="s">
        <v>192</v>
      </c>
      <c r="W33" s="135" t="s">
        <v>193</v>
      </c>
      <c r="X33" s="136" t="s">
        <v>194</v>
      </c>
      <c r="Y33" s="136" t="s">
        <v>195</v>
      </c>
      <c r="Z33" s="136" t="s">
        <v>196</v>
      </c>
      <c r="AA33" s="136" t="s">
        <v>197</v>
      </c>
      <c r="AB33" s="136" t="s">
        <v>17</v>
      </c>
      <c r="AC33" s="303"/>
    </row>
    <row r="34" spans="1:29" s="13" customFormat="1" ht="30" customHeight="1" x14ac:dyDescent="0.15">
      <c r="A34" s="46"/>
      <c r="B34" s="168"/>
      <c r="C34" s="19"/>
      <c r="D34" s="19" t="s">
        <v>9</v>
      </c>
      <c r="E34" s="20" t="str">
        <f>IF(AND($K$27="ｷｰ局",D34="字幕"),"0",IF(AND($K$27="準ｷｰ局",D34="字幕"),1/6,1/2))</f>
        <v>0</v>
      </c>
      <c r="F34" s="197"/>
      <c r="G34" s="197"/>
      <c r="H34" s="78"/>
      <c r="I34" s="79"/>
      <c r="J34" s="79"/>
      <c r="K34" s="77"/>
      <c r="L34" s="80"/>
      <c r="M34" s="139">
        <f>S34</f>
        <v>0</v>
      </c>
      <c r="N34" s="247"/>
      <c r="O34" s="248"/>
      <c r="P34" s="249">
        <f>O34-N34</f>
        <v>0</v>
      </c>
      <c r="Q34" s="249">
        <f>M34*P34</f>
        <v>0</v>
      </c>
      <c r="R34" s="250">
        <f>M34*O34*E34</f>
        <v>0</v>
      </c>
      <c r="S34" s="226">
        <f>SUM(T34:AB34)</f>
        <v>0</v>
      </c>
      <c r="T34" s="106"/>
      <c r="U34" s="236"/>
      <c r="V34" s="235"/>
      <c r="W34" s="234"/>
      <c r="X34" s="234"/>
      <c r="Y34" s="234"/>
      <c r="Z34" s="234"/>
      <c r="AA34" s="234"/>
      <c r="AB34" s="234"/>
      <c r="AC34" s="110"/>
    </row>
    <row r="35" spans="1:29" s="13" customFormat="1" ht="30" customHeight="1" x14ac:dyDescent="0.15">
      <c r="A35" s="46"/>
      <c r="B35" s="229"/>
      <c r="C35" s="19"/>
      <c r="D35" s="19" t="s">
        <v>9</v>
      </c>
      <c r="E35" s="20" t="str">
        <f t="shared" ref="E35:E64" si="0">IF(AND($K$27="ｷｰ局",D35="字幕"),"0",IF(AND($K$27="準ｷｰ局",D35="字幕"),1/6,1/2))</f>
        <v>0</v>
      </c>
      <c r="F35" s="197"/>
      <c r="G35" s="197"/>
      <c r="H35" s="78"/>
      <c r="I35" s="79"/>
      <c r="J35" s="79"/>
      <c r="K35" s="77"/>
      <c r="L35" s="80"/>
      <c r="M35" s="139">
        <f t="shared" ref="M35:M64" si="1">S35</f>
        <v>0</v>
      </c>
      <c r="N35" s="247"/>
      <c r="O35" s="248"/>
      <c r="P35" s="249">
        <f t="shared" ref="P35:P64" si="2">N35-O35</f>
        <v>0</v>
      </c>
      <c r="Q35" s="249">
        <f t="shared" ref="Q35:Q64" si="3">M35*P35</f>
        <v>0</v>
      </c>
      <c r="R35" s="250">
        <f t="shared" ref="R35:R64" si="4">M35*O35*E35</f>
        <v>0</v>
      </c>
      <c r="S35" s="226">
        <f t="shared" ref="S35:S64" si="5">SUM(T35:AB35)</f>
        <v>0</v>
      </c>
      <c r="T35" s="106"/>
      <c r="U35" s="236"/>
      <c r="V35" s="235"/>
      <c r="W35" s="234"/>
      <c r="X35" s="234"/>
      <c r="Y35" s="234"/>
      <c r="Z35" s="234"/>
      <c r="AA35" s="234"/>
      <c r="AB35" s="234"/>
      <c r="AC35" s="110"/>
    </row>
    <row r="36" spans="1:29" s="13" customFormat="1" ht="30" customHeight="1" x14ac:dyDescent="0.15">
      <c r="A36" s="46"/>
      <c r="B36" s="229"/>
      <c r="C36" s="19"/>
      <c r="D36" s="19"/>
      <c r="E36" s="20">
        <f t="shared" si="0"/>
        <v>0.5</v>
      </c>
      <c r="F36" s="197"/>
      <c r="G36" s="197"/>
      <c r="H36" s="78"/>
      <c r="I36" s="79"/>
      <c r="J36" s="79"/>
      <c r="K36" s="77"/>
      <c r="L36" s="80"/>
      <c r="M36" s="139">
        <f t="shared" si="1"/>
        <v>0</v>
      </c>
      <c r="N36" s="247"/>
      <c r="O36" s="248"/>
      <c r="P36" s="249">
        <f t="shared" si="2"/>
        <v>0</v>
      </c>
      <c r="Q36" s="249">
        <f t="shared" si="3"/>
        <v>0</v>
      </c>
      <c r="R36" s="250">
        <f t="shared" si="4"/>
        <v>0</v>
      </c>
      <c r="S36" s="226">
        <f t="shared" si="5"/>
        <v>0</v>
      </c>
      <c r="T36" s="106"/>
      <c r="U36" s="236"/>
      <c r="V36" s="235"/>
      <c r="W36" s="234"/>
      <c r="X36" s="234"/>
      <c r="Y36" s="234"/>
      <c r="Z36" s="234"/>
      <c r="AA36" s="234"/>
      <c r="AB36" s="234"/>
      <c r="AC36" s="110"/>
    </row>
    <row r="37" spans="1:29" ht="30" customHeight="1" x14ac:dyDescent="0.15">
      <c r="A37" s="46"/>
      <c r="B37" s="229"/>
      <c r="C37" s="19"/>
      <c r="D37" s="19"/>
      <c r="E37" s="20">
        <f t="shared" si="0"/>
        <v>0.5</v>
      </c>
      <c r="F37" s="197"/>
      <c r="G37" s="197"/>
      <c r="H37" s="78"/>
      <c r="I37" s="79"/>
      <c r="J37" s="79"/>
      <c r="K37" s="77"/>
      <c r="L37" s="80"/>
      <c r="M37" s="139">
        <f t="shared" si="1"/>
        <v>0</v>
      </c>
      <c r="N37" s="247"/>
      <c r="O37" s="248"/>
      <c r="P37" s="249">
        <f t="shared" si="2"/>
        <v>0</v>
      </c>
      <c r="Q37" s="249">
        <f t="shared" si="3"/>
        <v>0</v>
      </c>
      <c r="R37" s="250">
        <f t="shared" si="4"/>
        <v>0</v>
      </c>
      <c r="S37" s="226">
        <f t="shared" si="5"/>
        <v>0</v>
      </c>
      <c r="T37" s="106"/>
      <c r="U37" s="236"/>
      <c r="V37" s="235"/>
      <c r="W37" s="234"/>
      <c r="X37" s="234"/>
      <c r="Y37" s="234"/>
      <c r="Z37" s="234"/>
      <c r="AA37" s="234"/>
      <c r="AB37" s="234"/>
      <c r="AC37" s="110"/>
    </row>
    <row r="38" spans="1:29" ht="30" customHeight="1" x14ac:dyDescent="0.15">
      <c r="A38" s="46"/>
      <c r="B38" s="229"/>
      <c r="C38" s="19"/>
      <c r="D38" s="19"/>
      <c r="E38" s="20">
        <f t="shared" si="0"/>
        <v>0.5</v>
      </c>
      <c r="F38" s="197"/>
      <c r="G38" s="197"/>
      <c r="H38" s="78"/>
      <c r="I38" s="79"/>
      <c r="J38" s="79"/>
      <c r="K38" s="77"/>
      <c r="L38" s="80"/>
      <c r="M38" s="139">
        <f t="shared" si="1"/>
        <v>0</v>
      </c>
      <c r="N38" s="247"/>
      <c r="O38" s="248"/>
      <c r="P38" s="249">
        <f t="shared" si="2"/>
        <v>0</v>
      </c>
      <c r="Q38" s="249">
        <f t="shared" si="3"/>
        <v>0</v>
      </c>
      <c r="R38" s="250">
        <f t="shared" si="4"/>
        <v>0</v>
      </c>
      <c r="S38" s="226">
        <f t="shared" si="5"/>
        <v>0</v>
      </c>
      <c r="T38" s="106"/>
      <c r="U38" s="236"/>
      <c r="V38" s="235"/>
      <c r="W38" s="234"/>
      <c r="X38" s="234"/>
      <c r="Y38" s="234"/>
      <c r="Z38" s="234"/>
      <c r="AA38" s="234"/>
      <c r="AB38" s="234"/>
      <c r="AC38" s="110"/>
    </row>
    <row r="39" spans="1:29" ht="30" customHeight="1" x14ac:dyDescent="0.15">
      <c r="A39" s="46"/>
      <c r="B39" s="229"/>
      <c r="C39" s="19"/>
      <c r="D39" s="19"/>
      <c r="E39" s="20">
        <f t="shared" si="0"/>
        <v>0.5</v>
      </c>
      <c r="F39" s="197"/>
      <c r="G39" s="197"/>
      <c r="H39" s="78"/>
      <c r="I39" s="79"/>
      <c r="J39" s="79"/>
      <c r="K39" s="77"/>
      <c r="L39" s="80"/>
      <c r="M39" s="139">
        <f t="shared" si="1"/>
        <v>0</v>
      </c>
      <c r="N39" s="247"/>
      <c r="O39" s="248"/>
      <c r="P39" s="249">
        <f t="shared" si="2"/>
        <v>0</v>
      </c>
      <c r="Q39" s="249">
        <f t="shared" si="3"/>
        <v>0</v>
      </c>
      <c r="R39" s="250">
        <f t="shared" si="4"/>
        <v>0</v>
      </c>
      <c r="S39" s="226">
        <f t="shared" si="5"/>
        <v>0</v>
      </c>
      <c r="T39" s="106"/>
      <c r="U39" s="236"/>
      <c r="V39" s="235"/>
      <c r="W39" s="234"/>
      <c r="X39" s="234"/>
      <c r="Y39" s="234"/>
      <c r="Z39" s="234"/>
      <c r="AA39" s="234"/>
      <c r="AB39" s="234"/>
      <c r="AC39" s="110"/>
    </row>
    <row r="40" spans="1:29" ht="30" customHeight="1" x14ac:dyDescent="0.15">
      <c r="A40" s="46"/>
      <c r="B40" s="229"/>
      <c r="C40" s="19"/>
      <c r="D40" s="19"/>
      <c r="E40" s="20">
        <f t="shared" si="0"/>
        <v>0.5</v>
      </c>
      <c r="F40" s="197"/>
      <c r="G40" s="197"/>
      <c r="H40" s="78"/>
      <c r="I40" s="79"/>
      <c r="J40" s="79"/>
      <c r="K40" s="77"/>
      <c r="L40" s="80"/>
      <c r="M40" s="139">
        <f t="shared" si="1"/>
        <v>0</v>
      </c>
      <c r="N40" s="247"/>
      <c r="O40" s="248"/>
      <c r="P40" s="249">
        <f t="shared" si="2"/>
        <v>0</v>
      </c>
      <c r="Q40" s="249">
        <f t="shared" si="3"/>
        <v>0</v>
      </c>
      <c r="R40" s="250">
        <f t="shared" si="4"/>
        <v>0</v>
      </c>
      <c r="S40" s="226">
        <f t="shared" si="5"/>
        <v>0</v>
      </c>
      <c r="T40" s="106"/>
      <c r="U40" s="236"/>
      <c r="V40" s="235"/>
      <c r="W40" s="234"/>
      <c r="X40" s="234"/>
      <c r="Y40" s="234"/>
      <c r="Z40" s="234"/>
      <c r="AA40" s="234"/>
      <c r="AB40" s="234"/>
      <c r="AC40" s="110"/>
    </row>
    <row r="41" spans="1:29" ht="30" customHeight="1" x14ac:dyDescent="0.15">
      <c r="A41" s="46"/>
      <c r="B41" s="229"/>
      <c r="C41" s="19"/>
      <c r="D41" s="19"/>
      <c r="E41" s="20">
        <f t="shared" si="0"/>
        <v>0.5</v>
      </c>
      <c r="F41" s="197"/>
      <c r="G41" s="197"/>
      <c r="H41" s="78"/>
      <c r="I41" s="79"/>
      <c r="J41" s="79"/>
      <c r="K41" s="77"/>
      <c r="L41" s="80"/>
      <c r="M41" s="139">
        <f t="shared" si="1"/>
        <v>0</v>
      </c>
      <c r="N41" s="247"/>
      <c r="O41" s="248"/>
      <c r="P41" s="249">
        <f t="shared" si="2"/>
        <v>0</v>
      </c>
      <c r="Q41" s="249">
        <f t="shared" si="3"/>
        <v>0</v>
      </c>
      <c r="R41" s="250">
        <f t="shared" si="4"/>
        <v>0</v>
      </c>
      <c r="S41" s="226">
        <f t="shared" si="5"/>
        <v>0</v>
      </c>
      <c r="T41" s="106"/>
      <c r="U41" s="236"/>
      <c r="V41" s="235"/>
      <c r="W41" s="234"/>
      <c r="X41" s="234"/>
      <c r="Y41" s="234"/>
      <c r="Z41" s="234"/>
      <c r="AA41" s="234"/>
      <c r="AB41" s="234"/>
      <c r="AC41" s="110"/>
    </row>
    <row r="42" spans="1:29" ht="30" customHeight="1" x14ac:dyDescent="0.15">
      <c r="A42" s="46"/>
      <c r="B42" s="229"/>
      <c r="C42" s="19"/>
      <c r="D42" s="19"/>
      <c r="E42" s="20">
        <f t="shared" si="0"/>
        <v>0.5</v>
      </c>
      <c r="F42" s="197"/>
      <c r="G42" s="197"/>
      <c r="H42" s="78"/>
      <c r="I42" s="79"/>
      <c r="J42" s="79"/>
      <c r="K42" s="77"/>
      <c r="L42" s="80"/>
      <c r="M42" s="139">
        <f t="shared" si="1"/>
        <v>0</v>
      </c>
      <c r="N42" s="247"/>
      <c r="O42" s="248"/>
      <c r="P42" s="249">
        <f t="shared" si="2"/>
        <v>0</v>
      </c>
      <c r="Q42" s="249">
        <f t="shared" si="3"/>
        <v>0</v>
      </c>
      <c r="R42" s="250">
        <f t="shared" si="4"/>
        <v>0</v>
      </c>
      <c r="S42" s="226">
        <f t="shared" si="5"/>
        <v>0</v>
      </c>
      <c r="T42" s="106"/>
      <c r="U42" s="236"/>
      <c r="V42" s="235"/>
      <c r="W42" s="234"/>
      <c r="X42" s="234"/>
      <c r="Y42" s="234"/>
      <c r="Z42" s="234"/>
      <c r="AA42" s="234"/>
      <c r="AB42" s="234"/>
      <c r="AC42" s="110"/>
    </row>
    <row r="43" spans="1:29" ht="30" customHeight="1" x14ac:dyDescent="0.15">
      <c r="A43" s="46"/>
      <c r="B43" s="229"/>
      <c r="C43" s="19"/>
      <c r="D43" s="19"/>
      <c r="E43" s="20">
        <f t="shared" si="0"/>
        <v>0.5</v>
      </c>
      <c r="F43" s="197"/>
      <c r="G43" s="197"/>
      <c r="H43" s="78"/>
      <c r="I43" s="99"/>
      <c r="J43" s="79"/>
      <c r="K43" s="90"/>
      <c r="L43" s="80"/>
      <c r="M43" s="139">
        <f t="shared" si="1"/>
        <v>0</v>
      </c>
      <c r="N43" s="247"/>
      <c r="O43" s="248"/>
      <c r="P43" s="249">
        <f t="shared" si="2"/>
        <v>0</v>
      </c>
      <c r="Q43" s="249">
        <f t="shared" si="3"/>
        <v>0</v>
      </c>
      <c r="R43" s="250">
        <f t="shared" si="4"/>
        <v>0</v>
      </c>
      <c r="S43" s="226">
        <f t="shared" si="5"/>
        <v>0</v>
      </c>
      <c r="T43" s="106"/>
      <c r="U43" s="236"/>
      <c r="V43" s="235"/>
      <c r="W43" s="234"/>
      <c r="X43" s="234"/>
      <c r="Y43" s="234"/>
      <c r="Z43" s="234"/>
      <c r="AA43" s="234"/>
      <c r="AB43" s="234"/>
      <c r="AC43" s="110"/>
    </row>
    <row r="44" spans="1:29" ht="30" customHeight="1" x14ac:dyDescent="0.15">
      <c r="A44" s="46"/>
      <c r="B44" s="229"/>
      <c r="C44" s="19"/>
      <c r="D44" s="19"/>
      <c r="E44" s="20">
        <f t="shared" si="0"/>
        <v>0.5</v>
      </c>
      <c r="F44" s="197"/>
      <c r="G44" s="197"/>
      <c r="H44" s="78"/>
      <c r="I44" s="99"/>
      <c r="J44" s="79"/>
      <c r="K44" s="90"/>
      <c r="L44" s="80"/>
      <c r="M44" s="139">
        <f t="shared" si="1"/>
        <v>0</v>
      </c>
      <c r="N44" s="247"/>
      <c r="O44" s="248"/>
      <c r="P44" s="249">
        <f t="shared" si="2"/>
        <v>0</v>
      </c>
      <c r="Q44" s="249">
        <f t="shared" si="3"/>
        <v>0</v>
      </c>
      <c r="R44" s="250">
        <f t="shared" si="4"/>
        <v>0</v>
      </c>
      <c r="S44" s="226">
        <f t="shared" si="5"/>
        <v>0</v>
      </c>
      <c r="T44" s="106"/>
      <c r="U44" s="236"/>
      <c r="V44" s="235"/>
      <c r="W44" s="234"/>
      <c r="X44" s="234"/>
      <c r="Y44" s="234"/>
      <c r="Z44" s="234"/>
      <c r="AA44" s="234"/>
      <c r="AB44" s="234"/>
      <c r="AC44" s="110"/>
    </row>
    <row r="45" spans="1:29" ht="30" customHeight="1" x14ac:dyDescent="0.15">
      <c r="A45" s="46"/>
      <c r="B45" s="229"/>
      <c r="C45" s="19"/>
      <c r="D45" s="19"/>
      <c r="E45" s="20">
        <f t="shared" si="0"/>
        <v>0.5</v>
      </c>
      <c r="F45" s="197"/>
      <c r="G45" s="197"/>
      <c r="H45" s="78"/>
      <c r="I45" s="99"/>
      <c r="J45" s="79"/>
      <c r="K45" s="90"/>
      <c r="L45" s="80"/>
      <c r="M45" s="139">
        <f t="shared" si="1"/>
        <v>0</v>
      </c>
      <c r="N45" s="247"/>
      <c r="O45" s="248"/>
      <c r="P45" s="249">
        <f t="shared" si="2"/>
        <v>0</v>
      </c>
      <c r="Q45" s="249">
        <f t="shared" si="3"/>
        <v>0</v>
      </c>
      <c r="R45" s="250">
        <f t="shared" si="4"/>
        <v>0</v>
      </c>
      <c r="S45" s="226">
        <f t="shared" si="5"/>
        <v>0</v>
      </c>
      <c r="T45" s="106"/>
      <c r="U45" s="236"/>
      <c r="V45" s="235"/>
      <c r="W45" s="234"/>
      <c r="X45" s="234"/>
      <c r="Y45" s="234"/>
      <c r="Z45" s="234"/>
      <c r="AA45" s="234"/>
      <c r="AB45" s="234"/>
      <c r="AC45" s="110"/>
    </row>
    <row r="46" spans="1:29" ht="30" customHeight="1" x14ac:dyDescent="0.15">
      <c r="A46" s="46"/>
      <c r="B46" s="229"/>
      <c r="C46" s="19"/>
      <c r="D46" s="19"/>
      <c r="E46" s="20">
        <f t="shared" si="0"/>
        <v>0.5</v>
      </c>
      <c r="F46" s="197"/>
      <c r="G46" s="197"/>
      <c r="H46" s="78"/>
      <c r="I46" s="99"/>
      <c r="J46" s="79"/>
      <c r="K46" s="90"/>
      <c r="L46" s="80"/>
      <c r="M46" s="139">
        <f t="shared" si="1"/>
        <v>0</v>
      </c>
      <c r="N46" s="247"/>
      <c r="O46" s="248"/>
      <c r="P46" s="249">
        <f t="shared" si="2"/>
        <v>0</v>
      </c>
      <c r="Q46" s="249">
        <f t="shared" si="3"/>
        <v>0</v>
      </c>
      <c r="R46" s="250">
        <f t="shared" si="4"/>
        <v>0</v>
      </c>
      <c r="S46" s="226">
        <f t="shared" si="5"/>
        <v>0</v>
      </c>
      <c r="T46" s="106"/>
      <c r="U46" s="236"/>
      <c r="V46" s="235"/>
      <c r="W46" s="234"/>
      <c r="X46" s="234"/>
      <c r="Y46" s="234"/>
      <c r="Z46" s="234"/>
      <c r="AA46" s="234"/>
      <c r="AB46" s="234"/>
      <c r="AC46" s="110"/>
    </row>
    <row r="47" spans="1:29" ht="30" customHeight="1" x14ac:dyDescent="0.15">
      <c r="A47" s="46"/>
      <c r="B47" s="229"/>
      <c r="C47" s="19"/>
      <c r="D47" s="19"/>
      <c r="E47" s="20">
        <f t="shared" si="0"/>
        <v>0.5</v>
      </c>
      <c r="F47" s="197"/>
      <c r="G47" s="197"/>
      <c r="H47" s="78"/>
      <c r="I47" s="99"/>
      <c r="J47" s="79"/>
      <c r="K47" s="90"/>
      <c r="L47" s="80"/>
      <c r="M47" s="139">
        <f t="shared" si="1"/>
        <v>0</v>
      </c>
      <c r="N47" s="247"/>
      <c r="O47" s="248"/>
      <c r="P47" s="249">
        <f t="shared" si="2"/>
        <v>0</v>
      </c>
      <c r="Q47" s="249">
        <f t="shared" si="3"/>
        <v>0</v>
      </c>
      <c r="R47" s="250">
        <f t="shared" si="4"/>
        <v>0</v>
      </c>
      <c r="S47" s="226">
        <f t="shared" si="5"/>
        <v>0</v>
      </c>
      <c r="T47" s="106"/>
      <c r="U47" s="236"/>
      <c r="V47" s="235"/>
      <c r="W47" s="234"/>
      <c r="X47" s="234"/>
      <c r="Y47" s="234"/>
      <c r="Z47" s="234"/>
      <c r="AA47" s="234"/>
      <c r="AB47" s="234"/>
      <c r="AC47" s="110"/>
    </row>
    <row r="48" spans="1:29" ht="30" customHeight="1" x14ac:dyDescent="0.15">
      <c r="A48" s="46"/>
      <c r="B48" s="229"/>
      <c r="C48" s="19"/>
      <c r="D48" s="19"/>
      <c r="E48" s="20">
        <f t="shared" si="0"/>
        <v>0.5</v>
      </c>
      <c r="F48" s="197"/>
      <c r="G48" s="197"/>
      <c r="H48" s="78"/>
      <c r="I48" s="99"/>
      <c r="J48" s="79"/>
      <c r="K48" s="90"/>
      <c r="L48" s="80"/>
      <c r="M48" s="139">
        <f t="shared" si="1"/>
        <v>0</v>
      </c>
      <c r="N48" s="247"/>
      <c r="O48" s="248"/>
      <c r="P48" s="249">
        <f t="shared" si="2"/>
        <v>0</v>
      </c>
      <c r="Q48" s="249">
        <f t="shared" si="3"/>
        <v>0</v>
      </c>
      <c r="R48" s="250">
        <f t="shared" si="4"/>
        <v>0</v>
      </c>
      <c r="S48" s="226">
        <f t="shared" si="5"/>
        <v>0</v>
      </c>
      <c r="T48" s="106"/>
      <c r="U48" s="236"/>
      <c r="V48" s="235"/>
      <c r="W48" s="234"/>
      <c r="X48" s="234"/>
      <c r="Y48" s="234"/>
      <c r="Z48" s="234"/>
      <c r="AA48" s="234"/>
      <c r="AB48" s="234"/>
      <c r="AC48" s="110"/>
    </row>
    <row r="49" spans="1:29" ht="30" customHeight="1" x14ac:dyDescent="0.15">
      <c r="A49" s="46"/>
      <c r="B49" s="229"/>
      <c r="C49" s="19"/>
      <c r="D49" s="19"/>
      <c r="E49" s="20">
        <f t="shared" si="0"/>
        <v>0.5</v>
      </c>
      <c r="F49" s="197"/>
      <c r="G49" s="197"/>
      <c r="H49" s="78"/>
      <c r="I49" s="99"/>
      <c r="J49" s="79"/>
      <c r="K49" s="90"/>
      <c r="L49" s="80"/>
      <c r="M49" s="139">
        <f t="shared" si="1"/>
        <v>0</v>
      </c>
      <c r="N49" s="247"/>
      <c r="O49" s="248"/>
      <c r="P49" s="249">
        <f t="shared" si="2"/>
        <v>0</v>
      </c>
      <c r="Q49" s="249">
        <f t="shared" si="3"/>
        <v>0</v>
      </c>
      <c r="R49" s="250">
        <f t="shared" si="4"/>
        <v>0</v>
      </c>
      <c r="S49" s="226">
        <f t="shared" si="5"/>
        <v>0</v>
      </c>
      <c r="T49" s="106"/>
      <c r="U49" s="236"/>
      <c r="V49" s="235"/>
      <c r="W49" s="234"/>
      <c r="X49" s="234"/>
      <c r="Y49" s="234"/>
      <c r="Z49" s="234"/>
      <c r="AA49" s="234"/>
      <c r="AB49" s="234"/>
      <c r="AC49" s="110"/>
    </row>
    <row r="50" spans="1:29" ht="30" customHeight="1" x14ac:dyDescent="0.15">
      <c r="A50" s="46"/>
      <c r="B50" s="229"/>
      <c r="C50" s="19"/>
      <c r="D50" s="19"/>
      <c r="E50" s="20">
        <f t="shared" si="0"/>
        <v>0.5</v>
      </c>
      <c r="F50" s="197"/>
      <c r="G50" s="197"/>
      <c r="H50" s="78"/>
      <c r="I50" s="99"/>
      <c r="J50" s="79"/>
      <c r="K50" s="90"/>
      <c r="L50" s="80"/>
      <c r="M50" s="139">
        <f t="shared" si="1"/>
        <v>0</v>
      </c>
      <c r="N50" s="247"/>
      <c r="O50" s="248"/>
      <c r="P50" s="249">
        <f t="shared" si="2"/>
        <v>0</v>
      </c>
      <c r="Q50" s="249">
        <f t="shared" si="3"/>
        <v>0</v>
      </c>
      <c r="R50" s="250">
        <f t="shared" si="4"/>
        <v>0</v>
      </c>
      <c r="S50" s="226">
        <f t="shared" si="5"/>
        <v>0</v>
      </c>
      <c r="T50" s="106"/>
      <c r="U50" s="236"/>
      <c r="V50" s="235"/>
      <c r="W50" s="234"/>
      <c r="X50" s="234"/>
      <c r="Y50" s="234"/>
      <c r="Z50" s="234"/>
      <c r="AA50" s="234"/>
      <c r="AB50" s="234"/>
      <c r="AC50" s="110"/>
    </row>
    <row r="51" spans="1:29" ht="30" customHeight="1" x14ac:dyDescent="0.15">
      <c r="A51" s="46"/>
      <c r="B51" s="229"/>
      <c r="C51" s="19"/>
      <c r="D51" s="19"/>
      <c r="E51" s="20">
        <f t="shared" si="0"/>
        <v>0.5</v>
      </c>
      <c r="F51" s="197"/>
      <c r="G51" s="197"/>
      <c r="H51" s="78"/>
      <c r="I51" s="99"/>
      <c r="J51" s="99"/>
      <c r="K51" s="90"/>
      <c r="L51" s="80"/>
      <c r="M51" s="139">
        <f t="shared" si="1"/>
        <v>0</v>
      </c>
      <c r="N51" s="247"/>
      <c r="O51" s="248"/>
      <c r="P51" s="249">
        <f t="shared" si="2"/>
        <v>0</v>
      </c>
      <c r="Q51" s="249">
        <f t="shared" si="3"/>
        <v>0</v>
      </c>
      <c r="R51" s="250">
        <f t="shared" si="4"/>
        <v>0</v>
      </c>
      <c r="S51" s="226">
        <f t="shared" si="5"/>
        <v>0</v>
      </c>
      <c r="T51" s="106"/>
      <c r="U51" s="236"/>
      <c r="V51" s="235"/>
      <c r="W51" s="234"/>
      <c r="X51" s="234"/>
      <c r="Y51" s="234"/>
      <c r="Z51" s="234"/>
      <c r="AA51" s="234"/>
      <c r="AB51" s="234"/>
      <c r="AC51" s="110"/>
    </row>
    <row r="52" spans="1:29" ht="30" customHeight="1" x14ac:dyDescent="0.15">
      <c r="A52" s="46"/>
      <c r="B52" s="229"/>
      <c r="C52" s="19"/>
      <c r="D52" s="19"/>
      <c r="E52" s="20">
        <f t="shared" si="0"/>
        <v>0.5</v>
      </c>
      <c r="F52" s="197"/>
      <c r="G52" s="197"/>
      <c r="H52" s="78"/>
      <c r="I52" s="99"/>
      <c r="J52" s="99"/>
      <c r="K52" s="90"/>
      <c r="L52" s="80"/>
      <c r="M52" s="139">
        <f t="shared" si="1"/>
        <v>0</v>
      </c>
      <c r="N52" s="247"/>
      <c r="O52" s="248"/>
      <c r="P52" s="249">
        <f t="shared" si="2"/>
        <v>0</v>
      </c>
      <c r="Q52" s="249">
        <f t="shared" si="3"/>
        <v>0</v>
      </c>
      <c r="R52" s="250">
        <f t="shared" si="4"/>
        <v>0</v>
      </c>
      <c r="S52" s="226">
        <f t="shared" si="5"/>
        <v>0</v>
      </c>
      <c r="T52" s="106"/>
      <c r="U52" s="236"/>
      <c r="V52" s="235"/>
      <c r="W52" s="234"/>
      <c r="X52" s="234"/>
      <c r="Y52" s="234"/>
      <c r="Z52" s="234"/>
      <c r="AA52" s="234"/>
      <c r="AB52" s="234"/>
      <c r="AC52" s="110"/>
    </row>
    <row r="53" spans="1:29" ht="30" customHeight="1" x14ac:dyDescent="0.15">
      <c r="A53" s="46"/>
      <c r="B53" s="229"/>
      <c r="C53" s="19"/>
      <c r="D53" s="19"/>
      <c r="E53" s="20">
        <f t="shared" si="0"/>
        <v>0.5</v>
      </c>
      <c r="F53" s="197"/>
      <c r="G53" s="197"/>
      <c r="H53" s="78"/>
      <c r="I53" s="99"/>
      <c r="J53" s="99"/>
      <c r="K53" s="90"/>
      <c r="L53" s="80"/>
      <c r="M53" s="139">
        <f t="shared" si="1"/>
        <v>0</v>
      </c>
      <c r="N53" s="247"/>
      <c r="O53" s="248"/>
      <c r="P53" s="249">
        <f t="shared" si="2"/>
        <v>0</v>
      </c>
      <c r="Q53" s="249">
        <f t="shared" si="3"/>
        <v>0</v>
      </c>
      <c r="R53" s="250">
        <f t="shared" si="4"/>
        <v>0</v>
      </c>
      <c r="S53" s="226">
        <f t="shared" si="5"/>
        <v>0</v>
      </c>
      <c r="T53" s="106"/>
      <c r="U53" s="236"/>
      <c r="V53" s="235"/>
      <c r="W53" s="234"/>
      <c r="X53" s="234"/>
      <c r="Y53" s="234"/>
      <c r="Z53" s="234"/>
      <c r="AA53" s="234"/>
      <c r="AB53" s="234"/>
      <c r="AC53" s="110"/>
    </row>
    <row r="54" spans="1:29" ht="30" customHeight="1" x14ac:dyDescent="0.15">
      <c r="A54" s="46"/>
      <c r="B54" s="229"/>
      <c r="C54" s="19"/>
      <c r="D54" s="19"/>
      <c r="E54" s="20">
        <f t="shared" si="0"/>
        <v>0.5</v>
      </c>
      <c r="F54" s="197"/>
      <c r="G54" s="251"/>
      <c r="H54" s="78"/>
      <c r="I54" s="99"/>
      <c r="J54" s="99"/>
      <c r="K54" s="90"/>
      <c r="L54" s="80"/>
      <c r="M54" s="139">
        <f t="shared" si="1"/>
        <v>0</v>
      </c>
      <c r="N54" s="247"/>
      <c r="O54" s="248"/>
      <c r="P54" s="249">
        <f t="shared" si="2"/>
        <v>0</v>
      </c>
      <c r="Q54" s="249">
        <f t="shared" si="3"/>
        <v>0</v>
      </c>
      <c r="R54" s="250">
        <f t="shared" si="4"/>
        <v>0</v>
      </c>
      <c r="S54" s="226">
        <f t="shared" si="5"/>
        <v>0</v>
      </c>
      <c r="T54" s="106"/>
      <c r="U54" s="236"/>
      <c r="V54" s="235"/>
      <c r="W54" s="234"/>
      <c r="X54" s="234"/>
      <c r="Y54" s="234"/>
      <c r="Z54" s="234"/>
      <c r="AA54" s="234"/>
      <c r="AB54" s="234"/>
      <c r="AC54" s="110"/>
    </row>
    <row r="55" spans="1:29" ht="30" customHeight="1" x14ac:dyDescent="0.15">
      <c r="A55" s="46"/>
      <c r="B55" s="229"/>
      <c r="C55" s="19"/>
      <c r="D55" s="19"/>
      <c r="E55" s="20">
        <f t="shared" si="0"/>
        <v>0.5</v>
      </c>
      <c r="F55" s="197"/>
      <c r="G55" s="251"/>
      <c r="H55" s="78"/>
      <c r="I55" s="99"/>
      <c r="J55" s="99"/>
      <c r="K55" s="90"/>
      <c r="L55" s="80"/>
      <c r="M55" s="139">
        <f t="shared" si="1"/>
        <v>0</v>
      </c>
      <c r="N55" s="247"/>
      <c r="O55" s="248"/>
      <c r="P55" s="249">
        <f t="shared" si="2"/>
        <v>0</v>
      </c>
      <c r="Q55" s="249">
        <f t="shared" si="3"/>
        <v>0</v>
      </c>
      <c r="R55" s="250">
        <f t="shared" si="4"/>
        <v>0</v>
      </c>
      <c r="S55" s="226">
        <f t="shared" si="5"/>
        <v>0</v>
      </c>
      <c r="T55" s="106"/>
      <c r="U55" s="236"/>
      <c r="V55" s="235"/>
      <c r="W55" s="234"/>
      <c r="X55" s="234"/>
      <c r="Y55" s="234"/>
      <c r="Z55" s="234"/>
      <c r="AA55" s="234"/>
      <c r="AB55" s="234"/>
      <c r="AC55" s="110"/>
    </row>
    <row r="56" spans="1:29" ht="30" customHeight="1" x14ac:dyDescent="0.15">
      <c r="A56" s="46"/>
      <c r="B56" s="229"/>
      <c r="C56" s="19"/>
      <c r="D56" s="19"/>
      <c r="E56" s="20">
        <f t="shared" si="0"/>
        <v>0.5</v>
      </c>
      <c r="F56" s="197"/>
      <c r="G56" s="251"/>
      <c r="H56" s="78"/>
      <c r="I56" s="99"/>
      <c r="J56" s="99"/>
      <c r="K56" s="90"/>
      <c r="L56" s="80"/>
      <c r="M56" s="139">
        <f t="shared" si="1"/>
        <v>0</v>
      </c>
      <c r="N56" s="247"/>
      <c r="O56" s="248"/>
      <c r="P56" s="249">
        <f t="shared" si="2"/>
        <v>0</v>
      </c>
      <c r="Q56" s="249">
        <f t="shared" si="3"/>
        <v>0</v>
      </c>
      <c r="R56" s="250">
        <f t="shared" si="4"/>
        <v>0</v>
      </c>
      <c r="S56" s="226">
        <f t="shared" si="5"/>
        <v>0</v>
      </c>
      <c r="T56" s="106"/>
      <c r="U56" s="236"/>
      <c r="V56" s="235"/>
      <c r="W56" s="234"/>
      <c r="X56" s="234"/>
      <c r="Y56" s="234"/>
      <c r="Z56" s="234"/>
      <c r="AA56" s="234"/>
      <c r="AB56" s="234"/>
      <c r="AC56" s="110"/>
    </row>
    <row r="57" spans="1:29" ht="30" customHeight="1" x14ac:dyDescent="0.15">
      <c r="A57" s="46"/>
      <c r="B57" s="229"/>
      <c r="C57" s="19"/>
      <c r="D57" s="19"/>
      <c r="E57" s="20">
        <f t="shared" si="0"/>
        <v>0.5</v>
      </c>
      <c r="F57" s="197"/>
      <c r="G57" s="251"/>
      <c r="H57" s="78"/>
      <c r="I57" s="99"/>
      <c r="J57" s="99"/>
      <c r="K57" s="90"/>
      <c r="L57" s="80"/>
      <c r="M57" s="139">
        <f t="shared" si="1"/>
        <v>0</v>
      </c>
      <c r="N57" s="247"/>
      <c r="O57" s="248"/>
      <c r="P57" s="249">
        <f t="shared" si="2"/>
        <v>0</v>
      </c>
      <c r="Q57" s="249">
        <f t="shared" si="3"/>
        <v>0</v>
      </c>
      <c r="R57" s="250">
        <f t="shared" si="4"/>
        <v>0</v>
      </c>
      <c r="S57" s="226">
        <f t="shared" si="5"/>
        <v>0</v>
      </c>
      <c r="T57" s="106"/>
      <c r="U57" s="236"/>
      <c r="V57" s="235"/>
      <c r="W57" s="234"/>
      <c r="X57" s="234"/>
      <c r="Y57" s="234"/>
      <c r="Z57" s="234"/>
      <c r="AA57" s="234"/>
      <c r="AB57" s="234"/>
      <c r="AC57" s="110"/>
    </row>
    <row r="58" spans="1:29" ht="30" customHeight="1" x14ac:dyDescent="0.15">
      <c r="A58" s="46"/>
      <c r="B58" s="229"/>
      <c r="C58" s="19"/>
      <c r="D58" s="19"/>
      <c r="E58" s="20">
        <f t="shared" si="0"/>
        <v>0.5</v>
      </c>
      <c r="F58" s="197"/>
      <c r="G58" s="251"/>
      <c r="H58" s="78"/>
      <c r="I58" s="99"/>
      <c r="J58" s="99"/>
      <c r="K58" s="90"/>
      <c r="L58" s="80"/>
      <c r="M58" s="139">
        <f t="shared" si="1"/>
        <v>0</v>
      </c>
      <c r="N58" s="247"/>
      <c r="O58" s="248"/>
      <c r="P58" s="249">
        <f t="shared" si="2"/>
        <v>0</v>
      </c>
      <c r="Q58" s="249">
        <f t="shared" si="3"/>
        <v>0</v>
      </c>
      <c r="R58" s="250">
        <f t="shared" si="4"/>
        <v>0</v>
      </c>
      <c r="S58" s="226">
        <f t="shared" si="5"/>
        <v>0</v>
      </c>
      <c r="T58" s="106"/>
      <c r="U58" s="236"/>
      <c r="V58" s="235"/>
      <c r="W58" s="234"/>
      <c r="X58" s="234"/>
      <c r="Y58" s="234"/>
      <c r="Z58" s="234"/>
      <c r="AA58" s="234"/>
      <c r="AB58" s="234"/>
      <c r="AC58" s="110"/>
    </row>
    <row r="59" spans="1:29" ht="30" customHeight="1" x14ac:dyDescent="0.15">
      <c r="A59" s="46"/>
      <c r="B59" s="229"/>
      <c r="C59" s="19"/>
      <c r="D59" s="19"/>
      <c r="E59" s="20">
        <f t="shared" si="0"/>
        <v>0.5</v>
      </c>
      <c r="F59" s="197"/>
      <c r="G59" s="251"/>
      <c r="H59" s="78"/>
      <c r="I59" s="99"/>
      <c r="J59" s="99"/>
      <c r="K59" s="90"/>
      <c r="L59" s="80"/>
      <c r="M59" s="139">
        <f t="shared" si="1"/>
        <v>0</v>
      </c>
      <c r="N59" s="247"/>
      <c r="O59" s="248"/>
      <c r="P59" s="249">
        <f t="shared" si="2"/>
        <v>0</v>
      </c>
      <c r="Q59" s="249">
        <f t="shared" si="3"/>
        <v>0</v>
      </c>
      <c r="R59" s="250">
        <f t="shared" si="4"/>
        <v>0</v>
      </c>
      <c r="S59" s="226">
        <f t="shared" si="5"/>
        <v>0</v>
      </c>
      <c r="T59" s="106"/>
      <c r="U59" s="236"/>
      <c r="V59" s="235"/>
      <c r="W59" s="234"/>
      <c r="X59" s="234"/>
      <c r="Y59" s="234"/>
      <c r="Z59" s="234"/>
      <c r="AA59" s="234"/>
      <c r="AB59" s="234"/>
      <c r="AC59" s="110"/>
    </row>
    <row r="60" spans="1:29" ht="30" customHeight="1" x14ac:dyDescent="0.15">
      <c r="A60" s="46"/>
      <c r="B60" s="229"/>
      <c r="C60" s="19"/>
      <c r="D60" s="19"/>
      <c r="E60" s="20">
        <f t="shared" si="0"/>
        <v>0.5</v>
      </c>
      <c r="F60" s="197"/>
      <c r="G60" s="251"/>
      <c r="H60" s="78"/>
      <c r="I60" s="99"/>
      <c r="J60" s="99"/>
      <c r="K60" s="90"/>
      <c r="L60" s="80"/>
      <c r="M60" s="139">
        <f t="shared" si="1"/>
        <v>0</v>
      </c>
      <c r="N60" s="247"/>
      <c r="O60" s="248"/>
      <c r="P60" s="249">
        <f t="shared" si="2"/>
        <v>0</v>
      </c>
      <c r="Q60" s="249">
        <f t="shared" si="3"/>
        <v>0</v>
      </c>
      <c r="R60" s="250">
        <f t="shared" si="4"/>
        <v>0</v>
      </c>
      <c r="S60" s="226">
        <f t="shared" si="5"/>
        <v>0</v>
      </c>
      <c r="T60" s="106"/>
      <c r="U60" s="236"/>
      <c r="V60" s="235"/>
      <c r="W60" s="234"/>
      <c r="X60" s="234"/>
      <c r="Y60" s="234"/>
      <c r="Z60" s="234"/>
      <c r="AA60" s="234"/>
      <c r="AB60" s="234"/>
      <c r="AC60" s="110"/>
    </row>
    <row r="61" spans="1:29" ht="30" customHeight="1" x14ac:dyDescent="0.15">
      <c r="A61" s="46"/>
      <c r="B61" s="229"/>
      <c r="C61" s="19"/>
      <c r="D61" s="19"/>
      <c r="E61" s="20">
        <f t="shared" si="0"/>
        <v>0.5</v>
      </c>
      <c r="F61" s="197"/>
      <c r="G61" s="251"/>
      <c r="H61" s="78"/>
      <c r="I61" s="99"/>
      <c r="J61" s="99"/>
      <c r="K61" s="90"/>
      <c r="L61" s="80"/>
      <c r="M61" s="139">
        <f t="shared" si="1"/>
        <v>0</v>
      </c>
      <c r="N61" s="247"/>
      <c r="O61" s="248"/>
      <c r="P61" s="249">
        <f t="shared" si="2"/>
        <v>0</v>
      </c>
      <c r="Q61" s="249">
        <f t="shared" si="3"/>
        <v>0</v>
      </c>
      <c r="R61" s="250">
        <f t="shared" si="4"/>
        <v>0</v>
      </c>
      <c r="S61" s="226">
        <f t="shared" si="5"/>
        <v>0</v>
      </c>
      <c r="T61" s="106"/>
      <c r="U61" s="236"/>
      <c r="V61" s="235"/>
      <c r="W61" s="234"/>
      <c r="X61" s="234"/>
      <c r="Y61" s="234"/>
      <c r="Z61" s="234"/>
      <c r="AA61" s="234"/>
      <c r="AB61" s="234"/>
      <c r="AC61" s="110"/>
    </row>
    <row r="62" spans="1:29" ht="30" customHeight="1" x14ac:dyDescent="0.15">
      <c r="A62" s="46"/>
      <c r="B62" s="229"/>
      <c r="C62" s="19"/>
      <c r="D62" s="19"/>
      <c r="E62" s="20">
        <f t="shared" si="0"/>
        <v>0.5</v>
      </c>
      <c r="F62" s="197"/>
      <c r="G62" s="251"/>
      <c r="H62" s="78"/>
      <c r="I62" s="99"/>
      <c r="J62" s="79"/>
      <c r="K62" s="90"/>
      <c r="L62" s="80"/>
      <c r="M62" s="139">
        <f t="shared" si="1"/>
        <v>0</v>
      </c>
      <c r="N62" s="247"/>
      <c r="O62" s="248"/>
      <c r="P62" s="249">
        <f t="shared" si="2"/>
        <v>0</v>
      </c>
      <c r="Q62" s="249">
        <f t="shared" si="3"/>
        <v>0</v>
      </c>
      <c r="R62" s="250">
        <f t="shared" si="4"/>
        <v>0</v>
      </c>
      <c r="S62" s="226">
        <f t="shared" si="5"/>
        <v>0</v>
      </c>
      <c r="T62" s="106"/>
      <c r="U62" s="236"/>
      <c r="V62" s="235"/>
      <c r="W62" s="234"/>
      <c r="X62" s="234"/>
      <c r="Y62" s="234"/>
      <c r="Z62" s="234"/>
      <c r="AA62" s="234"/>
      <c r="AB62" s="234"/>
      <c r="AC62" s="110"/>
    </row>
    <row r="63" spans="1:29" ht="30" customHeight="1" x14ac:dyDescent="0.15">
      <c r="A63" s="46"/>
      <c r="B63" s="229"/>
      <c r="C63" s="19"/>
      <c r="D63" s="19"/>
      <c r="E63" s="20">
        <f t="shared" si="0"/>
        <v>0.5</v>
      </c>
      <c r="F63" s="197"/>
      <c r="G63" s="251"/>
      <c r="H63" s="78"/>
      <c r="I63" s="99"/>
      <c r="J63" s="99"/>
      <c r="K63" s="90"/>
      <c r="L63" s="80"/>
      <c r="M63" s="139">
        <f t="shared" si="1"/>
        <v>0</v>
      </c>
      <c r="N63" s="247"/>
      <c r="O63" s="248"/>
      <c r="P63" s="249">
        <f t="shared" si="2"/>
        <v>0</v>
      </c>
      <c r="Q63" s="249">
        <f t="shared" si="3"/>
        <v>0</v>
      </c>
      <c r="R63" s="250">
        <f t="shared" si="4"/>
        <v>0</v>
      </c>
      <c r="S63" s="226">
        <f t="shared" si="5"/>
        <v>0</v>
      </c>
      <c r="T63" s="106"/>
      <c r="U63" s="236"/>
      <c r="V63" s="235"/>
      <c r="W63" s="234"/>
      <c r="X63" s="234"/>
      <c r="Y63" s="234"/>
      <c r="Z63" s="234"/>
      <c r="AA63" s="234"/>
      <c r="AB63" s="234"/>
      <c r="AC63" s="110"/>
    </row>
    <row r="64" spans="1:29" ht="30" customHeight="1" x14ac:dyDescent="0.15">
      <c r="A64" s="46"/>
      <c r="B64" s="229"/>
      <c r="C64" s="19"/>
      <c r="D64" s="19"/>
      <c r="E64" s="20">
        <f t="shared" si="0"/>
        <v>0.5</v>
      </c>
      <c r="F64" s="197"/>
      <c r="G64" s="251"/>
      <c r="H64" s="125"/>
      <c r="I64" s="99"/>
      <c r="J64" s="99"/>
      <c r="K64" s="90"/>
      <c r="L64" s="80"/>
      <c r="M64" s="139">
        <f t="shared" si="1"/>
        <v>0</v>
      </c>
      <c r="N64" s="247"/>
      <c r="O64" s="248"/>
      <c r="P64" s="249">
        <f t="shared" si="2"/>
        <v>0</v>
      </c>
      <c r="Q64" s="249">
        <f t="shared" si="3"/>
        <v>0</v>
      </c>
      <c r="R64" s="250">
        <f t="shared" si="4"/>
        <v>0</v>
      </c>
      <c r="S64" s="226">
        <f t="shared" si="5"/>
        <v>0</v>
      </c>
      <c r="T64" s="106"/>
      <c r="U64" s="236"/>
      <c r="V64" s="235"/>
      <c r="W64" s="234"/>
      <c r="X64" s="234"/>
      <c r="Y64" s="234"/>
      <c r="Z64" s="234"/>
      <c r="AA64" s="234"/>
      <c r="AB64" s="234"/>
      <c r="AC64" s="110"/>
    </row>
    <row r="65" spans="1:29" ht="30" customHeight="1" x14ac:dyDescent="0.15">
      <c r="A65" s="46"/>
      <c r="B65" s="158" t="s">
        <v>157</v>
      </c>
      <c r="C65" s="164"/>
      <c r="D65" s="161"/>
      <c r="E65" s="162"/>
      <c r="F65" s="161"/>
      <c r="G65" s="161"/>
      <c r="H65" s="163"/>
      <c r="I65" s="162"/>
      <c r="J65" s="164"/>
      <c r="K65" s="162"/>
      <c r="L65" s="37"/>
      <c r="M65" s="124"/>
      <c r="N65" s="252">
        <f>SUM(N34:N64)</f>
        <v>0</v>
      </c>
      <c r="O65" s="252">
        <f>SUM(O34:O64)</f>
        <v>0</v>
      </c>
      <c r="P65" s="253">
        <f>SUM(P34:P64)</f>
        <v>0</v>
      </c>
      <c r="Q65" s="253">
        <f>SUM(Q34:Q64)</f>
        <v>0</v>
      </c>
      <c r="R65" s="252">
        <f>SUM(R34:R64)</f>
        <v>0</v>
      </c>
      <c r="S65" s="231"/>
      <c r="T65" s="106"/>
      <c r="U65" s="236"/>
      <c r="V65" s="235"/>
      <c r="W65" s="234"/>
      <c r="X65" s="234"/>
      <c r="Y65" s="234"/>
      <c r="Z65" s="234"/>
      <c r="AA65" s="234"/>
      <c r="AB65" s="234"/>
      <c r="AC65" s="110"/>
    </row>
    <row r="66" spans="1:29" s="40" customFormat="1" ht="9.75" customHeight="1" x14ac:dyDescent="0.15">
      <c r="A66" s="88"/>
      <c r="B66" s="89"/>
      <c r="C66" s="160"/>
      <c r="D66" s="77"/>
      <c r="E66" s="160"/>
      <c r="F66" s="160"/>
      <c r="G66" s="160"/>
      <c r="H66" s="165"/>
      <c r="I66" s="160"/>
      <c r="J66" s="160"/>
      <c r="K66" s="160"/>
      <c r="L66" s="91"/>
      <c r="M66" s="89"/>
      <c r="N66" s="151">
        <v>35</v>
      </c>
      <c r="O66" s="151">
        <v>36</v>
      </c>
      <c r="P66" s="151">
        <v>37</v>
      </c>
      <c r="Q66" s="151">
        <v>38</v>
      </c>
      <c r="R66" s="170">
        <v>39</v>
      </c>
    </row>
    <row r="67" spans="1:29" x14ac:dyDescent="0.15">
      <c r="A67" s="69"/>
      <c r="B67" s="70"/>
      <c r="C67" s="167"/>
      <c r="D67" s="166"/>
      <c r="E67" s="167"/>
      <c r="F67" s="166"/>
      <c r="G67" s="166"/>
      <c r="H67" s="166"/>
      <c r="I67" s="167"/>
      <c r="J67" s="167"/>
      <c r="K67" s="167"/>
      <c r="L67" s="70"/>
      <c r="M67" s="70"/>
      <c r="N67" s="70"/>
      <c r="O67" s="70"/>
      <c r="P67" s="53"/>
      <c r="Q67" s="53"/>
      <c r="S67" s="2"/>
    </row>
    <row r="68" spans="1:29" x14ac:dyDescent="0.15">
      <c r="C68" s="2"/>
    </row>
  </sheetData>
  <sheetProtection formatCells="0" insertRows="0" deleteRows="0"/>
  <mergeCells count="36">
    <mergeCell ref="Q30:Q33"/>
    <mergeCell ref="R30:R33"/>
    <mergeCell ref="S30:S32"/>
    <mergeCell ref="T30:AB32"/>
    <mergeCell ref="AC30:AC33"/>
    <mergeCell ref="O31:O33"/>
    <mergeCell ref="P31:P33"/>
    <mergeCell ref="J30:J33"/>
    <mergeCell ref="K30:K33"/>
    <mergeCell ref="L30:L33"/>
    <mergeCell ref="M30:M33"/>
    <mergeCell ref="N30:N33"/>
    <mergeCell ref="O30:P30"/>
    <mergeCell ref="R27:R28"/>
    <mergeCell ref="A30:A31"/>
    <mergeCell ref="B30:B33"/>
    <mergeCell ref="C30:C33"/>
    <mergeCell ref="D30:D33"/>
    <mergeCell ref="E30:E33"/>
    <mergeCell ref="F30:F33"/>
    <mergeCell ref="G30:G33"/>
    <mergeCell ref="H30:H33"/>
    <mergeCell ref="I30:I33"/>
    <mergeCell ref="B27:B28"/>
    <mergeCell ref="C27:H28"/>
    <mergeCell ref="I27:J28"/>
    <mergeCell ref="K27:M28"/>
    <mergeCell ref="O27:P28"/>
    <mergeCell ref="Q27:Q28"/>
    <mergeCell ref="C24:H24"/>
    <mergeCell ref="O24:P24"/>
    <mergeCell ref="C25:H25"/>
    <mergeCell ref="O25:P25"/>
    <mergeCell ref="C26:H26"/>
    <mergeCell ref="I26:J26"/>
    <mergeCell ref="K26:M26"/>
  </mergeCells>
  <phoneticPr fontId="3"/>
  <conditionalFormatting sqref="E66:E67">
    <cfRule type="cellIs" dxfId="609" priority="38" stopIfTrue="1" operator="between">
      <formula>0.16</formula>
      <formula>0.17</formula>
    </cfRule>
    <cfRule type="cellIs" dxfId="608" priority="39" stopIfTrue="1" operator="equal">
      <formula>0.25</formula>
    </cfRule>
  </conditionalFormatting>
  <conditionalFormatting sqref="D34:D64">
    <cfRule type="cellIs" dxfId="607" priority="35" stopIfTrue="1" operator="equal">
      <formula>$D$3</formula>
    </cfRule>
    <cfRule type="cellIs" dxfId="606" priority="36" stopIfTrue="1" operator="equal">
      <formula>$D$4</formula>
    </cfRule>
    <cfRule type="cellIs" dxfId="605" priority="37" stopIfTrue="1" operator="equal">
      <formula>$D$5</formula>
    </cfRule>
  </conditionalFormatting>
  <conditionalFormatting sqref="H64">
    <cfRule type="cellIs" dxfId="604" priority="34" stopIfTrue="1" operator="equal">
      <formula>$H$5</formula>
    </cfRule>
  </conditionalFormatting>
  <conditionalFormatting sqref="F55:F64">
    <cfRule type="cellIs" dxfId="603" priority="33" stopIfTrue="1" operator="equal">
      <formula>$F$5</formula>
    </cfRule>
  </conditionalFormatting>
  <conditionalFormatting sqref="G34:G64">
    <cfRule type="cellIs" dxfId="602" priority="32" stopIfTrue="1" operator="equal">
      <formula>$G$5</formula>
    </cfRule>
  </conditionalFormatting>
  <conditionalFormatting sqref="F34:F54">
    <cfRule type="cellIs" dxfId="601" priority="31" stopIfTrue="1" operator="equal">
      <formula>$F$5</formula>
    </cfRule>
  </conditionalFormatting>
  <conditionalFormatting sqref="C34:C64">
    <cfRule type="cellIs" dxfId="600" priority="30" stopIfTrue="1" operator="notEqual">
      <formula>$C$12</formula>
    </cfRule>
  </conditionalFormatting>
  <conditionalFormatting sqref="D66:D67">
    <cfRule type="cellIs" dxfId="599" priority="27" stopIfTrue="1" operator="equal">
      <formula>$D$4</formula>
    </cfRule>
    <cfRule type="cellIs" dxfId="598" priority="28" stopIfTrue="1" operator="equal">
      <formula>$D$5</formula>
    </cfRule>
    <cfRule type="cellIs" dxfId="597" priority="29" stopIfTrue="1" operator="equal">
      <formula>$D$6</formula>
    </cfRule>
  </conditionalFormatting>
  <conditionalFormatting sqref="H66:H67">
    <cfRule type="cellIs" dxfId="596" priority="26" stopIfTrue="1" operator="equal">
      <formula>$H$6</formula>
    </cfRule>
  </conditionalFormatting>
  <conditionalFormatting sqref="F66:F67">
    <cfRule type="cellIs" dxfId="595" priority="25" stopIfTrue="1" operator="equal">
      <formula>$F$6</formula>
    </cfRule>
  </conditionalFormatting>
  <conditionalFormatting sqref="G66:G67">
    <cfRule type="cellIs" dxfId="594" priority="24" stopIfTrue="1" operator="equal">
      <formula>$G$6</formula>
    </cfRule>
  </conditionalFormatting>
  <conditionalFormatting sqref="D66">
    <cfRule type="cellIs" dxfId="593" priority="21" stopIfTrue="1" operator="equal">
      <formula>#REF!</formula>
    </cfRule>
    <cfRule type="cellIs" dxfId="592" priority="22" stopIfTrue="1" operator="equal">
      <formula>#REF!</formula>
    </cfRule>
    <cfRule type="cellIs" dxfId="591" priority="23" stopIfTrue="1" operator="equal">
      <formula>#REF!</formula>
    </cfRule>
  </conditionalFormatting>
  <conditionalFormatting sqref="F66:G66">
    <cfRule type="cellIs" dxfId="590" priority="20" stopIfTrue="1" operator="equal">
      <formula>#REF!</formula>
    </cfRule>
  </conditionalFormatting>
  <conditionalFormatting sqref="D67">
    <cfRule type="cellIs" dxfId="589" priority="17" stopIfTrue="1" operator="equal">
      <formula>$D$16</formula>
    </cfRule>
    <cfRule type="cellIs" dxfId="588" priority="18" stopIfTrue="1" operator="equal">
      <formula>$D$17</formula>
    </cfRule>
    <cfRule type="cellIs" dxfId="587" priority="19" stopIfTrue="1" operator="equal">
      <formula>$D$18</formula>
    </cfRule>
  </conditionalFormatting>
  <conditionalFormatting sqref="G67">
    <cfRule type="cellIs" dxfId="586" priority="16" stopIfTrue="1" operator="equal">
      <formula>$G$18</formula>
    </cfRule>
  </conditionalFormatting>
  <conditionalFormatting sqref="F67">
    <cfRule type="cellIs" dxfId="585" priority="15" stopIfTrue="1" operator="equal">
      <formula>$F$18</formula>
    </cfRule>
  </conditionalFormatting>
  <conditionalFormatting sqref="D34:D64">
    <cfRule type="containsText" dxfId="584" priority="9" stopIfTrue="1" operator="containsText" text="解説">
      <formula>NOT(ISERROR(SEARCH("解説",D34)))</formula>
    </cfRule>
    <cfRule type="containsText" dxfId="583" priority="10" stopIfTrue="1" operator="containsText" text="手話">
      <formula>NOT(ISERROR(SEARCH("手話",D34)))</formula>
    </cfRule>
    <cfRule type="containsText" dxfId="582" priority="11" stopIfTrue="1" operator="containsText" text="生字幕">
      <formula>NOT(ISERROR(SEARCH("生字幕",D34)))</formula>
    </cfRule>
    <cfRule type="containsText" dxfId="581" priority="12" stopIfTrue="1" operator="containsText" text="字幕">
      <formula>NOT(ISERROR(SEARCH("字幕",D34)))</formula>
    </cfRule>
    <cfRule type="containsText" dxfId="580" priority="13" stopIfTrue="1" operator="containsText" text="字幕">
      <formula>NOT(ISERROR(SEARCH("字幕",D34)))</formula>
    </cfRule>
    <cfRule type="containsText" dxfId="579" priority="14" stopIfTrue="1" operator="containsText" text="字幕">
      <formula>NOT(ISERROR(SEARCH("字幕",D34)))</formula>
    </cfRule>
  </conditionalFormatting>
  <conditionalFormatting sqref="D34:D64">
    <cfRule type="containsText" dxfId="578" priority="5" stopIfTrue="1" operator="containsText" text="生字幕">
      <formula>NOT(ISERROR(SEARCH("生字幕",D34)))</formula>
    </cfRule>
    <cfRule type="containsText" dxfId="577" priority="6" stopIfTrue="1" operator="containsText" text="字幕">
      <formula>NOT(ISERROR(SEARCH("字幕",D34)))</formula>
    </cfRule>
    <cfRule type="containsText" dxfId="576" priority="7" stopIfTrue="1" operator="containsText" text="字幕">
      <formula>NOT(ISERROR(SEARCH("字幕",D34)))</formula>
    </cfRule>
    <cfRule type="containsText" dxfId="575" priority="8" stopIfTrue="1" operator="containsText" text="字幕">
      <formula>NOT(ISERROR(SEARCH("字幕",D34)))</formula>
    </cfRule>
  </conditionalFormatting>
  <conditionalFormatting sqref="D34:D64">
    <cfRule type="containsText" dxfId="574" priority="3" stopIfTrue="1" operator="containsText" text="解説">
      <formula>NOT(ISERROR(SEARCH("解説",D34)))</formula>
    </cfRule>
    <cfRule type="containsText" dxfId="573" priority="4" stopIfTrue="1" operator="containsText" text="手話">
      <formula>NOT(ISERROR(SEARCH("手話",D34)))</formula>
    </cfRule>
  </conditionalFormatting>
  <conditionalFormatting sqref="E34:E64">
    <cfRule type="cellIs" dxfId="572" priority="1" stopIfTrue="1" operator="between">
      <formula>0.16</formula>
      <formula>0.17</formula>
    </cfRule>
    <cfRule type="cellIs" dxfId="571" priority="2" stopIfTrue="1" operator="equal">
      <formula>0.25</formula>
    </cfRule>
  </conditionalFormatting>
  <dataValidations count="14">
    <dataValidation type="list" allowBlank="1" showInputMessage="1" showErrorMessage="1" sqref="C34:C64">
      <formula1>$C$12:$C$8361</formula1>
    </dataValidation>
    <dataValidation type="list" allowBlank="1" showInputMessage="1" showErrorMessage="1" sqref="H64">
      <formula1>$H$3:$H$5</formula1>
    </dataValidation>
    <dataValidation type="list" allowBlank="1" showInputMessage="1" showErrorMessage="1" sqref="G34:G64">
      <formula1>$G$3:$G$5</formula1>
    </dataValidation>
    <dataValidation imeMode="hiragana" allowBlank="1" showInputMessage="1" showErrorMessage="1" sqref="C27:H28 H34:H63"/>
    <dataValidation imeMode="halfAlpha" allowBlank="1" showInputMessage="1" showErrorMessage="1" sqref="E34:E64"/>
    <dataValidation type="list" allowBlank="1" showInputMessage="1" showErrorMessage="1" promptTitle="放送曜日" prompt="曜日、毎月、不定期、その他か入力してください。" sqref="J34:J65 C65">
      <formula1>$D$7:$D$21</formula1>
    </dataValidation>
    <dataValidation type="list" allowBlank="1" showInputMessage="1" showErrorMessage="1" sqref="F34:F64">
      <formula1>$F$3:$F$5</formula1>
    </dataValidation>
    <dataValidation allowBlank="1" showInputMessage="1" showErrorMessage="1" promptTitle="放送期間" prompt="放送予定の期間または時期を入力してください。" sqref="I34:I64"/>
    <dataValidation type="time" operator="greaterThanOrEqual" allowBlank="1" showInputMessage="1" showErrorMessage="1" error="数値を入力してください。" prompt="トータル分を数値で入力してください。" sqref="L34:L64">
      <formula1>0</formula1>
    </dataValidation>
    <dataValidation type="whole" imeMode="halfAlpha" operator="greaterThanOrEqual" allowBlank="1" showInputMessage="1" showErrorMessage="1" errorTitle="数値を入力してください。" error="数値を入力してください。" promptTitle="制作単価" prompt="数値を入力してください。" sqref="M65">
      <formula1>0</formula1>
    </dataValidation>
    <dataValidation type="list" allowBlank="1" showInputMessage="1" showErrorMessage="1" sqref="D34:D64">
      <formula1>$D$3:$D$7</formula1>
    </dataValidation>
    <dataValidation type="whole" imeMode="halfAlpha" operator="greaterThanOrEqual" allowBlank="1" showInputMessage="1" showErrorMessage="1" errorTitle="数値を入力してください。" error="数値を入力してください。" promptTitle="制作単価" prompt="自動計算されますので、入力は不要です。" sqref="M34:M64">
      <formula1>0</formula1>
    </dataValidation>
    <dataValidation allowBlank="1" showInputMessage="1" showErrorMessage="1" prompt="自動計算されますので、入力は不要です。" sqref="P34:S64"/>
    <dataValidation type="list" allowBlank="1" showInputMessage="1" showErrorMessage="1" sqref="K27:M28">
      <formula1>$C$2:$C$9</formula1>
    </dataValidation>
  </dataValidations>
  <pageMargins left="0.27559055118110237" right="0.19685039370078741" top="0.86614173228346458" bottom="0.31496062992125984" header="0.51181102362204722" footer="0.19685039370078741"/>
  <pageSetup paperSize="9" scale="3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B7" sqref="B7:E8"/>
    </sheetView>
  </sheetViews>
  <sheetFormatPr defaultRowHeight="13.5" x14ac:dyDescent="0.15"/>
  <cols>
    <col min="1" max="1" width="2.25" customWidth="1"/>
    <col min="2" max="2" width="3.375" customWidth="1"/>
    <col min="3" max="3" width="6.375" customWidth="1"/>
    <col min="4" max="7" width="15.75" customWidth="1"/>
    <col min="8" max="8" width="4.75" customWidth="1"/>
    <col min="9" max="9" width="5.125" customWidth="1"/>
  </cols>
  <sheetData>
    <row r="1" spans="1:9" x14ac:dyDescent="0.15">
      <c r="A1" t="s">
        <v>301</v>
      </c>
    </row>
    <row r="2" spans="1:9" ht="15" customHeight="1" x14ac:dyDescent="0.15">
      <c r="A2" s="55"/>
      <c r="B2" s="55"/>
      <c r="C2" s="55"/>
      <c r="D2" s="55"/>
      <c r="E2" s="55"/>
      <c r="F2" s="56"/>
      <c r="G2" s="55"/>
      <c r="H2" s="55"/>
      <c r="I2" s="55"/>
    </row>
    <row r="3" spans="1:9" ht="15" customHeight="1" x14ac:dyDescent="0.15">
      <c r="A3" s="260" t="s">
        <v>239</v>
      </c>
      <c r="B3" s="260"/>
      <c r="C3" s="260"/>
      <c r="D3" s="260"/>
      <c r="E3" s="260"/>
      <c r="F3" s="260"/>
      <c r="G3" s="260"/>
      <c r="H3" s="260"/>
      <c r="I3" s="260"/>
    </row>
    <row r="4" spans="1:9" ht="15" customHeight="1" x14ac:dyDescent="0.15">
      <c r="A4" s="55"/>
      <c r="B4" s="55"/>
      <c r="C4" s="55"/>
      <c r="D4" s="55"/>
      <c r="E4" s="55"/>
      <c r="F4" s="55"/>
      <c r="G4" s="55"/>
      <c r="H4" s="55"/>
      <c r="I4" s="55"/>
    </row>
    <row r="5" spans="1:9" x14ac:dyDescent="0.15">
      <c r="A5" s="55"/>
      <c r="B5" s="55"/>
      <c r="C5" s="55"/>
      <c r="D5" s="55"/>
      <c r="E5" s="55"/>
      <c r="F5" s="55"/>
      <c r="G5" s="256" t="s">
        <v>219</v>
      </c>
      <c r="H5" s="256"/>
      <c r="I5" s="256"/>
    </row>
    <row r="6" spans="1:9" ht="15" customHeight="1" x14ac:dyDescent="0.15">
      <c r="A6" s="55"/>
      <c r="B6" s="55"/>
      <c r="C6" s="55"/>
      <c r="D6" s="55"/>
      <c r="E6" s="55"/>
      <c r="F6" s="55"/>
      <c r="G6" s="55"/>
      <c r="H6" s="55"/>
      <c r="I6" s="55"/>
    </row>
    <row r="7" spans="1:9" ht="15" customHeight="1" x14ac:dyDescent="0.15">
      <c r="A7" s="55"/>
      <c r="B7" s="55" t="s">
        <v>386</v>
      </c>
      <c r="C7" s="55"/>
      <c r="D7" s="55"/>
      <c r="E7" s="55"/>
      <c r="F7" s="55"/>
      <c r="G7" s="55"/>
      <c r="H7" s="55"/>
      <c r="I7" s="55"/>
    </row>
    <row r="8" spans="1:9" ht="15" customHeight="1" x14ac:dyDescent="0.15">
      <c r="A8" s="55"/>
      <c r="B8" s="259"/>
      <c r="C8" s="259"/>
      <c r="D8" s="259"/>
      <c r="E8" s="259"/>
      <c r="F8" s="55"/>
      <c r="G8" s="55"/>
      <c r="H8" s="55"/>
      <c r="I8" s="55"/>
    </row>
    <row r="9" spans="1:9" ht="26.25" customHeight="1" x14ac:dyDescent="0.15">
      <c r="A9" s="55"/>
      <c r="B9" s="55"/>
      <c r="C9" s="55"/>
      <c r="D9" s="55"/>
      <c r="E9" s="55"/>
      <c r="F9" s="55"/>
      <c r="G9" s="55"/>
      <c r="H9" s="55"/>
      <c r="I9" s="55"/>
    </row>
    <row r="10" spans="1:9" ht="26.25" customHeight="1" x14ac:dyDescent="0.15">
      <c r="A10" s="55"/>
      <c r="B10" s="55"/>
      <c r="C10" s="55"/>
      <c r="D10" s="55"/>
      <c r="E10" s="64" t="s">
        <v>202</v>
      </c>
      <c r="F10" s="65"/>
      <c r="G10" s="65"/>
      <c r="H10" s="65"/>
      <c r="I10" s="65"/>
    </row>
    <row r="11" spans="1:9" ht="15" customHeight="1" x14ac:dyDescent="0.15">
      <c r="A11" s="55"/>
      <c r="B11" s="55"/>
      <c r="C11" s="55"/>
      <c r="D11" s="55"/>
      <c r="E11" s="64" t="s">
        <v>203</v>
      </c>
      <c r="F11" s="261" t="s">
        <v>204</v>
      </c>
      <c r="G11" s="261"/>
      <c r="H11" s="261"/>
      <c r="I11" s="65"/>
    </row>
    <row r="12" spans="1:9" ht="15" customHeight="1" x14ac:dyDescent="0.15">
      <c r="A12" s="55"/>
      <c r="B12" s="55"/>
      <c r="C12" s="55"/>
      <c r="D12" s="55"/>
      <c r="E12" s="66"/>
      <c r="F12" s="261" t="s">
        <v>205</v>
      </c>
      <c r="G12" s="261"/>
      <c r="H12" s="261"/>
      <c r="I12" s="65" t="s">
        <v>206</v>
      </c>
    </row>
    <row r="13" spans="1:9" ht="19.5" customHeight="1" x14ac:dyDescent="0.15">
      <c r="A13" s="55"/>
      <c r="B13" s="55"/>
      <c r="C13" s="55"/>
      <c r="D13" s="55"/>
      <c r="E13" s="55"/>
      <c r="F13" s="55"/>
      <c r="G13" s="55"/>
      <c r="H13" s="55"/>
      <c r="I13" s="55"/>
    </row>
    <row r="14" spans="1:9" ht="26.25" customHeight="1" x14ac:dyDescent="0.15">
      <c r="A14" s="55"/>
      <c r="B14" s="55"/>
      <c r="C14" s="55"/>
      <c r="D14" s="55"/>
      <c r="E14" s="55"/>
      <c r="F14" s="55"/>
      <c r="G14" s="55"/>
      <c r="H14" s="55"/>
      <c r="I14" s="55"/>
    </row>
    <row r="15" spans="1:9" ht="72" customHeight="1" x14ac:dyDescent="0.15">
      <c r="A15" s="55"/>
      <c r="B15" s="262" t="s">
        <v>240</v>
      </c>
      <c r="C15" s="262"/>
      <c r="D15" s="262"/>
      <c r="E15" s="262"/>
      <c r="F15" s="262"/>
      <c r="G15" s="262"/>
      <c r="H15" s="262"/>
      <c r="I15" s="262"/>
    </row>
    <row r="16" spans="1:9" ht="12.75" customHeight="1" x14ac:dyDescent="0.15">
      <c r="A16" s="55"/>
      <c r="B16" s="58"/>
      <c r="C16" s="58"/>
      <c r="D16" s="58"/>
      <c r="E16" s="58"/>
      <c r="F16" s="58"/>
      <c r="G16" s="55"/>
      <c r="H16" s="55"/>
      <c r="I16" s="55"/>
    </row>
    <row r="17" spans="1:9" ht="15" customHeight="1" x14ac:dyDescent="0.15">
      <c r="A17" s="55"/>
      <c r="B17" s="257" t="s">
        <v>207</v>
      </c>
      <c r="C17" s="257"/>
      <c r="D17" s="257"/>
      <c r="E17" s="257"/>
      <c r="F17" s="257"/>
      <c r="G17" s="257"/>
      <c r="H17" s="257"/>
      <c r="I17" s="257"/>
    </row>
    <row r="18" spans="1:9" ht="15" customHeight="1" x14ac:dyDescent="0.15">
      <c r="A18" s="55"/>
      <c r="B18" s="55"/>
      <c r="C18" s="55"/>
      <c r="D18" s="55"/>
      <c r="E18" s="55"/>
      <c r="F18" s="55"/>
      <c r="G18" s="55"/>
      <c r="H18" s="55"/>
      <c r="I18" s="55"/>
    </row>
    <row r="19" spans="1:9" ht="15" customHeight="1" x14ac:dyDescent="0.15">
      <c r="A19" s="55"/>
      <c r="B19" s="55" t="s">
        <v>241</v>
      </c>
      <c r="C19" s="55"/>
      <c r="D19" s="55"/>
      <c r="E19" s="55"/>
      <c r="F19" s="55"/>
      <c r="G19" s="55"/>
      <c r="H19" s="55"/>
      <c r="I19" s="55"/>
    </row>
    <row r="20" spans="1:9" ht="15" customHeight="1" x14ac:dyDescent="0.15">
      <c r="A20" s="55"/>
      <c r="B20" s="55"/>
      <c r="C20" s="258"/>
      <c r="D20" s="258"/>
      <c r="E20" s="55"/>
      <c r="F20" s="55"/>
      <c r="G20" s="55"/>
      <c r="H20" s="55"/>
      <c r="I20" s="55"/>
    </row>
    <row r="21" spans="1:9" ht="15" customHeight="1" x14ac:dyDescent="0.15">
      <c r="A21" s="55"/>
      <c r="B21" s="55"/>
      <c r="C21" s="55"/>
      <c r="D21" s="55"/>
      <c r="E21" s="55"/>
      <c r="F21" s="55"/>
      <c r="G21" s="55"/>
      <c r="H21" s="55"/>
      <c r="I21" s="55"/>
    </row>
    <row r="22" spans="1:9" ht="15" customHeight="1" x14ac:dyDescent="0.15">
      <c r="A22" s="55"/>
      <c r="B22" s="55"/>
      <c r="C22" s="55"/>
      <c r="D22" s="55"/>
      <c r="E22" s="55"/>
      <c r="F22" s="55"/>
      <c r="G22" s="55"/>
      <c r="H22" s="55"/>
      <c r="I22" s="55"/>
    </row>
    <row r="23" spans="1:9" ht="15" customHeight="1" x14ac:dyDescent="0.15">
      <c r="A23" s="55"/>
      <c r="B23" s="55"/>
      <c r="C23" s="259"/>
      <c r="D23" s="259"/>
      <c r="E23" s="259"/>
      <c r="F23" s="259"/>
      <c r="G23" s="259"/>
      <c r="H23" s="259"/>
      <c r="I23" s="259"/>
    </row>
    <row r="24" spans="1:9" ht="15" customHeight="1" x14ac:dyDescent="0.15">
      <c r="A24" s="55"/>
      <c r="B24" s="55"/>
      <c r="C24" s="57"/>
      <c r="D24" s="57"/>
      <c r="E24" s="57"/>
      <c r="F24" s="57"/>
      <c r="G24" s="57"/>
      <c r="H24" s="57"/>
      <c r="I24" s="57"/>
    </row>
    <row r="25" spans="1:9" ht="15" customHeight="1" x14ac:dyDescent="0.15">
      <c r="A25" s="55"/>
      <c r="B25" s="55"/>
      <c r="C25" s="55"/>
      <c r="D25" s="55"/>
      <c r="E25" s="55"/>
      <c r="F25" s="55"/>
      <c r="G25" s="55"/>
      <c r="H25" s="55"/>
      <c r="I25" s="55"/>
    </row>
    <row r="26" spans="1:9" ht="15" customHeight="1" x14ac:dyDescent="0.15">
      <c r="A26" s="55"/>
      <c r="B26" s="55"/>
      <c r="C26" s="55"/>
      <c r="D26" s="55"/>
      <c r="E26" s="55"/>
      <c r="F26" s="55"/>
      <c r="G26" s="55"/>
      <c r="H26" s="55"/>
      <c r="I26" s="55"/>
    </row>
    <row r="27" spans="1:9" ht="15" customHeight="1" x14ac:dyDescent="0.15">
      <c r="A27" s="55"/>
      <c r="B27" s="55"/>
      <c r="C27" s="55"/>
      <c r="D27" s="55"/>
      <c r="E27" s="55"/>
      <c r="F27" s="55"/>
      <c r="G27" s="55"/>
      <c r="H27" s="55"/>
      <c r="I27" s="55"/>
    </row>
    <row r="28" spans="1:9" ht="15" customHeight="1" x14ac:dyDescent="0.15">
      <c r="A28" s="55"/>
      <c r="B28" s="55"/>
      <c r="C28" s="55"/>
      <c r="D28" s="55"/>
      <c r="E28" s="55"/>
      <c r="F28" s="55"/>
      <c r="G28" s="55"/>
      <c r="H28" s="55"/>
      <c r="I28" s="55"/>
    </row>
    <row r="29" spans="1:9" ht="15" customHeight="1" x14ac:dyDescent="0.15">
      <c r="A29" s="55"/>
      <c r="B29" s="55"/>
      <c r="C29" s="55"/>
      <c r="D29" s="55"/>
      <c r="E29" s="55"/>
      <c r="F29" s="55"/>
      <c r="G29" s="55"/>
      <c r="H29" s="55"/>
      <c r="I29" s="55"/>
    </row>
    <row r="30" spans="1:9" ht="15" customHeight="1" x14ac:dyDescent="0.15">
      <c r="A30" s="55"/>
      <c r="B30" s="55"/>
      <c r="C30" s="55"/>
      <c r="D30" s="55"/>
      <c r="E30" s="55"/>
      <c r="F30" s="55"/>
      <c r="G30" s="55"/>
      <c r="H30" s="55"/>
      <c r="I30" s="55"/>
    </row>
    <row r="31" spans="1:9" ht="15" customHeight="1" x14ac:dyDescent="0.15"/>
    <row r="32" spans="1:9" ht="15" customHeight="1" x14ac:dyDescent="0.15"/>
    <row r="33" ht="15" customHeight="1" x14ac:dyDescent="0.15"/>
  </sheetData>
  <mergeCells count="9">
    <mergeCell ref="B17:I17"/>
    <mergeCell ref="C20:D20"/>
    <mergeCell ref="C23:I23"/>
    <mergeCell ref="G5:I5"/>
    <mergeCell ref="A3:I3"/>
    <mergeCell ref="B8:E8"/>
    <mergeCell ref="F11:H11"/>
    <mergeCell ref="F12:H12"/>
    <mergeCell ref="B15:I15"/>
  </mergeCells>
  <phoneticPr fontId="3"/>
  <pageMargins left="0.56999999999999995" right="0.28999999999999998"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35"/>
  <sheetViews>
    <sheetView zoomScale="74" zoomScaleNormal="74" workbookViewId="0">
      <selection activeCell="N48" sqref="N48"/>
    </sheetView>
  </sheetViews>
  <sheetFormatPr defaultRowHeight="13.5" x14ac:dyDescent="0.15"/>
  <cols>
    <col min="1" max="1" width="4" style="42" customWidth="1"/>
    <col min="2" max="2" width="18.25" style="2" customWidth="1"/>
    <col min="3" max="3" width="7.5" style="7" customWidth="1"/>
    <col min="4" max="4" width="5.375" style="7" customWidth="1"/>
    <col min="5" max="5" width="5" style="2" customWidth="1"/>
    <col min="6" max="7" width="5" style="7" customWidth="1"/>
    <col min="8" max="8" width="50.375" style="7" customWidth="1"/>
    <col min="9" max="9" width="10.875" style="2" customWidth="1"/>
    <col min="10" max="10" width="5.375" style="2" customWidth="1"/>
    <col min="11" max="11" width="13.25" style="2" customWidth="1"/>
    <col min="12" max="12" width="5.375" style="2" customWidth="1"/>
    <col min="13" max="13" width="10" style="2" customWidth="1"/>
    <col min="14" max="15" width="11" style="2" customWidth="1"/>
    <col min="16" max="16" width="11.75" style="2" customWidth="1"/>
    <col min="17" max="18" width="20.125" style="2" customWidth="1"/>
    <col min="19" max="19" width="20" style="13" customWidth="1"/>
    <col min="20" max="24" width="16.25" style="2" customWidth="1"/>
    <col min="25" max="25" width="25.125" style="2" bestFit="1" customWidth="1"/>
    <col min="26" max="26" width="19.875" style="2" bestFit="1" customWidth="1"/>
    <col min="27" max="27" width="25.125" style="2" customWidth="1"/>
    <col min="28" max="28" width="16.25" style="2" customWidth="1"/>
    <col min="29" max="29" width="32" style="2" customWidth="1"/>
    <col min="30" max="16384" width="9" style="2"/>
  </cols>
  <sheetData>
    <row r="1" spans="1:29" ht="12" customHeight="1" x14ac:dyDescent="0.15">
      <c r="A1" s="46"/>
      <c r="S1" s="183"/>
    </row>
    <row r="2" spans="1:29" ht="30" hidden="1" customHeight="1" x14ac:dyDescent="0.15">
      <c r="A2" s="46">
        <v>39</v>
      </c>
      <c r="S2" s="183"/>
    </row>
    <row r="3" spans="1:29" ht="30" hidden="1" customHeight="1" x14ac:dyDescent="0.15">
      <c r="A3" s="46">
        <v>40</v>
      </c>
      <c r="B3" s="4" t="s">
        <v>179</v>
      </c>
      <c r="C3" s="3" t="s">
        <v>32</v>
      </c>
      <c r="D3" s="3" t="s">
        <v>9</v>
      </c>
      <c r="E3" s="8" t="s">
        <v>322</v>
      </c>
      <c r="F3" s="3"/>
      <c r="G3" s="3"/>
      <c r="H3" s="3"/>
      <c r="S3" s="183"/>
    </row>
    <row r="4" spans="1:29" ht="30" hidden="1" customHeight="1" x14ac:dyDescent="0.15">
      <c r="A4" s="46">
        <v>41</v>
      </c>
      <c r="B4" s="4" t="s">
        <v>180</v>
      </c>
      <c r="C4" s="3" t="s">
        <v>33</v>
      </c>
      <c r="D4" s="3" t="s">
        <v>10</v>
      </c>
      <c r="E4" s="8" t="s">
        <v>323</v>
      </c>
      <c r="F4" s="25" t="s">
        <v>324</v>
      </c>
      <c r="G4" s="3" t="s">
        <v>325</v>
      </c>
      <c r="H4" s="3" t="s">
        <v>325</v>
      </c>
      <c r="S4" s="183"/>
    </row>
    <row r="5" spans="1:29" ht="30" hidden="1" customHeight="1" x14ac:dyDescent="0.15">
      <c r="A5" s="46">
        <v>42</v>
      </c>
      <c r="B5" s="4" t="s">
        <v>181</v>
      </c>
      <c r="C5" s="3" t="s">
        <v>326</v>
      </c>
      <c r="D5" s="3" t="s">
        <v>12</v>
      </c>
      <c r="E5" s="8" t="s">
        <v>327</v>
      </c>
      <c r="F5" s="3" t="s">
        <v>328</v>
      </c>
      <c r="G5" s="3" t="s">
        <v>329</v>
      </c>
      <c r="H5" s="3" t="s">
        <v>329</v>
      </c>
      <c r="S5" s="183"/>
    </row>
    <row r="6" spans="1:29" ht="30" hidden="1" customHeight="1" x14ac:dyDescent="0.15">
      <c r="A6" s="46">
        <v>43</v>
      </c>
      <c r="B6" s="4" t="s">
        <v>182</v>
      </c>
      <c r="C6" s="3" t="s">
        <v>330</v>
      </c>
      <c r="D6" s="3" t="s">
        <v>31</v>
      </c>
      <c r="E6" s="3" t="s">
        <v>17</v>
      </c>
      <c r="F6" s="3"/>
      <c r="G6" s="3"/>
      <c r="H6" s="3"/>
      <c r="S6" s="183"/>
    </row>
    <row r="7" spans="1:29" ht="30" hidden="1" customHeight="1" x14ac:dyDescent="0.15">
      <c r="A7" s="46">
        <v>44</v>
      </c>
      <c r="B7" s="4" t="s">
        <v>183</v>
      </c>
      <c r="C7" s="3" t="s">
        <v>34</v>
      </c>
      <c r="D7" s="3"/>
      <c r="E7" s="3"/>
      <c r="F7" s="3"/>
      <c r="G7" s="3"/>
      <c r="H7" s="3"/>
      <c r="S7" s="183"/>
    </row>
    <row r="8" spans="1:29" ht="30" hidden="1" customHeight="1" x14ac:dyDescent="0.15">
      <c r="A8" s="46">
        <v>45</v>
      </c>
      <c r="B8" s="16" t="s">
        <v>185</v>
      </c>
      <c r="C8" s="7" t="s">
        <v>17</v>
      </c>
      <c r="D8" s="10" t="s">
        <v>15</v>
      </c>
      <c r="S8" s="183"/>
    </row>
    <row r="9" spans="1:29" ht="30" hidden="1" customHeight="1" x14ac:dyDescent="0.15">
      <c r="A9" s="46">
        <v>46</v>
      </c>
      <c r="B9" s="4" t="s">
        <v>184</v>
      </c>
      <c r="D9" s="3" t="s">
        <v>16</v>
      </c>
      <c r="G9" s="17"/>
      <c r="H9" s="17"/>
      <c r="S9" s="183"/>
    </row>
    <row r="10" spans="1:29" ht="30" hidden="1" customHeight="1" x14ac:dyDescent="0.15">
      <c r="A10" s="46">
        <v>47</v>
      </c>
      <c r="D10" s="3" t="s">
        <v>25</v>
      </c>
      <c r="F10" s="17"/>
      <c r="S10" s="183"/>
    </row>
    <row r="11" spans="1:29" ht="30" hidden="1" customHeight="1" x14ac:dyDescent="0.15">
      <c r="A11" s="46">
        <v>48</v>
      </c>
      <c r="D11" s="3" t="s">
        <v>28</v>
      </c>
      <c r="E11" s="2" t="s">
        <v>160</v>
      </c>
      <c r="F11" s="48">
        <v>0.35849999999999999</v>
      </c>
      <c r="S11" s="183"/>
    </row>
    <row r="12" spans="1:29" ht="37.5" hidden="1" customHeight="1" x14ac:dyDescent="0.15">
      <c r="A12" s="46">
        <v>49</v>
      </c>
      <c r="C12" s="3"/>
      <c r="D12" s="3" t="s">
        <v>29</v>
      </c>
      <c r="E12" s="2" t="s">
        <v>162</v>
      </c>
      <c r="F12" s="48">
        <v>0.35849999999999999</v>
      </c>
      <c r="S12" s="183"/>
    </row>
    <row r="13" spans="1:29" s="40" customFormat="1" ht="9" hidden="1" customHeight="1" x14ac:dyDescent="0.15">
      <c r="A13" s="46">
        <v>50</v>
      </c>
      <c r="B13" s="2"/>
      <c r="C13" s="3" t="s">
        <v>85</v>
      </c>
      <c r="D13" s="3" t="s">
        <v>27</v>
      </c>
      <c r="E13" s="2" t="s">
        <v>161</v>
      </c>
      <c r="F13" s="48">
        <v>0.35849999999999999</v>
      </c>
      <c r="G13" s="7"/>
      <c r="H13" s="7"/>
      <c r="I13" s="2"/>
      <c r="J13" s="2"/>
      <c r="K13" s="2"/>
      <c r="L13" s="2"/>
      <c r="M13" s="2"/>
      <c r="N13" s="2"/>
      <c r="O13" s="2"/>
      <c r="P13" s="2"/>
      <c r="Q13" s="2"/>
      <c r="R13" s="2"/>
      <c r="S13" s="183"/>
      <c r="T13" s="2"/>
      <c r="U13" s="2"/>
      <c r="V13" s="2"/>
      <c r="W13" s="2"/>
      <c r="X13" s="2"/>
      <c r="Y13" s="2"/>
      <c r="Z13" s="2"/>
      <c r="AA13" s="2"/>
      <c r="AB13" s="2"/>
      <c r="AC13" s="2"/>
    </row>
    <row r="14" spans="1:29" ht="37.5" hidden="1" customHeight="1" x14ac:dyDescent="0.15">
      <c r="C14" s="3" t="s">
        <v>39</v>
      </c>
      <c r="D14" s="3" t="s">
        <v>30</v>
      </c>
      <c r="S14" s="184"/>
    </row>
    <row r="15" spans="1:29" ht="8.25" hidden="1" customHeight="1" x14ac:dyDescent="0.15">
      <c r="A15" s="40"/>
      <c r="C15" s="3" t="s">
        <v>158</v>
      </c>
      <c r="D15" s="3" t="s">
        <v>77</v>
      </c>
      <c r="S15" s="121"/>
    </row>
    <row r="16" spans="1:29" ht="8.25" hidden="1" customHeight="1" thickBot="1" x14ac:dyDescent="0.2">
      <c r="A16" s="40"/>
      <c r="C16" s="3" t="s">
        <v>87</v>
      </c>
      <c r="D16" s="3" t="s">
        <v>79</v>
      </c>
      <c r="S16" s="121"/>
    </row>
    <row r="17" spans="1:29" ht="26.25" hidden="1" customHeight="1" thickBot="1" x14ac:dyDescent="0.2">
      <c r="C17" s="7" t="s">
        <v>86</v>
      </c>
      <c r="D17" s="7" t="s">
        <v>78</v>
      </c>
      <c r="S17" s="122"/>
    </row>
    <row r="18" spans="1:29" ht="14.25" hidden="1" customHeight="1" thickBot="1" x14ac:dyDescent="0.2">
      <c r="C18" s="7" t="s">
        <v>88</v>
      </c>
      <c r="D18" s="7" t="s">
        <v>26</v>
      </c>
      <c r="S18" s="121"/>
    </row>
    <row r="19" spans="1:29" hidden="1" x14ac:dyDescent="0.15">
      <c r="C19" s="7" t="s">
        <v>17</v>
      </c>
      <c r="D19" s="7" t="s">
        <v>35</v>
      </c>
    </row>
    <row r="20" spans="1:29" ht="13.5" hidden="1" customHeight="1" x14ac:dyDescent="0.15">
      <c r="D20" s="7" t="s">
        <v>148</v>
      </c>
    </row>
    <row r="21" spans="1:29" hidden="1" x14ac:dyDescent="0.15">
      <c r="D21" s="7" t="s">
        <v>17</v>
      </c>
    </row>
    <row r="22" spans="1:29" ht="13.5" hidden="1" customHeight="1" x14ac:dyDescent="0.15">
      <c r="S22" s="39"/>
    </row>
    <row r="23" spans="1:29" ht="15" customHeight="1" thickBot="1" x14ac:dyDescent="0.2">
      <c r="B23" s="1" t="s">
        <v>302</v>
      </c>
      <c r="C23" s="6"/>
      <c r="D23" s="6"/>
      <c r="E23" s="1"/>
      <c r="F23" s="6"/>
      <c r="G23" s="6"/>
      <c r="H23" s="6"/>
      <c r="Q23" s="176"/>
      <c r="R23" s="176"/>
    </row>
    <row r="24" spans="1:29" s="42" customFormat="1" ht="12.75" customHeight="1" thickBot="1" x14ac:dyDescent="0.2">
      <c r="B24" s="185">
        <v>1</v>
      </c>
      <c r="C24" s="280">
        <v>2</v>
      </c>
      <c r="D24" s="281"/>
      <c r="E24" s="281"/>
      <c r="F24" s="281"/>
      <c r="G24" s="281"/>
      <c r="H24" s="282"/>
      <c r="O24" s="347"/>
      <c r="P24" s="348"/>
      <c r="Q24" s="179" t="s">
        <v>260</v>
      </c>
      <c r="R24" s="174" t="s">
        <v>331</v>
      </c>
    </row>
    <row r="25" spans="1:29" ht="37.5" customHeight="1" thickBot="1" x14ac:dyDescent="0.2">
      <c r="B25" s="22" t="s">
        <v>36</v>
      </c>
      <c r="C25" s="297" t="s">
        <v>332</v>
      </c>
      <c r="D25" s="298"/>
      <c r="E25" s="298"/>
      <c r="F25" s="298"/>
      <c r="G25" s="298"/>
      <c r="H25" s="298"/>
      <c r="I25" s="295"/>
      <c r="J25" s="296"/>
      <c r="K25" s="296"/>
      <c r="O25" s="350" t="s">
        <v>213</v>
      </c>
      <c r="P25" s="351"/>
      <c r="Q25" s="186"/>
      <c r="R25" s="180">
        <f>Q133</f>
        <v>0</v>
      </c>
      <c r="S25" s="2"/>
      <c r="AC25" s="49" t="s">
        <v>188</v>
      </c>
    </row>
    <row r="26" spans="1:29" s="42" customFormat="1" ht="9" customHeight="1" thickBot="1" x14ac:dyDescent="0.2">
      <c r="B26" s="187">
        <v>3</v>
      </c>
      <c r="C26" s="283">
        <v>4</v>
      </c>
      <c r="D26" s="284"/>
      <c r="E26" s="284"/>
      <c r="F26" s="284"/>
      <c r="G26" s="284"/>
      <c r="H26" s="285"/>
      <c r="I26" s="286">
        <v>5</v>
      </c>
      <c r="J26" s="288"/>
      <c r="K26" s="288">
        <v>6</v>
      </c>
      <c r="L26" s="288"/>
      <c r="M26" s="287"/>
      <c r="S26" s="46"/>
    </row>
    <row r="27" spans="1:29" ht="18.75" customHeight="1" x14ac:dyDescent="0.15">
      <c r="B27" s="289" t="s">
        <v>3</v>
      </c>
      <c r="C27" s="299"/>
      <c r="D27" s="273"/>
      <c r="E27" s="273"/>
      <c r="F27" s="273"/>
      <c r="G27" s="273"/>
      <c r="H27" s="274"/>
      <c r="I27" s="291" t="s">
        <v>18</v>
      </c>
      <c r="J27" s="292"/>
      <c r="K27" s="273" t="s">
        <v>32</v>
      </c>
      <c r="L27" s="273"/>
      <c r="M27" s="274"/>
      <c r="N27" s="47" t="s">
        <v>159</v>
      </c>
      <c r="O27" s="354" t="s">
        <v>333</v>
      </c>
      <c r="P27" s="355"/>
      <c r="Q27" s="358"/>
      <c r="R27" s="352">
        <f>R133</f>
        <v>0</v>
      </c>
      <c r="S27" s="2"/>
      <c r="T27" s="169"/>
      <c r="U27" s="2" t="s">
        <v>321</v>
      </c>
      <c r="X27" s="47"/>
      <c r="Y27" s="47"/>
      <c r="Z27" s="47"/>
      <c r="AA27" s="47"/>
      <c r="AB27" s="47"/>
    </row>
    <row r="28" spans="1:29" ht="18.75" customHeight="1" thickBot="1" x14ac:dyDescent="0.2">
      <c r="B28" s="290"/>
      <c r="C28" s="300"/>
      <c r="D28" s="275"/>
      <c r="E28" s="275"/>
      <c r="F28" s="275"/>
      <c r="G28" s="275"/>
      <c r="H28" s="276"/>
      <c r="I28" s="293"/>
      <c r="J28" s="294"/>
      <c r="K28" s="275"/>
      <c r="L28" s="275"/>
      <c r="M28" s="276"/>
      <c r="N28" s="12"/>
      <c r="O28" s="356"/>
      <c r="P28" s="357"/>
      <c r="Q28" s="359"/>
      <c r="R28" s="353"/>
      <c r="S28" s="2"/>
      <c r="T28" s="12"/>
      <c r="U28" s="12"/>
      <c r="V28" s="12"/>
      <c r="W28" s="12"/>
      <c r="X28" s="12"/>
      <c r="Y28" s="12"/>
      <c r="Z28" s="12"/>
      <c r="AA28" s="12"/>
      <c r="AB28" s="12"/>
      <c r="AC28" s="38">
        <f>C27</f>
        <v>0</v>
      </c>
    </row>
    <row r="29" spans="1:29" s="123" customFormat="1" ht="9" customHeight="1" x14ac:dyDescent="0.15">
      <c r="B29" s="157">
        <v>7</v>
      </c>
      <c r="C29" s="157">
        <v>8</v>
      </c>
      <c r="D29" s="157">
        <v>9</v>
      </c>
      <c r="E29" s="157">
        <v>10</v>
      </c>
      <c r="F29" s="157">
        <v>11</v>
      </c>
      <c r="G29" s="157">
        <v>12</v>
      </c>
      <c r="H29" s="171">
        <v>13</v>
      </c>
      <c r="I29" s="157">
        <v>14</v>
      </c>
      <c r="J29" s="157">
        <v>15</v>
      </c>
      <c r="K29" s="157">
        <v>16</v>
      </c>
      <c r="L29" s="157">
        <v>17</v>
      </c>
      <c r="M29" s="157">
        <v>18</v>
      </c>
      <c r="N29" s="155">
        <v>19</v>
      </c>
      <c r="O29" s="188">
        <v>20</v>
      </c>
      <c r="P29" s="188">
        <v>21</v>
      </c>
      <c r="Q29" s="157">
        <v>22</v>
      </c>
      <c r="R29" s="157">
        <v>23</v>
      </c>
      <c r="S29" s="155">
        <v>24</v>
      </c>
      <c r="T29" s="155">
        <v>25</v>
      </c>
      <c r="U29" s="155">
        <v>26</v>
      </c>
      <c r="V29" s="155">
        <v>27</v>
      </c>
      <c r="W29" s="155">
        <v>28</v>
      </c>
      <c r="X29" s="155">
        <v>29</v>
      </c>
      <c r="Y29" s="155">
        <v>30</v>
      </c>
      <c r="Z29" s="155">
        <v>31</v>
      </c>
      <c r="AA29" s="155">
        <v>32</v>
      </c>
      <c r="AB29" s="155">
        <v>33</v>
      </c>
      <c r="AC29" s="155">
        <v>34</v>
      </c>
    </row>
    <row r="30" spans="1:29" s="5" customFormat="1" ht="22.5" customHeight="1" x14ac:dyDescent="0.15">
      <c r="A30" s="272"/>
      <c r="B30" s="266" t="s">
        <v>90</v>
      </c>
      <c r="C30" s="266" t="s">
        <v>38</v>
      </c>
      <c r="D30" s="266" t="s">
        <v>8</v>
      </c>
      <c r="E30" s="266" t="s">
        <v>21</v>
      </c>
      <c r="F30" s="266" t="s">
        <v>11</v>
      </c>
      <c r="G30" s="266" t="s">
        <v>13</v>
      </c>
      <c r="H30" s="269" t="s">
        <v>168</v>
      </c>
      <c r="I30" s="266" t="s">
        <v>6</v>
      </c>
      <c r="J30" s="277" t="s">
        <v>5</v>
      </c>
      <c r="K30" s="266" t="s">
        <v>37</v>
      </c>
      <c r="L30" s="277" t="s">
        <v>7</v>
      </c>
      <c r="M30" s="266" t="s">
        <v>0</v>
      </c>
      <c r="N30" s="266" t="s">
        <v>351</v>
      </c>
      <c r="O30" s="367" t="s">
        <v>295</v>
      </c>
      <c r="P30" s="368"/>
      <c r="Q30" s="277" t="s">
        <v>334</v>
      </c>
      <c r="R30" s="266" t="s">
        <v>318</v>
      </c>
      <c r="S30" s="364" t="s">
        <v>308</v>
      </c>
      <c r="T30" s="308" t="s">
        <v>307</v>
      </c>
      <c r="U30" s="308"/>
      <c r="V30" s="308"/>
      <c r="W30" s="308"/>
      <c r="X30" s="308"/>
      <c r="Y30" s="308"/>
      <c r="Z30" s="308"/>
      <c r="AA30" s="308"/>
      <c r="AB30" s="308"/>
      <c r="AC30" s="301" t="s">
        <v>199</v>
      </c>
    </row>
    <row r="31" spans="1:29" s="5" customFormat="1" ht="60" customHeight="1" x14ac:dyDescent="0.15">
      <c r="A31" s="272"/>
      <c r="B31" s="267"/>
      <c r="C31" s="267"/>
      <c r="D31" s="267"/>
      <c r="E31" s="267"/>
      <c r="F31" s="267"/>
      <c r="G31" s="267"/>
      <c r="H31" s="270"/>
      <c r="I31" s="267"/>
      <c r="J31" s="278"/>
      <c r="K31" s="267"/>
      <c r="L31" s="278"/>
      <c r="M31" s="267"/>
      <c r="N31" s="267"/>
      <c r="O31" s="360" t="s">
        <v>296</v>
      </c>
      <c r="P31" s="360" t="s">
        <v>297</v>
      </c>
      <c r="Q31" s="362"/>
      <c r="R31" s="267"/>
      <c r="S31" s="365"/>
      <c r="T31" s="311"/>
      <c r="U31" s="311"/>
      <c r="V31" s="311"/>
      <c r="W31" s="311"/>
      <c r="X31" s="311"/>
      <c r="Y31" s="311"/>
      <c r="Z31" s="311"/>
      <c r="AA31" s="311"/>
      <c r="AB31" s="311"/>
      <c r="AC31" s="302"/>
    </row>
    <row r="32" spans="1:29" s="13" customFormat="1" ht="30" customHeight="1" x14ac:dyDescent="0.15">
      <c r="A32" s="54"/>
      <c r="B32" s="267"/>
      <c r="C32" s="267"/>
      <c r="D32" s="267"/>
      <c r="E32" s="267"/>
      <c r="F32" s="267"/>
      <c r="G32" s="267"/>
      <c r="H32" s="270"/>
      <c r="I32" s="267"/>
      <c r="J32" s="278"/>
      <c r="K32" s="267"/>
      <c r="L32" s="278"/>
      <c r="M32" s="267"/>
      <c r="N32" s="267"/>
      <c r="O32" s="360"/>
      <c r="P32" s="360"/>
      <c r="Q32" s="362"/>
      <c r="R32" s="267"/>
      <c r="S32" s="366"/>
      <c r="T32" s="314"/>
      <c r="U32" s="314"/>
      <c r="V32" s="314"/>
      <c r="W32" s="314"/>
      <c r="X32" s="314"/>
      <c r="Y32" s="314"/>
      <c r="Z32" s="314"/>
      <c r="AA32" s="314"/>
      <c r="AB32" s="314"/>
      <c r="AC32" s="302"/>
    </row>
    <row r="33" spans="1:29" s="13" customFormat="1" ht="30" customHeight="1" x14ac:dyDescent="0.15">
      <c r="A33" s="54"/>
      <c r="B33" s="268"/>
      <c r="C33" s="268"/>
      <c r="D33" s="268"/>
      <c r="E33" s="268"/>
      <c r="F33" s="268"/>
      <c r="G33" s="268"/>
      <c r="H33" s="271"/>
      <c r="I33" s="268"/>
      <c r="J33" s="279"/>
      <c r="K33" s="268"/>
      <c r="L33" s="279"/>
      <c r="M33" s="268"/>
      <c r="N33" s="268"/>
      <c r="O33" s="360"/>
      <c r="P33" s="360"/>
      <c r="Q33" s="363"/>
      <c r="R33" s="268"/>
      <c r="S33" s="175" t="s">
        <v>198</v>
      </c>
      <c r="T33" s="132" t="s">
        <v>190</v>
      </c>
      <c r="U33" s="133" t="s">
        <v>191</v>
      </c>
      <c r="V33" s="134" t="s">
        <v>192</v>
      </c>
      <c r="W33" s="135" t="s">
        <v>193</v>
      </c>
      <c r="X33" s="136" t="s">
        <v>194</v>
      </c>
      <c r="Y33" s="136" t="s">
        <v>195</v>
      </c>
      <c r="Z33" s="136" t="s">
        <v>196</v>
      </c>
      <c r="AA33" s="136" t="s">
        <v>197</v>
      </c>
      <c r="AB33" s="136" t="s">
        <v>17</v>
      </c>
      <c r="AC33" s="303"/>
    </row>
    <row r="34" spans="1:29" s="13" customFormat="1" ht="30" customHeight="1" x14ac:dyDescent="0.15">
      <c r="A34" s="46"/>
      <c r="B34" s="189"/>
      <c r="C34" s="190"/>
      <c r="D34" s="19"/>
      <c r="E34" s="20">
        <v>0.5</v>
      </c>
      <c r="F34" s="77" t="s">
        <v>42</v>
      </c>
      <c r="G34" s="77" t="s">
        <v>44</v>
      </c>
      <c r="H34" s="78"/>
      <c r="I34" s="126"/>
      <c r="J34" s="79"/>
      <c r="K34" s="77"/>
      <c r="L34" s="80"/>
      <c r="M34" s="139">
        <f t="shared" ref="M34:M97" si="0">S34</f>
        <v>0</v>
      </c>
      <c r="N34" s="138"/>
      <c r="O34" s="191"/>
      <c r="P34" s="192">
        <f>O34-N34</f>
        <v>0</v>
      </c>
      <c r="Q34" s="193">
        <f>M34*O34</f>
        <v>0</v>
      </c>
      <c r="R34" s="193">
        <f>M34*O34*E34</f>
        <v>0</v>
      </c>
      <c r="S34" s="138">
        <f t="shared" ref="S34:S65" si="1">SUM(T34:AB34)</f>
        <v>0</v>
      </c>
      <c r="T34" s="111"/>
      <c r="U34" s="112"/>
      <c r="V34" s="114"/>
      <c r="W34" s="114"/>
      <c r="X34" s="114"/>
      <c r="Y34" s="114"/>
      <c r="Z34" s="194"/>
      <c r="AA34" s="194"/>
      <c r="AB34" s="195"/>
      <c r="AC34" s="196"/>
    </row>
    <row r="35" spans="1:29" s="13" customFormat="1" ht="30" customHeight="1" x14ac:dyDescent="0.15">
      <c r="A35" s="46"/>
      <c r="B35" s="189"/>
      <c r="C35" s="190"/>
      <c r="D35" s="19"/>
      <c r="E35" s="20">
        <v>0.5</v>
      </c>
      <c r="F35" s="197" t="s">
        <v>42</v>
      </c>
      <c r="G35" s="197" t="s">
        <v>44</v>
      </c>
      <c r="H35" s="78"/>
      <c r="I35" s="126"/>
      <c r="J35" s="79"/>
      <c r="K35" s="198"/>
      <c r="L35" s="199"/>
      <c r="M35" s="139">
        <f t="shared" si="0"/>
        <v>0</v>
      </c>
      <c r="N35" s="138"/>
      <c r="O35" s="191"/>
      <c r="P35" s="192">
        <f t="shared" ref="P35:P98" si="2">O35-N35</f>
        <v>0</v>
      </c>
      <c r="Q35" s="193">
        <f t="shared" ref="Q35:Q98" si="3">M35*O35</f>
        <v>0</v>
      </c>
      <c r="R35" s="193">
        <f t="shared" ref="R35:R98" si="4">M35*O35*E35</f>
        <v>0</v>
      </c>
      <c r="S35" s="138">
        <f t="shared" si="1"/>
        <v>0</v>
      </c>
      <c r="T35" s="111"/>
      <c r="U35" s="112"/>
      <c r="V35" s="114"/>
      <c r="W35" s="114"/>
      <c r="X35" s="114"/>
      <c r="Y35" s="114"/>
      <c r="Z35" s="194"/>
      <c r="AA35" s="194"/>
      <c r="AB35" s="195"/>
      <c r="AC35" s="196"/>
    </row>
    <row r="36" spans="1:29" s="13" customFormat="1" ht="30" customHeight="1" x14ac:dyDescent="0.15">
      <c r="A36" s="46"/>
      <c r="B36" s="189"/>
      <c r="C36" s="190"/>
      <c r="D36" s="19"/>
      <c r="E36" s="20">
        <v>0.5</v>
      </c>
      <c r="F36" s="197" t="s">
        <v>42</v>
      </c>
      <c r="G36" s="197" t="s">
        <v>44</v>
      </c>
      <c r="H36" s="78"/>
      <c r="I36" s="126"/>
      <c r="J36" s="79"/>
      <c r="K36" s="77"/>
      <c r="L36" s="80"/>
      <c r="M36" s="139">
        <f t="shared" si="0"/>
        <v>0</v>
      </c>
      <c r="N36" s="138"/>
      <c r="O36" s="191"/>
      <c r="P36" s="192">
        <f t="shared" si="2"/>
        <v>0</v>
      </c>
      <c r="Q36" s="193">
        <f t="shared" si="3"/>
        <v>0</v>
      </c>
      <c r="R36" s="193">
        <f t="shared" si="4"/>
        <v>0</v>
      </c>
      <c r="S36" s="138">
        <f t="shared" si="1"/>
        <v>0</v>
      </c>
      <c r="T36" s="111"/>
      <c r="U36" s="112"/>
      <c r="V36" s="114"/>
      <c r="W36" s="114"/>
      <c r="X36" s="114"/>
      <c r="Y36" s="114"/>
      <c r="Z36" s="194"/>
      <c r="AA36" s="194"/>
      <c r="AB36" s="195"/>
      <c r="AC36" s="196"/>
    </row>
    <row r="37" spans="1:29" s="13" customFormat="1" ht="30" customHeight="1" x14ac:dyDescent="0.15">
      <c r="A37" s="46"/>
      <c r="B37" s="189"/>
      <c r="C37" s="190"/>
      <c r="D37" s="19"/>
      <c r="E37" s="20">
        <v>0.5</v>
      </c>
      <c r="F37" s="197" t="s">
        <v>42</v>
      </c>
      <c r="G37" s="197" t="s">
        <v>44</v>
      </c>
      <c r="H37" s="78"/>
      <c r="I37" s="126"/>
      <c r="J37" s="79"/>
      <c r="K37" s="77"/>
      <c r="L37" s="80"/>
      <c r="M37" s="139">
        <f t="shared" si="0"/>
        <v>0</v>
      </c>
      <c r="N37" s="138"/>
      <c r="O37" s="191"/>
      <c r="P37" s="192">
        <f t="shared" si="2"/>
        <v>0</v>
      </c>
      <c r="Q37" s="193">
        <f t="shared" si="3"/>
        <v>0</v>
      </c>
      <c r="R37" s="193">
        <f t="shared" si="4"/>
        <v>0</v>
      </c>
      <c r="S37" s="138">
        <f t="shared" si="1"/>
        <v>0</v>
      </c>
      <c r="T37" s="111"/>
      <c r="U37" s="112"/>
      <c r="V37" s="114"/>
      <c r="W37" s="114"/>
      <c r="X37" s="114"/>
      <c r="Y37" s="114"/>
      <c r="Z37" s="194"/>
      <c r="AA37" s="194"/>
      <c r="AB37" s="195"/>
      <c r="AC37" s="196"/>
    </row>
    <row r="38" spans="1:29" s="13" customFormat="1" ht="30" customHeight="1" x14ac:dyDescent="0.15">
      <c r="A38" s="46"/>
      <c r="B38" s="189"/>
      <c r="C38" s="190"/>
      <c r="D38" s="19"/>
      <c r="E38" s="20">
        <v>0.5</v>
      </c>
      <c r="F38" s="197" t="s">
        <v>42</v>
      </c>
      <c r="G38" s="197" t="s">
        <v>44</v>
      </c>
      <c r="H38" s="78"/>
      <c r="I38" s="126"/>
      <c r="J38" s="79"/>
      <c r="K38" s="77"/>
      <c r="L38" s="80"/>
      <c r="M38" s="139">
        <f t="shared" si="0"/>
        <v>0</v>
      </c>
      <c r="N38" s="138"/>
      <c r="O38" s="191"/>
      <c r="P38" s="192">
        <f t="shared" si="2"/>
        <v>0</v>
      </c>
      <c r="Q38" s="193">
        <f t="shared" si="3"/>
        <v>0</v>
      </c>
      <c r="R38" s="193">
        <f t="shared" si="4"/>
        <v>0</v>
      </c>
      <c r="S38" s="138">
        <f t="shared" si="1"/>
        <v>0</v>
      </c>
      <c r="T38" s="111"/>
      <c r="U38" s="112"/>
      <c r="V38" s="114"/>
      <c r="W38" s="114"/>
      <c r="X38" s="114"/>
      <c r="Y38" s="114"/>
      <c r="Z38" s="194"/>
      <c r="AA38" s="194"/>
      <c r="AB38" s="195"/>
      <c r="AC38" s="196"/>
    </row>
    <row r="39" spans="1:29" s="13" customFormat="1" ht="30" customHeight="1" x14ac:dyDescent="0.15">
      <c r="A39" s="46"/>
      <c r="B39" s="189"/>
      <c r="C39" s="190"/>
      <c r="D39" s="19"/>
      <c r="E39" s="20">
        <v>0.5</v>
      </c>
      <c r="F39" s="197" t="s">
        <v>42</v>
      </c>
      <c r="G39" s="197" t="s">
        <v>44</v>
      </c>
      <c r="H39" s="78"/>
      <c r="I39" s="79"/>
      <c r="J39" s="79"/>
      <c r="K39" s="77"/>
      <c r="L39" s="80"/>
      <c r="M39" s="139">
        <f t="shared" si="0"/>
        <v>0</v>
      </c>
      <c r="N39" s="138"/>
      <c r="O39" s="191"/>
      <c r="P39" s="192">
        <f t="shared" si="2"/>
        <v>0</v>
      </c>
      <c r="Q39" s="193">
        <f t="shared" si="3"/>
        <v>0</v>
      </c>
      <c r="R39" s="193">
        <f t="shared" si="4"/>
        <v>0</v>
      </c>
      <c r="S39" s="138">
        <f t="shared" si="1"/>
        <v>0</v>
      </c>
      <c r="T39" s="111"/>
      <c r="U39" s="112"/>
      <c r="V39" s="114"/>
      <c r="W39" s="114"/>
      <c r="X39" s="114"/>
      <c r="Y39" s="114"/>
      <c r="Z39" s="194"/>
      <c r="AA39" s="194"/>
      <c r="AB39" s="195"/>
      <c r="AC39" s="196"/>
    </row>
    <row r="40" spans="1:29" s="13" customFormat="1" ht="30" customHeight="1" x14ac:dyDescent="0.15">
      <c r="A40" s="46"/>
      <c r="B40" s="189"/>
      <c r="C40" s="190"/>
      <c r="D40" s="19"/>
      <c r="E40" s="20">
        <v>0.5</v>
      </c>
      <c r="F40" s="197" t="s">
        <v>42</v>
      </c>
      <c r="G40" s="197" t="s">
        <v>44</v>
      </c>
      <c r="H40" s="200"/>
      <c r="I40" s="201"/>
      <c r="J40" s="202"/>
      <c r="K40" s="203"/>
      <c r="L40" s="199"/>
      <c r="M40" s="139">
        <f t="shared" si="0"/>
        <v>0</v>
      </c>
      <c r="N40" s="138"/>
      <c r="O40" s="191"/>
      <c r="P40" s="192">
        <f t="shared" si="2"/>
        <v>0</v>
      </c>
      <c r="Q40" s="193">
        <f t="shared" si="3"/>
        <v>0</v>
      </c>
      <c r="R40" s="193">
        <f t="shared" si="4"/>
        <v>0</v>
      </c>
      <c r="S40" s="138">
        <f t="shared" si="1"/>
        <v>0</v>
      </c>
      <c r="T40" s="111"/>
      <c r="U40" s="112"/>
      <c r="V40" s="114"/>
      <c r="W40" s="114"/>
      <c r="X40" s="114"/>
      <c r="Y40" s="114"/>
      <c r="Z40" s="194"/>
      <c r="AA40" s="194"/>
      <c r="AB40" s="195"/>
      <c r="AC40" s="196"/>
    </row>
    <row r="41" spans="1:29" s="13" customFormat="1" ht="30" customHeight="1" x14ac:dyDescent="0.15">
      <c r="A41" s="46"/>
      <c r="B41" s="189"/>
      <c r="C41" s="190"/>
      <c r="D41" s="19"/>
      <c r="E41" s="20">
        <v>0.5</v>
      </c>
      <c r="F41" s="197" t="s">
        <v>42</v>
      </c>
      <c r="G41" s="197" t="s">
        <v>44</v>
      </c>
      <c r="H41" s="200"/>
      <c r="I41" s="201"/>
      <c r="J41" s="201"/>
      <c r="K41" s="203"/>
      <c r="L41" s="199"/>
      <c r="M41" s="139">
        <f t="shared" si="0"/>
        <v>0</v>
      </c>
      <c r="N41" s="138"/>
      <c r="O41" s="191"/>
      <c r="P41" s="192">
        <f t="shared" si="2"/>
        <v>0</v>
      </c>
      <c r="Q41" s="193">
        <f t="shared" si="3"/>
        <v>0</v>
      </c>
      <c r="R41" s="193">
        <f t="shared" si="4"/>
        <v>0</v>
      </c>
      <c r="S41" s="138">
        <f t="shared" si="1"/>
        <v>0</v>
      </c>
      <c r="T41" s="111"/>
      <c r="U41" s="112"/>
      <c r="V41" s="114"/>
      <c r="W41" s="114"/>
      <c r="X41" s="114"/>
      <c r="Y41" s="114"/>
      <c r="Z41" s="194"/>
      <c r="AA41" s="194"/>
      <c r="AB41" s="195"/>
      <c r="AC41" s="196"/>
    </row>
    <row r="42" spans="1:29" s="13" customFormat="1" ht="30" customHeight="1" x14ac:dyDescent="0.15">
      <c r="A42" s="46"/>
      <c r="B42" s="189"/>
      <c r="C42" s="190"/>
      <c r="D42" s="19"/>
      <c r="E42" s="20">
        <v>0.5</v>
      </c>
      <c r="F42" s="197" t="s">
        <v>42</v>
      </c>
      <c r="G42" s="197" t="s">
        <v>44</v>
      </c>
      <c r="H42" s="200"/>
      <c r="I42" s="201"/>
      <c r="J42" s="202"/>
      <c r="K42" s="203"/>
      <c r="L42" s="199"/>
      <c r="M42" s="139">
        <f t="shared" si="0"/>
        <v>0</v>
      </c>
      <c r="N42" s="138"/>
      <c r="O42" s="191"/>
      <c r="P42" s="192">
        <f t="shared" si="2"/>
        <v>0</v>
      </c>
      <c r="Q42" s="193">
        <f t="shared" si="3"/>
        <v>0</v>
      </c>
      <c r="R42" s="193">
        <f t="shared" si="4"/>
        <v>0</v>
      </c>
      <c r="S42" s="138">
        <f t="shared" si="1"/>
        <v>0</v>
      </c>
      <c r="T42" s="111"/>
      <c r="U42" s="112"/>
      <c r="V42" s="114"/>
      <c r="W42" s="114"/>
      <c r="X42" s="114"/>
      <c r="Y42" s="114"/>
      <c r="Z42" s="194"/>
      <c r="AA42" s="194"/>
      <c r="AB42" s="195"/>
      <c r="AC42" s="196"/>
    </row>
    <row r="43" spans="1:29" s="13" customFormat="1" ht="30" customHeight="1" x14ac:dyDescent="0.15">
      <c r="A43" s="46"/>
      <c r="B43" s="189"/>
      <c r="C43" s="190"/>
      <c r="D43" s="19"/>
      <c r="E43" s="20">
        <v>0.5</v>
      </c>
      <c r="F43" s="197" t="s">
        <v>42</v>
      </c>
      <c r="G43" s="197" t="s">
        <v>44</v>
      </c>
      <c r="H43" s="200"/>
      <c r="I43" s="201"/>
      <c r="J43" s="201"/>
      <c r="K43" s="203"/>
      <c r="L43" s="199"/>
      <c r="M43" s="139">
        <f t="shared" si="0"/>
        <v>0</v>
      </c>
      <c r="N43" s="138"/>
      <c r="O43" s="191"/>
      <c r="P43" s="192">
        <f t="shared" si="2"/>
        <v>0</v>
      </c>
      <c r="Q43" s="193">
        <f t="shared" si="3"/>
        <v>0</v>
      </c>
      <c r="R43" s="193">
        <f t="shared" si="4"/>
        <v>0</v>
      </c>
      <c r="S43" s="138">
        <f t="shared" si="1"/>
        <v>0</v>
      </c>
      <c r="T43" s="111"/>
      <c r="U43" s="112"/>
      <c r="V43" s="114"/>
      <c r="W43" s="114"/>
      <c r="X43" s="114"/>
      <c r="Y43" s="114"/>
      <c r="Z43" s="194"/>
      <c r="AA43" s="194"/>
      <c r="AB43" s="195"/>
      <c r="AC43" s="196"/>
    </row>
    <row r="44" spans="1:29" s="13" customFormat="1" ht="30" customHeight="1" x14ac:dyDescent="0.15">
      <c r="A44" s="46"/>
      <c r="B44" s="189"/>
      <c r="C44" s="190"/>
      <c r="D44" s="19"/>
      <c r="E44" s="20">
        <v>0.5</v>
      </c>
      <c r="F44" s="197" t="s">
        <v>42</v>
      </c>
      <c r="G44" s="197" t="s">
        <v>44</v>
      </c>
      <c r="H44" s="200"/>
      <c r="I44" s="201"/>
      <c r="J44" s="201"/>
      <c r="K44" s="203"/>
      <c r="L44" s="199"/>
      <c r="M44" s="139">
        <f t="shared" si="0"/>
        <v>0</v>
      </c>
      <c r="N44" s="138"/>
      <c r="O44" s="191"/>
      <c r="P44" s="192">
        <f t="shared" si="2"/>
        <v>0</v>
      </c>
      <c r="Q44" s="193">
        <f t="shared" si="3"/>
        <v>0</v>
      </c>
      <c r="R44" s="193">
        <f t="shared" si="4"/>
        <v>0</v>
      </c>
      <c r="S44" s="138">
        <f t="shared" si="1"/>
        <v>0</v>
      </c>
      <c r="T44" s="111"/>
      <c r="U44" s="112"/>
      <c r="V44" s="114"/>
      <c r="W44" s="114"/>
      <c r="X44" s="114"/>
      <c r="Y44" s="114"/>
      <c r="Z44" s="194"/>
      <c r="AA44" s="194"/>
      <c r="AB44" s="195"/>
      <c r="AC44" s="196"/>
    </row>
    <row r="45" spans="1:29" s="13" customFormat="1" ht="30" customHeight="1" x14ac:dyDescent="0.15">
      <c r="A45" s="46"/>
      <c r="B45" s="189"/>
      <c r="C45" s="190"/>
      <c r="D45" s="19"/>
      <c r="E45" s="20">
        <v>0.5</v>
      </c>
      <c r="F45" s="197" t="s">
        <v>42</v>
      </c>
      <c r="G45" s="197" t="s">
        <v>44</v>
      </c>
      <c r="H45" s="200"/>
      <c r="I45" s="201"/>
      <c r="J45" s="201"/>
      <c r="K45" s="203"/>
      <c r="L45" s="199"/>
      <c r="M45" s="139">
        <f t="shared" si="0"/>
        <v>0</v>
      </c>
      <c r="N45" s="138"/>
      <c r="O45" s="191"/>
      <c r="P45" s="192">
        <f t="shared" si="2"/>
        <v>0</v>
      </c>
      <c r="Q45" s="193">
        <f t="shared" si="3"/>
        <v>0</v>
      </c>
      <c r="R45" s="193">
        <f t="shared" si="4"/>
        <v>0</v>
      </c>
      <c r="S45" s="138">
        <f t="shared" si="1"/>
        <v>0</v>
      </c>
      <c r="T45" s="111"/>
      <c r="U45" s="112"/>
      <c r="V45" s="114"/>
      <c r="W45" s="114"/>
      <c r="X45" s="114"/>
      <c r="Y45" s="114"/>
      <c r="Z45" s="194"/>
      <c r="AA45" s="194"/>
      <c r="AB45" s="195"/>
      <c r="AC45" s="196"/>
    </row>
    <row r="46" spans="1:29" s="13" customFormat="1" ht="30" customHeight="1" x14ac:dyDescent="0.15">
      <c r="A46" s="46"/>
      <c r="B46" s="189"/>
      <c r="C46" s="190"/>
      <c r="D46" s="19"/>
      <c r="E46" s="20">
        <v>0.5</v>
      </c>
      <c r="F46" s="197" t="s">
        <v>42</v>
      </c>
      <c r="G46" s="197" t="s">
        <v>44</v>
      </c>
      <c r="H46" s="200"/>
      <c r="I46" s="202"/>
      <c r="J46" s="79"/>
      <c r="K46" s="203"/>
      <c r="L46" s="199"/>
      <c r="M46" s="139">
        <f t="shared" si="0"/>
        <v>0</v>
      </c>
      <c r="N46" s="138"/>
      <c r="O46" s="191"/>
      <c r="P46" s="192">
        <f t="shared" si="2"/>
        <v>0</v>
      </c>
      <c r="Q46" s="193">
        <f t="shared" si="3"/>
        <v>0</v>
      </c>
      <c r="R46" s="193">
        <f t="shared" si="4"/>
        <v>0</v>
      </c>
      <c r="S46" s="138">
        <f t="shared" si="1"/>
        <v>0</v>
      </c>
      <c r="T46" s="111"/>
      <c r="U46" s="112"/>
      <c r="V46" s="114"/>
      <c r="W46" s="114"/>
      <c r="X46" s="114"/>
      <c r="Y46" s="114"/>
      <c r="Z46" s="194"/>
      <c r="AA46" s="194"/>
      <c r="AB46" s="195"/>
      <c r="AC46" s="196"/>
    </row>
    <row r="47" spans="1:29" s="13" customFormat="1" ht="30" customHeight="1" x14ac:dyDescent="0.15">
      <c r="A47" s="46"/>
      <c r="B47" s="189"/>
      <c r="C47" s="190"/>
      <c r="D47" s="19"/>
      <c r="E47" s="20">
        <v>0.5</v>
      </c>
      <c r="F47" s="197" t="s">
        <v>42</v>
      </c>
      <c r="G47" s="197" t="s">
        <v>44</v>
      </c>
      <c r="H47" s="200"/>
      <c r="I47" s="202"/>
      <c r="J47" s="79"/>
      <c r="K47" s="203"/>
      <c r="L47" s="199"/>
      <c r="M47" s="139">
        <f t="shared" si="0"/>
        <v>0</v>
      </c>
      <c r="N47" s="138"/>
      <c r="O47" s="191"/>
      <c r="P47" s="192">
        <f t="shared" si="2"/>
        <v>0</v>
      </c>
      <c r="Q47" s="193">
        <f t="shared" si="3"/>
        <v>0</v>
      </c>
      <c r="R47" s="193">
        <f t="shared" si="4"/>
        <v>0</v>
      </c>
      <c r="S47" s="138">
        <f t="shared" si="1"/>
        <v>0</v>
      </c>
      <c r="T47" s="111"/>
      <c r="U47" s="112"/>
      <c r="V47" s="114"/>
      <c r="W47" s="114"/>
      <c r="X47" s="114"/>
      <c r="Y47" s="114"/>
      <c r="Z47" s="194"/>
      <c r="AA47" s="194"/>
      <c r="AB47" s="195"/>
      <c r="AC47" s="196"/>
    </row>
    <row r="48" spans="1:29" s="13" customFormat="1" ht="30" customHeight="1" x14ac:dyDescent="0.15">
      <c r="A48" s="46"/>
      <c r="B48" s="189"/>
      <c r="C48" s="190"/>
      <c r="D48" s="19"/>
      <c r="E48" s="20">
        <v>0.5</v>
      </c>
      <c r="F48" s="197" t="s">
        <v>42</v>
      </c>
      <c r="G48" s="197" t="s">
        <v>44</v>
      </c>
      <c r="H48" s="200"/>
      <c r="I48" s="202"/>
      <c r="J48" s="79"/>
      <c r="K48" s="203"/>
      <c r="L48" s="199"/>
      <c r="M48" s="139">
        <f t="shared" si="0"/>
        <v>0</v>
      </c>
      <c r="N48" s="138"/>
      <c r="O48" s="191"/>
      <c r="P48" s="192">
        <f t="shared" si="2"/>
        <v>0</v>
      </c>
      <c r="Q48" s="193">
        <f t="shared" si="3"/>
        <v>0</v>
      </c>
      <c r="R48" s="193">
        <f t="shared" si="4"/>
        <v>0</v>
      </c>
      <c r="S48" s="138">
        <f t="shared" si="1"/>
        <v>0</v>
      </c>
      <c r="T48" s="111"/>
      <c r="U48" s="112"/>
      <c r="V48" s="114"/>
      <c r="W48" s="114"/>
      <c r="X48" s="114"/>
      <c r="Y48" s="114"/>
      <c r="Z48" s="194"/>
      <c r="AA48" s="194"/>
      <c r="AB48" s="195"/>
      <c r="AC48" s="196"/>
    </row>
    <row r="49" spans="1:29" s="13" customFormat="1" ht="30" customHeight="1" x14ac:dyDescent="0.15">
      <c r="A49" s="46"/>
      <c r="B49" s="189"/>
      <c r="C49" s="190"/>
      <c r="D49" s="19"/>
      <c r="E49" s="20">
        <v>0.5</v>
      </c>
      <c r="F49" s="197" t="s">
        <v>42</v>
      </c>
      <c r="G49" s="197" t="s">
        <v>44</v>
      </c>
      <c r="H49" s="200"/>
      <c r="I49" s="202"/>
      <c r="J49" s="79"/>
      <c r="K49" s="204"/>
      <c r="L49" s="205"/>
      <c r="M49" s="139">
        <f t="shared" si="0"/>
        <v>0</v>
      </c>
      <c r="N49" s="138"/>
      <c r="O49" s="191"/>
      <c r="P49" s="192">
        <f t="shared" si="2"/>
        <v>0</v>
      </c>
      <c r="Q49" s="193">
        <f t="shared" si="3"/>
        <v>0</v>
      </c>
      <c r="R49" s="193">
        <f t="shared" si="4"/>
        <v>0</v>
      </c>
      <c r="S49" s="138">
        <f t="shared" si="1"/>
        <v>0</v>
      </c>
      <c r="T49" s="111"/>
      <c r="U49" s="112"/>
      <c r="V49" s="114"/>
      <c r="W49" s="114"/>
      <c r="X49" s="114"/>
      <c r="Y49" s="114"/>
      <c r="Z49" s="194"/>
      <c r="AA49" s="194"/>
      <c r="AB49" s="195"/>
      <c r="AC49" s="206"/>
    </row>
    <row r="50" spans="1:29" s="13" customFormat="1" ht="30" customHeight="1" x14ac:dyDescent="0.15">
      <c r="A50" s="46"/>
      <c r="B50" s="189"/>
      <c r="C50" s="190"/>
      <c r="D50" s="19"/>
      <c r="E50" s="20">
        <v>0.5</v>
      </c>
      <c r="F50" s="197" t="s">
        <v>42</v>
      </c>
      <c r="G50" s="197" t="s">
        <v>44</v>
      </c>
      <c r="H50" s="200"/>
      <c r="I50" s="202"/>
      <c r="J50" s="79"/>
      <c r="K50" s="203"/>
      <c r="L50" s="80"/>
      <c r="M50" s="139">
        <f t="shared" si="0"/>
        <v>0</v>
      </c>
      <c r="N50" s="138"/>
      <c r="O50" s="191"/>
      <c r="P50" s="192">
        <f t="shared" si="2"/>
        <v>0</v>
      </c>
      <c r="Q50" s="193">
        <f t="shared" si="3"/>
        <v>0</v>
      </c>
      <c r="R50" s="193">
        <f t="shared" si="4"/>
        <v>0</v>
      </c>
      <c r="S50" s="138">
        <f t="shared" si="1"/>
        <v>0</v>
      </c>
      <c r="T50" s="111"/>
      <c r="U50" s="112"/>
      <c r="V50" s="114"/>
      <c r="W50" s="114"/>
      <c r="X50" s="114"/>
      <c r="Y50" s="114"/>
      <c r="Z50" s="194"/>
      <c r="AA50" s="194"/>
      <c r="AB50" s="195"/>
      <c r="AC50" s="196"/>
    </row>
    <row r="51" spans="1:29" s="13" customFormat="1" ht="30" customHeight="1" x14ac:dyDescent="0.15">
      <c r="A51" s="46"/>
      <c r="B51" s="189"/>
      <c r="C51" s="190"/>
      <c r="D51" s="19"/>
      <c r="E51" s="20">
        <v>0.5</v>
      </c>
      <c r="F51" s="197" t="s">
        <v>42</v>
      </c>
      <c r="G51" s="197" t="s">
        <v>44</v>
      </c>
      <c r="H51" s="78"/>
      <c r="I51" s="79"/>
      <c r="J51" s="79"/>
      <c r="K51" s="203"/>
      <c r="L51" s="80"/>
      <c r="M51" s="139">
        <f t="shared" si="0"/>
        <v>0</v>
      </c>
      <c r="N51" s="138"/>
      <c r="O51" s="191"/>
      <c r="P51" s="192">
        <f t="shared" si="2"/>
        <v>0</v>
      </c>
      <c r="Q51" s="193">
        <f t="shared" si="3"/>
        <v>0</v>
      </c>
      <c r="R51" s="193">
        <f t="shared" si="4"/>
        <v>0</v>
      </c>
      <c r="S51" s="138">
        <f t="shared" si="1"/>
        <v>0</v>
      </c>
      <c r="T51" s="111"/>
      <c r="U51" s="112"/>
      <c r="V51" s="114"/>
      <c r="W51" s="114"/>
      <c r="X51" s="114"/>
      <c r="Y51" s="114"/>
      <c r="Z51" s="194"/>
      <c r="AA51" s="194"/>
      <c r="AB51" s="195"/>
      <c r="AC51" s="196"/>
    </row>
    <row r="52" spans="1:29" s="13" customFormat="1" ht="30" customHeight="1" x14ac:dyDescent="0.15">
      <c r="A52" s="46"/>
      <c r="B52" s="189"/>
      <c r="C52" s="190"/>
      <c r="D52" s="19"/>
      <c r="E52" s="20">
        <v>0.5</v>
      </c>
      <c r="F52" s="197" t="s">
        <v>42</v>
      </c>
      <c r="G52" s="197" t="s">
        <v>44</v>
      </c>
      <c r="H52" s="78"/>
      <c r="I52" s="79"/>
      <c r="J52" s="79"/>
      <c r="K52" s="203"/>
      <c r="L52" s="80"/>
      <c r="M52" s="139">
        <f t="shared" si="0"/>
        <v>0</v>
      </c>
      <c r="N52" s="138"/>
      <c r="O52" s="191"/>
      <c r="P52" s="192">
        <f t="shared" si="2"/>
        <v>0</v>
      </c>
      <c r="Q52" s="193">
        <f t="shared" si="3"/>
        <v>0</v>
      </c>
      <c r="R52" s="193">
        <f t="shared" si="4"/>
        <v>0</v>
      </c>
      <c r="S52" s="138">
        <f t="shared" si="1"/>
        <v>0</v>
      </c>
      <c r="T52" s="111"/>
      <c r="U52" s="112"/>
      <c r="V52" s="114"/>
      <c r="W52" s="114"/>
      <c r="X52" s="114"/>
      <c r="Y52" s="114"/>
      <c r="Z52" s="194"/>
      <c r="AA52" s="194"/>
      <c r="AB52" s="195"/>
      <c r="AC52" s="196"/>
    </row>
    <row r="53" spans="1:29" s="13" customFormat="1" ht="30" customHeight="1" x14ac:dyDescent="0.15">
      <c r="A53" s="46"/>
      <c r="B53" s="189"/>
      <c r="C53" s="190"/>
      <c r="D53" s="19"/>
      <c r="E53" s="20">
        <v>0.5</v>
      </c>
      <c r="F53" s="197" t="s">
        <v>42</v>
      </c>
      <c r="G53" s="197" t="s">
        <v>44</v>
      </c>
      <c r="H53" s="78"/>
      <c r="I53" s="79"/>
      <c r="J53" s="79"/>
      <c r="K53" s="203"/>
      <c r="L53" s="80"/>
      <c r="M53" s="139">
        <f t="shared" si="0"/>
        <v>0</v>
      </c>
      <c r="N53" s="138"/>
      <c r="O53" s="191"/>
      <c r="P53" s="192">
        <f t="shared" si="2"/>
        <v>0</v>
      </c>
      <c r="Q53" s="193">
        <f t="shared" si="3"/>
        <v>0</v>
      </c>
      <c r="R53" s="193">
        <f t="shared" si="4"/>
        <v>0</v>
      </c>
      <c r="S53" s="138">
        <f t="shared" si="1"/>
        <v>0</v>
      </c>
      <c r="T53" s="111"/>
      <c r="U53" s="112"/>
      <c r="V53" s="114"/>
      <c r="W53" s="114"/>
      <c r="X53" s="114"/>
      <c r="Y53" s="114"/>
      <c r="Z53" s="194"/>
      <c r="AA53" s="194"/>
      <c r="AB53" s="195"/>
      <c r="AC53" s="196"/>
    </row>
    <row r="54" spans="1:29" s="13" customFormat="1" ht="30" customHeight="1" x14ac:dyDescent="0.15">
      <c r="A54" s="46"/>
      <c r="B54" s="189"/>
      <c r="C54" s="190"/>
      <c r="D54" s="19"/>
      <c r="E54" s="20">
        <v>0.5</v>
      </c>
      <c r="F54" s="197" t="s">
        <v>42</v>
      </c>
      <c r="G54" s="197" t="s">
        <v>44</v>
      </c>
      <c r="H54" s="78"/>
      <c r="I54" s="79"/>
      <c r="J54" s="79"/>
      <c r="K54" s="203"/>
      <c r="L54" s="80"/>
      <c r="M54" s="139">
        <f t="shared" si="0"/>
        <v>0</v>
      </c>
      <c r="N54" s="138"/>
      <c r="O54" s="191"/>
      <c r="P54" s="192">
        <f t="shared" si="2"/>
        <v>0</v>
      </c>
      <c r="Q54" s="193">
        <f t="shared" si="3"/>
        <v>0</v>
      </c>
      <c r="R54" s="193">
        <f t="shared" si="4"/>
        <v>0</v>
      </c>
      <c r="S54" s="138">
        <f t="shared" si="1"/>
        <v>0</v>
      </c>
      <c r="T54" s="111"/>
      <c r="U54" s="112"/>
      <c r="V54" s="114"/>
      <c r="W54" s="114"/>
      <c r="X54" s="114"/>
      <c r="Y54" s="114"/>
      <c r="Z54" s="194"/>
      <c r="AA54" s="194"/>
      <c r="AB54" s="195"/>
      <c r="AC54" s="196"/>
    </row>
    <row r="55" spans="1:29" s="13" customFormat="1" ht="30" customHeight="1" x14ac:dyDescent="0.15">
      <c r="A55" s="46"/>
      <c r="B55" s="189"/>
      <c r="C55" s="190"/>
      <c r="D55" s="19"/>
      <c r="E55" s="20">
        <v>0.5</v>
      </c>
      <c r="F55" s="197" t="s">
        <v>42</v>
      </c>
      <c r="G55" s="197" t="s">
        <v>44</v>
      </c>
      <c r="H55" s="78"/>
      <c r="I55" s="79"/>
      <c r="J55" s="79"/>
      <c r="K55" s="203"/>
      <c r="L55" s="80"/>
      <c r="M55" s="139">
        <f t="shared" si="0"/>
        <v>0</v>
      </c>
      <c r="N55" s="138"/>
      <c r="O55" s="191"/>
      <c r="P55" s="192">
        <f t="shared" si="2"/>
        <v>0</v>
      </c>
      <c r="Q55" s="193">
        <f t="shared" si="3"/>
        <v>0</v>
      </c>
      <c r="R55" s="193">
        <f t="shared" si="4"/>
        <v>0</v>
      </c>
      <c r="S55" s="138">
        <f t="shared" si="1"/>
        <v>0</v>
      </c>
      <c r="T55" s="111"/>
      <c r="U55" s="112"/>
      <c r="V55" s="114"/>
      <c r="W55" s="114"/>
      <c r="X55" s="114"/>
      <c r="Y55" s="114"/>
      <c r="Z55" s="194"/>
      <c r="AA55" s="194"/>
      <c r="AB55" s="195"/>
      <c r="AC55" s="196"/>
    </row>
    <row r="56" spans="1:29" s="13" customFormat="1" ht="30" customHeight="1" x14ac:dyDescent="0.15">
      <c r="A56" s="46"/>
      <c r="B56" s="189"/>
      <c r="C56" s="190"/>
      <c r="D56" s="19"/>
      <c r="E56" s="20">
        <v>0.5</v>
      </c>
      <c r="F56" s="197" t="s">
        <v>42</v>
      </c>
      <c r="G56" s="197" t="s">
        <v>44</v>
      </c>
      <c r="H56" s="78"/>
      <c r="I56" s="79"/>
      <c r="J56" s="79"/>
      <c r="K56" s="203"/>
      <c r="L56" s="80"/>
      <c r="M56" s="139">
        <f t="shared" si="0"/>
        <v>0</v>
      </c>
      <c r="N56" s="138"/>
      <c r="O56" s="191"/>
      <c r="P56" s="192">
        <f t="shared" si="2"/>
        <v>0</v>
      </c>
      <c r="Q56" s="193">
        <f t="shared" si="3"/>
        <v>0</v>
      </c>
      <c r="R56" s="193">
        <f t="shared" si="4"/>
        <v>0</v>
      </c>
      <c r="S56" s="138">
        <f t="shared" si="1"/>
        <v>0</v>
      </c>
      <c r="T56" s="111"/>
      <c r="U56" s="112"/>
      <c r="V56" s="114"/>
      <c r="W56" s="114"/>
      <c r="X56" s="114"/>
      <c r="Y56" s="114"/>
      <c r="Z56" s="194"/>
      <c r="AA56" s="194"/>
      <c r="AB56" s="195"/>
      <c r="AC56" s="196"/>
    </row>
    <row r="57" spans="1:29" s="13" customFormat="1" ht="30" customHeight="1" x14ac:dyDescent="0.15">
      <c r="A57" s="46"/>
      <c r="B57" s="189"/>
      <c r="C57" s="190"/>
      <c r="D57" s="19"/>
      <c r="E57" s="20">
        <v>0.5</v>
      </c>
      <c r="F57" s="197" t="s">
        <v>42</v>
      </c>
      <c r="G57" s="197" t="s">
        <v>44</v>
      </c>
      <c r="H57" s="78"/>
      <c r="I57" s="79"/>
      <c r="J57" s="79"/>
      <c r="K57" s="203"/>
      <c r="L57" s="80"/>
      <c r="M57" s="139">
        <f t="shared" si="0"/>
        <v>0</v>
      </c>
      <c r="N57" s="138"/>
      <c r="O57" s="191"/>
      <c r="P57" s="192">
        <f t="shared" si="2"/>
        <v>0</v>
      </c>
      <c r="Q57" s="193">
        <f t="shared" si="3"/>
        <v>0</v>
      </c>
      <c r="R57" s="193">
        <f t="shared" si="4"/>
        <v>0</v>
      </c>
      <c r="S57" s="138">
        <f t="shared" si="1"/>
        <v>0</v>
      </c>
      <c r="T57" s="111"/>
      <c r="U57" s="112"/>
      <c r="V57" s="114"/>
      <c r="W57" s="114"/>
      <c r="X57" s="114"/>
      <c r="Y57" s="114"/>
      <c r="Z57" s="194"/>
      <c r="AA57" s="194"/>
      <c r="AB57" s="195"/>
      <c r="AC57" s="196"/>
    </row>
    <row r="58" spans="1:29" s="13" customFormat="1" ht="30" customHeight="1" x14ac:dyDescent="0.15">
      <c r="A58" s="46"/>
      <c r="B58" s="189"/>
      <c r="C58" s="190"/>
      <c r="D58" s="19"/>
      <c r="E58" s="20">
        <v>0.5</v>
      </c>
      <c r="F58" s="197" t="s">
        <v>42</v>
      </c>
      <c r="G58" s="197" t="s">
        <v>44</v>
      </c>
      <c r="H58" s="200"/>
      <c r="I58" s="202"/>
      <c r="J58" s="202"/>
      <c r="K58" s="203"/>
      <c r="L58" s="199"/>
      <c r="M58" s="139">
        <f t="shared" si="0"/>
        <v>0</v>
      </c>
      <c r="N58" s="138"/>
      <c r="O58" s="191"/>
      <c r="P58" s="192">
        <f t="shared" si="2"/>
        <v>0</v>
      </c>
      <c r="Q58" s="193">
        <f t="shared" si="3"/>
        <v>0</v>
      </c>
      <c r="R58" s="193">
        <f t="shared" si="4"/>
        <v>0</v>
      </c>
      <c r="S58" s="138">
        <f t="shared" si="1"/>
        <v>0</v>
      </c>
      <c r="T58" s="111"/>
      <c r="U58" s="112"/>
      <c r="V58" s="114"/>
      <c r="W58" s="114"/>
      <c r="X58" s="114"/>
      <c r="Y58" s="114"/>
      <c r="Z58" s="194"/>
      <c r="AA58" s="194"/>
      <c r="AB58" s="195"/>
      <c r="AC58" s="196"/>
    </row>
    <row r="59" spans="1:29" s="13" customFormat="1" ht="30" customHeight="1" x14ac:dyDescent="0.15">
      <c r="A59" s="46"/>
      <c r="B59" s="189"/>
      <c r="C59" s="190"/>
      <c r="D59" s="19"/>
      <c r="E59" s="20">
        <v>0.5</v>
      </c>
      <c r="F59" s="197" t="s">
        <v>42</v>
      </c>
      <c r="G59" s="197" t="s">
        <v>44</v>
      </c>
      <c r="H59" s="78"/>
      <c r="I59" s="79"/>
      <c r="J59" s="79"/>
      <c r="K59" s="203"/>
      <c r="L59" s="80"/>
      <c r="M59" s="139">
        <f t="shared" si="0"/>
        <v>0</v>
      </c>
      <c r="N59" s="138"/>
      <c r="O59" s="191"/>
      <c r="P59" s="192">
        <f t="shared" si="2"/>
        <v>0</v>
      </c>
      <c r="Q59" s="193">
        <f t="shared" si="3"/>
        <v>0</v>
      </c>
      <c r="R59" s="193">
        <f t="shared" si="4"/>
        <v>0</v>
      </c>
      <c r="S59" s="138">
        <f t="shared" si="1"/>
        <v>0</v>
      </c>
      <c r="T59" s="111"/>
      <c r="U59" s="112"/>
      <c r="V59" s="114"/>
      <c r="W59" s="114"/>
      <c r="X59" s="114"/>
      <c r="Y59" s="114"/>
      <c r="Z59" s="194"/>
      <c r="AA59" s="194"/>
      <c r="AB59" s="195"/>
      <c r="AC59" s="196"/>
    </row>
    <row r="60" spans="1:29" s="13" customFormat="1" ht="30" customHeight="1" x14ac:dyDescent="0.15">
      <c r="A60" s="46"/>
      <c r="B60" s="189"/>
      <c r="C60" s="190"/>
      <c r="D60" s="19"/>
      <c r="E60" s="20">
        <v>0.5</v>
      </c>
      <c r="F60" s="197" t="s">
        <v>42</v>
      </c>
      <c r="G60" s="197" t="s">
        <v>44</v>
      </c>
      <c r="H60" s="200"/>
      <c r="I60" s="79"/>
      <c r="J60" s="79"/>
      <c r="K60" s="203"/>
      <c r="L60" s="199"/>
      <c r="M60" s="139">
        <f t="shared" si="0"/>
        <v>0</v>
      </c>
      <c r="N60" s="138"/>
      <c r="O60" s="191"/>
      <c r="P60" s="192">
        <f t="shared" si="2"/>
        <v>0</v>
      </c>
      <c r="Q60" s="193">
        <f t="shared" si="3"/>
        <v>0</v>
      </c>
      <c r="R60" s="193">
        <f t="shared" si="4"/>
        <v>0</v>
      </c>
      <c r="S60" s="138">
        <f t="shared" si="1"/>
        <v>0</v>
      </c>
      <c r="T60" s="111"/>
      <c r="U60" s="112"/>
      <c r="V60" s="114"/>
      <c r="W60" s="114"/>
      <c r="X60" s="114"/>
      <c r="Y60" s="114"/>
      <c r="Z60" s="194"/>
      <c r="AA60" s="194"/>
      <c r="AB60" s="195"/>
      <c r="AC60" s="196"/>
    </row>
    <row r="61" spans="1:29" s="13" customFormat="1" ht="30" customHeight="1" x14ac:dyDescent="0.15">
      <c r="A61" s="46"/>
      <c r="B61" s="189"/>
      <c r="C61" s="190"/>
      <c r="D61" s="19"/>
      <c r="E61" s="20">
        <v>0.5</v>
      </c>
      <c r="F61" s="197" t="s">
        <v>42</v>
      </c>
      <c r="G61" s="197" t="s">
        <v>44</v>
      </c>
      <c r="H61" s="200"/>
      <c r="I61" s="202"/>
      <c r="J61" s="202"/>
      <c r="K61" s="202"/>
      <c r="L61" s="199"/>
      <c r="M61" s="139">
        <f t="shared" si="0"/>
        <v>0</v>
      </c>
      <c r="N61" s="138"/>
      <c r="O61" s="191"/>
      <c r="P61" s="192">
        <f t="shared" si="2"/>
        <v>0</v>
      </c>
      <c r="Q61" s="193">
        <f t="shared" si="3"/>
        <v>0</v>
      </c>
      <c r="R61" s="193">
        <f t="shared" si="4"/>
        <v>0</v>
      </c>
      <c r="S61" s="138">
        <f t="shared" si="1"/>
        <v>0</v>
      </c>
      <c r="T61" s="111"/>
      <c r="U61" s="112"/>
      <c r="V61" s="114"/>
      <c r="W61" s="114"/>
      <c r="X61" s="114"/>
      <c r="Y61" s="114"/>
      <c r="Z61" s="194"/>
      <c r="AA61" s="194"/>
      <c r="AB61" s="195"/>
      <c r="AC61" s="196"/>
    </row>
    <row r="62" spans="1:29" s="13" customFormat="1" ht="30" customHeight="1" x14ac:dyDescent="0.15">
      <c r="A62" s="46"/>
      <c r="B62" s="189"/>
      <c r="C62" s="190"/>
      <c r="D62" s="19"/>
      <c r="E62" s="20">
        <v>0.5</v>
      </c>
      <c r="F62" s="197" t="s">
        <v>42</v>
      </c>
      <c r="G62" s="197" t="s">
        <v>44</v>
      </c>
      <c r="H62" s="200"/>
      <c r="I62" s="202"/>
      <c r="J62" s="202"/>
      <c r="K62" s="202"/>
      <c r="L62" s="199"/>
      <c r="M62" s="139">
        <f t="shared" si="0"/>
        <v>0</v>
      </c>
      <c r="N62" s="138"/>
      <c r="O62" s="191"/>
      <c r="P62" s="192">
        <f t="shared" si="2"/>
        <v>0</v>
      </c>
      <c r="Q62" s="193">
        <f t="shared" si="3"/>
        <v>0</v>
      </c>
      <c r="R62" s="193">
        <f t="shared" si="4"/>
        <v>0</v>
      </c>
      <c r="S62" s="138">
        <f t="shared" si="1"/>
        <v>0</v>
      </c>
      <c r="T62" s="111"/>
      <c r="U62" s="112"/>
      <c r="V62" s="114"/>
      <c r="W62" s="114"/>
      <c r="X62" s="114"/>
      <c r="Y62" s="114"/>
      <c r="Z62" s="194"/>
      <c r="AA62" s="194"/>
      <c r="AB62" s="195"/>
      <c r="AC62" s="196"/>
    </row>
    <row r="63" spans="1:29" s="13" customFormat="1" ht="30" customHeight="1" x14ac:dyDescent="0.15">
      <c r="A63" s="46"/>
      <c r="B63" s="189"/>
      <c r="C63" s="190"/>
      <c r="D63" s="19"/>
      <c r="E63" s="20">
        <v>0.5</v>
      </c>
      <c r="F63" s="197" t="s">
        <v>42</v>
      </c>
      <c r="G63" s="197" t="s">
        <v>44</v>
      </c>
      <c r="H63" s="200"/>
      <c r="I63" s="202"/>
      <c r="J63" s="202"/>
      <c r="K63" s="202"/>
      <c r="L63" s="199"/>
      <c r="M63" s="139">
        <f t="shared" si="0"/>
        <v>0</v>
      </c>
      <c r="N63" s="138"/>
      <c r="O63" s="191"/>
      <c r="P63" s="192">
        <f t="shared" si="2"/>
        <v>0</v>
      </c>
      <c r="Q63" s="193">
        <f t="shared" si="3"/>
        <v>0</v>
      </c>
      <c r="R63" s="193">
        <f t="shared" si="4"/>
        <v>0</v>
      </c>
      <c r="S63" s="138">
        <f t="shared" si="1"/>
        <v>0</v>
      </c>
      <c r="T63" s="111"/>
      <c r="U63" s="112"/>
      <c r="V63" s="114"/>
      <c r="W63" s="114"/>
      <c r="X63" s="114"/>
      <c r="Y63" s="114"/>
      <c r="Z63" s="194"/>
      <c r="AA63" s="194"/>
      <c r="AB63" s="195"/>
      <c r="AC63" s="196"/>
    </row>
    <row r="64" spans="1:29" s="13" customFormat="1" ht="30" customHeight="1" x14ac:dyDescent="0.15">
      <c r="A64" s="46"/>
      <c r="B64" s="189"/>
      <c r="C64" s="190"/>
      <c r="D64" s="19"/>
      <c r="E64" s="20">
        <v>0.5</v>
      </c>
      <c r="F64" s="197" t="s">
        <v>42</v>
      </c>
      <c r="G64" s="197" t="s">
        <v>44</v>
      </c>
      <c r="H64" s="78"/>
      <c r="I64" s="99"/>
      <c r="J64" s="99"/>
      <c r="K64" s="90"/>
      <c r="L64" s="80"/>
      <c r="M64" s="139">
        <f t="shared" si="0"/>
        <v>0</v>
      </c>
      <c r="N64" s="138"/>
      <c r="O64" s="191"/>
      <c r="P64" s="192">
        <f t="shared" si="2"/>
        <v>0</v>
      </c>
      <c r="Q64" s="193">
        <f t="shared" si="3"/>
        <v>0</v>
      </c>
      <c r="R64" s="193">
        <f t="shared" si="4"/>
        <v>0</v>
      </c>
      <c r="S64" s="138">
        <f t="shared" si="1"/>
        <v>0</v>
      </c>
      <c r="T64" s="111"/>
      <c r="U64" s="112"/>
      <c r="V64" s="114"/>
      <c r="W64" s="114"/>
      <c r="X64" s="114"/>
      <c r="Y64" s="114"/>
      <c r="Z64" s="194"/>
      <c r="AA64" s="194"/>
      <c r="AB64" s="195"/>
      <c r="AC64" s="196"/>
    </row>
    <row r="65" spans="1:29" s="13" customFormat="1" ht="30" customHeight="1" x14ac:dyDescent="0.15">
      <c r="A65" s="46"/>
      <c r="B65" s="189"/>
      <c r="C65" s="190"/>
      <c r="D65" s="19"/>
      <c r="E65" s="20">
        <v>0.5</v>
      </c>
      <c r="F65" s="197" t="s">
        <v>42</v>
      </c>
      <c r="G65" s="197" t="s">
        <v>44</v>
      </c>
      <c r="H65" s="78"/>
      <c r="I65" s="99"/>
      <c r="J65" s="99"/>
      <c r="K65" s="90"/>
      <c r="L65" s="80"/>
      <c r="M65" s="139">
        <f t="shared" si="0"/>
        <v>0</v>
      </c>
      <c r="N65" s="138"/>
      <c r="O65" s="191"/>
      <c r="P65" s="192">
        <f t="shared" si="2"/>
        <v>0</v>
      </c>
      <c r="Q65" s="193">
        <f t="shared" si="3"/>
        <v>0</v>
      </c>
      <c r="R65" s="193">
        <f t="shared" si="4"/>
        <v>0</v>
      </c>
      <c r="S65" s="138">
        <f t="shared" si="1"/>
        <v>0</v>
      </c>
      <c r="T65" s="111"/>
      <c r="U65" s="112"/>
      <c r="V65" s="114"/>
      <c r="W65" s="114"/>
      <c r="X65" s="114"/>
      <c r="Y65" s="114"/>
      <c r="Z65" s="194"/>
      <c r="AA65" s="194"/>
      <c r="AB65" s="195"/>
      <c r="AC65" s="196"/>
    </row>
    <row r="66" spans="1:29" s="13" customFormat="1" ht="30" customHeight="1" x14ac:dyDescent="0.15">
      <c r="A66" s="46"/>
      <c r="B66" s="189"/>
      <c r="C66" s="190"/>
      <c r="D66" s="19"/>
      <c r="E66" s="20">
        <v>0.5</v>
      </c>
      <c r="F66" s="197" t="s">
        <v>42</v>
      </c>
      <c r="G66" s="197" t="s">
        <v>44</v>
      </c>
      <c r="H66" s="78"/>
      <c r="I66" s="99"/>
      <c r="J66" s="99"/>
      <c r="K66" s="90"/>
      <c r="L66" s="80"/>
      <c r="M66" s="139">
        <f t="shared" si="0"/>
        <v>0</v>
      </c>
      <c r="N66" s="138"/>
      <c r="O66" s="191"/>
      <c r="P66" s="192">
        <f t="shared" si="2"/>
        <v>0</v>
      </c>
      <c r="Q66" s="193">
        <f t="shared" si="3"/>
        <v>0</v>
      </c>
      <c r="R66" s="193">
        <f t="shared" si="4"/>
        <v>0</v>
      </c>
      <c r="S66" s="138">
        <f t="shared" ref="S66:S129" si="5">SUM(T66:AB66)</f>
        <v>0</v>
      </c>
      <c r="T66" s="111"/>
      <c r="U66" s="112"/>
      <c r="V66" s="114"/>
      <c r="W66" s="114"/>
      <c r="X66" s="114"/>
      <c r="Y66" s="114"/>
      <c r="Z66" s="194"/>
      <c r="AA66" s="194"/>
      <c r="AB66" s="195"/>
      <c r="AC66" s="196"/>
    </row>
    <row r="67" spans="1:29" s="13" customFormat="1" ht="30" customHeight="1" x14ac:dyDescent="0.15">
      <c r="A67" s="46"/>
      <c r="B67" s="189"/>
      <c r="C67" s="190"/>
      <c r="D67" s="19"/>
      <c r="E67" s="20">
        <v>0.5</v>
      </c>
      <c r="F67" s="197" t="s">
        <v>42</v>
      </c>
      <c r="G67" s="197" t="s">
        <v>44</v>
      </c>
      <c r="H67" s="78"/>
      <c r="I67" s="99"/>
      <c r="J67" s="99"/>
      <c r="K67" s="90"/>
      <c r="L67" s="80"/>
      <c r="M67" s="139">
        <f t="shared" si="0"/>
        <v>0</v>
      </c>
      <c r="N67" s="138"/>
      <c r="O67" s="191"/>
      <c r="P67" s="192">
        <f t="shared" si="2"/>
        <v>0</v>
      </c>
      <c r="Q67" s="193">
        <f t="shared" si="3"/>
        <v>0</v>
      </c>
      <c r="R67" s="193">
        <f t="shared" si="4"/>
        <v>0</v>
      </c>
      <c r="S67" s="138">
        <f t="shared" si="5"/>
        <v>0</v>
      </c>
      <c r="T67" s="111"/>
      <c r="U67" s="112"/>
      <c r="V67" s="114"/>
      <c r="W67" s="114"/>
      <c r="X67" s="114"/>
      <c r="Y67" s="114"/>
      <c r="Z67" s="194"/>
      <c r="AA67" s="194"/>
      <c r="AB67" s="195"/>
      <c r="AC67" s="196"/>
    </row>
    <row r="68" spans="1:29" s="13" customFormat="1" ht="30" customHeight="1" x14ac:dyDescent="0.15">
      <c r="A68" s="46"/>
      <c r="B68" s="189"/>
      <c r="C68" s="190"/>
      <c r="D68" s="19"/>
      <c r="E68" s="20">
        <v>0.5</v>
      </c>
      <c r="F68" s="197" t="s">
        <v>42</v>
      </c>
      <c r="G68" s="197" t="s">
        <v>44</v>
      </c>
      <c r="H68" s="78"/>
      <c r="I68" s="99"/>
      <c r="J68" s="99"/>
      <c r="K68" s="90"/>
      <c r="L68" s="80"/>
      <c r="M68" s="139">
        <f t="shared" si="0"/>
        <v>0</v>
      </c>
      <c r="N68" s="138"/>
      <c r="O68" s="191"/>
      <c r="P68" s="192">
        <f t="shared" si="2"/>
        <v>0</v>
      </c>
      <c r="Q68" s="193">
        <f t="shared" si="3"/>
        <v>0</v>
      </c>
      <c r="R68" s="193">
        <f t="shared" si="4"/>
        <v>0</v>
      </c>
      <c r="S68" s="138">
        <f t="shared" si="5"/>
        <v>0</v>
      </c>
      <c r="T68" s="111"/>
      <c r="U68" s="112"/>
      <c r="V68" s="114"/>
      <c r="W68" s="114"/>
      <c r="X68" s="114"/>
      <c r="Y68" s="114"/>
      <c r="Z68" s="194"/>
      <c r="AA68" s="194"/>
      <c r="AB68" s="195"/>
      <c r="AC68" s="196"/>
    </row>
    <row r="69" spans="1:29" s="13" customFormat="1" ht="30" customHeight="1" x14ac:dyDescent="0.15">
      <c r="A69" s="46"/>
      <c r="B69" s="189"/>
      <c r="C69" s="190"/>
      <c r="D69" s="19"/>
      <c r="E69" s="20">
        <v>0.5</v>
      </c>
      <c r="F69" s="197" t="s">
        <v>42</v>
      </c>
      <c r="G69" s="197" t="s">
        <v>44</v>
      </c>
      <c r="H69" s="78"/>
      <c r="I69" s="99"/>
      <c r="J69" s="99"/>
      <c r="K69" s="90"/>
      <c r="L69" s="80"/>
      <c r="M69" s="139">
        <f t="shared" si="0"/>
        <v>0</v>
      </c>
      <c r="N69" s="138"/>
      <c r="O69" s="191"/>
      <c r="P69" s="192">
        <f t="shared" si="2"/>
        <v>0</v>
      </c>
      <c r="Q69" s="193">
        <f t="shared" si="3"/>
        <v>0</v>
      </c>
      <c r="R69" s="193">
        <f t="shared" si="4"/>
        <v>0</v>
      </c>
      <c r="S69" s="138">
        <f t="shared" si="5"/>
        <v>0</v>
      </c>
      <c r="T69" s="111"/>
      <c r="U69" s="112"/>
      <c r="V69" s="114"/>
      <c r="W69" s="114"/>
      <c r="X69" s="114"/>
      <c r="Y69" s="114"/>
      <c r="Z69" s="194"/>
      <c r="AA69" s="194"/>
      <c r="AB69" s="195"/>
      <c r="AC69" s="196"/>
    </row>
    <row r="70" spans="1:29" s="13" customFormat="1" ht="30" customHeight="1" x14ac:dyDescent="0.15">
      <c r="A70" s="46"/>
      <c r="B70" s="189"/>
      <c r="C70" s="190"/>
      <c r="D70" s="19"/>
      <c r="E70" s="20">
        <v>0.5</v>
      </c>
      <c r="F70" s="197" t="s">
        <v>42</v>
      </c>
      <c r="G70" s="197" t="s">
        <v>44</v>
      </c>
      <c r="H70" s="78"/>
      <c r="I70" s="99"/>
      <c r="J70" s="99"/>
      <c r="K70" s="90"/>
      <c r="L70" s="80"/>
      <c r="M70" s="139">
        <f t="shared" si="0"/>
        <v>0</v>
      </c>
      <c r="N70" s="138"/>
      <c r="O70" s="191"/>
      <c r="P70" s="192">
        <f t="shared" si="2"/>
        <v>0</v>
      </c>
      <c r="Q70" s="193">
        <f t="shared" si="3"/>
        <v>0</v>
      </c>
      <c r="R70" s="193">
        <f t="shared" si="4"/>
        <v>0</v>
      </c>
      <c r="S70" s="138">
        <f t="shared" si="5"/>
        <v>0</v>
      </c>
      <c r="T70" s="111"/>
      <c r="U70" s="112"/>
      <c r="V70" s="114"/>
      <c r="W70" s="114"/>
      <c r="X70" s="114"/>
      <c r="Y70" s="114"/>
      <c r="Z70" s="194"/>
      <c r="AA70" s="194"/>
      <c r="AB70" s="195"/>
      <c r="AC70" s="196"/>
    </row>
    <row r="71" spans="1:29" s="13" customFormat="1" ht="30" customHeight="1" x14ac:dyDescent="0.15">
      <c r="A71" s="46"/>
      <c r="B71" s="189"/>
      <c r="C71" s="190"/>
      <c r="D71" s="19"/>
      <c r="E71" s="20">
        <v>0.5</v>
      </c>
      <c r="F71" s="197" t="s">
        <v>42</v>
      </c>
      <c r="G71" s="197" t="s">
        <v>44</v>
      </c>
      <c r="H71" s="78"/>
      <c r="I71" s="99"/>
      <c r="J71" s="99"/>
      <c r="K71" s="90"/>
      <c r="L71" s="80"/>
      <c r="M71" s="139">
        <f t="shared" si="0"/>
        <v>0</v>
      </c>
      <c r="N71" s="138"/>
      <c r="O71" s="191"/>
      <c r="P71" s="192">
        <f t="shared" si="2"/>
        <v>0</v>
      </c>
      <c r="Q71" s="193">
        <f t="shared" si="3"/>
        <v>0</v>
      </c>
      <c r="R71" s="193">
        <f t="shared" si="4"/>
        <v>0</v>
      </c>
      <c r="S71" s="138">
        <f t="shared" si="5"/>
        <v>0</v>
      </c>
      <c r="T71" s="111"/>
      <c r="U71" s="112"/>
      <c r="V71" s="114"/>
      <c r="W71" s="114"/>
      <c r="X71" s="114"/>
      <c r="Y71" s="114"/>
      <c r="Z71" s="194"/>
      <c r="AA71" s="194"/>
      <c r="AB71" s="195"/>
      <c r="AC71" s="196"/>
    </row>
    <row r="72" spans="1:29" s="13" customFormat="1" ht="30" customHeight="1" x14ac:dyDescent="0.15">
      <c r="A72" s="46"/>
      <c r="B72" s="189"/>
      <c r="C72" s="190"/>
      <c r="D72" s="19"/>
      <c r="E72" s="20">
        <v>0.5</v>
      </c>
      <c r="F72" s="197" t="s">
        <v>42</v>
      </c>
      <c r="G72" s="197" t="s">
        <v>44</v>
      </c>
      <c r="H72" s="78"/>
      <c r="I72" s="99"/>
      <c r="J72" s="99"/>
      <c r="K72" s="90"/>
      <c r="L72" s="80"/>
      <c r="M72" s="139">
        <f t="shared" si="0"/>
        <v>0</v>
      </c>
      <c r="N72" s="138"/>
      <c r="O72" s="191"/>
      <c r="P72" s="192">
        <f t="shared" si="2"/>
        <v>0</v>
      </c>
      <c r="Q72" s="193">
        <f t="shared" si="3"/>
        <v>0</v>
      </c>
      <c r="R72" s="193">
        <f t="shared" si="4"/>
        <v>0</v>
      </c>
      <c r="S72" s="138">
        <f t="shared" si="5"/>
        <v>0</v>
      </c>
      <c r="T72" s="111"/>
      <c r="U72" s="112"/>
      <c r="V72" s="114"/>
      <c r="W72" s="114"/>
      <c r="X72" s="114"/>
      <c r="Y72" s="114"/>
      <c r="Z72" s="194"/>
      <c r="AA72" s="194"/>
      <c r="AB72" s="195"/>
      <c r="AC72" s="196"/>
    </row>
    <row r="73" spans="1:29" s="13" customFormat="1" ht="30" customHeight="1" x14ac:dyDescent="0.15">
      <c r="A73" s="46"/>
      <c r="B73" s="189"/>
      <c r="C73" s="190"/>
      <c r="D73" s="19"/>
      <c r="E73" s="20">
        <v>0.5</v>
      </c>
      <c r="F73" s="197" t="s">
        <v>42</v>
      </c>
      <c r="G73" s="197" t="s">
        <v>44</v>
      </c>
      <c r="H73" s="78"/>
      <c r="I73" s="99"/>
      <c r="J73" s="99"/>
      <c r="K73" s="90"/>
      <c r="L73" s="80"/>
      <c r="M73" s="139">
        <f t="shared" si="0"/>
        <v>0</v>
      </c>
      <c r="N73" s="138"/>
      <c r="O73" s="191"/>
      <c r="P73" s="192">
        <f t="shared" si="2"/>
        <v>0</v>
      </c>
      <c r="Q73" s="193">
        <f t="shared" si="3"/>
        <v>0</v>
      </c>
      <c r="R73" s="193">
        <f t="shared" si="4"/>
        <v>0</v>
      </c>
      <c r="S73" s="138">
        <f t="shared" si="5"/>
        <v>0</v>
      </c>
      <c r="T73" s="111"/>
      <c r="U73" s="112"/>
      <c r="V73" s="114"/>
      <c r="W73" s="114"/>
      <c r="X73" s="114"/>
      <c r="Y73" s="114"/>
      <c r="Z73" s="194"/>
      <c r="AA73" s="194"/>
      <c r="AB73" s="195"/>
      <c r="AC73" s="196"/>
    </row>
    <row r="74" spans="1:29" s="13" customFormat="1" ht="30" customHeight="1" x14ac:dyDescent="0.15">
      <c r="A74" s="46"/>
      <c r="B74" s="189"/>
      <c r="C74" s="190"/>
      <c r="D74" s="19"/>
      <c r="E74" s="20">
        <v>0.5</v>
      </c>
      <c r="F74" s="197" t="s">
        <v>42</v>
      </c>
      <c r="G74" s="197" t="s">
        <v>44</v>
      </c>
      <c r="H74" s="78"/>
      <c r="I74" s="99"/>
      <c r="J74" s="99"/>
      <c r="K74" s="90"/>
      <c r="L74" s="80"/>
      <c r="M74" s="139">
        <f t="shared" si="0"/>
        <v>0</v>
      </c>
      <c r="N74" s="138"/>
      <c r="O74" s="191"/>
      <c r="P74" s="192">
        <f t="shared" si="2"/>
        <v>0</v>
      </c>
      <c r="Q74" s="193">
        <f t="shared" si="3"/>
        <v>0</v>
      </c>
      <c r="R74" s="193">
        <f t="shared" si="4"/>
        <v>0</v>
      </c>
      <c r="S74" s="138">
        <f t="shared" si="5"/>
        <v>0</v>
      </c>
      <c r="T74" s="111"/>
      <c r="U74" s="112"/>
      <c r="V74" s="114"/>
      <c r="W74" s="114"/>
      <c r="X74" s="114"/>
      <c r="Y74" s="114"/>
      <c r="Z74" s="194"/>
      <c r="AA74" s="194"/>
      <c r="AB74" s="195"/>
      <c r="AC74" s="196"/>
    </row>
    <row r="75" spans="1:29" s="13" customFormat="1" ht="30" customHeight="1" x14ac:dyDescent="0.15">
      <c r="A75" s="46"/>
      <c r="B75" s="189"/>
      <c r="C75" s="190"/>
      <c r="D75" s="19"/>
      <c r="E75" s="20">
        <v>0.5</v>
      </c>
      <c r="F75" s="197" t="s">
        <v>42</v>
      </c>
      <c r="G75" s="197" t="s">
        <v>44</v>
      </c>
      <c r="H75" s="78"/>
      <c r="I75" s="99"/>
      <c r="J75" s="99"/>
      <c r="K75" s="90"/>
      <c r="L75" s="80"/>
      <c r="M75" s="139">
        <f t="shared" si="0"/>
        <v>0</v>
      </c>
      <c r="N75" s="138"/>
      <c r="O75" s="191"/>
      <c r="P75" s="192">
        <f t="shared" si="2"/>
        <v>0</v>
      </c>
      <c r="Q75" s="193">
        <f t="shared" si="3"/>
        <v>0</v>
      </c>
      <c r="R75" s="193">
        <f t="shared" si="4"/>
        <v>0</v>
      </c>
      <c r="S75" s="138">
        <f t="shared" si="5"/>
        <v>0</v>
      </c>
      <c r="T75" s="111"/>
      <c r="U75" s="112"/>
      <c r="V75" s="114"/>
      <c r="W75" s="114"/>
      <c r="X75" s="114"/>
      <c r="Y75" s="114"/>
      <c r="Z75" s="194"/>
      <c r="AA75" s="194"/>
      <c r="AB75" s="195"/>
      <c r="AC75" s="196"/>
    </row>
    <row r="76" spans="1:29" s="13" customFormat="1" ht="30" customHeight="1" x14ac:dyDescent="0.15">
      <c r="A76" s="46"/>
      <c r="B76" s="189"/>
      <c r="C76" s="190"/>
      <c r="D76" s="19"/>
      <c r="E76" s="20">
        <v>0.5</v>
      </c>
      <c r="F76" s="197" t="s">
        <v>42</v>
      </c>
      <c r="G76" s="197" t="s">
        <v>44</v>
      </c>
      <c r="H76" s="78"/>
      <c r="I76" s="99"/>
      <c r="J76" s="99"/>
      <c r="K76" s="90"/>
      <c r="L76" s="80"/>
      <c r="M76" s="139">
        <f t="shared" si="0"/>
        <v>0</v>
      </c>
      <c r="N76" s="138"/>
      <c r="O76" s="191"/>
      <c r="P76" s="192">
        <f t="shared" si="2"/>
        <v>0</v>
      </c>
      <c r="Q76" s="193">
        <f t="shared" si="3"/>
        <v>0</v>
      </c>
      <c r="R76" s="193">
        <f t="shared" si="4"/>
        <v>0</v>
      </c>
      <c r="S76" s="138">
        <f t="shared" si="5"/>
        <v>0</v>
      </c>
      <c r="T76" s="111"/>
      <c r="U76" s="112"/>
      <c r="V76" s="114"/>
      <c r="W76" s="114"/>
      <c r="X76" s="114"/>
      <c r="Y76" s="114"/>
      <c r="Z76" s="194"/>
      <c r="AA76" s="194"/>
      <c r="AB76" s="195"/>
      <c r="AC76" s="196"/>
    </row>
    <row r="77" spans="1:29" s="13" customFormat="1" ht="30" customHeight="1" x14ac:dyDescent="0.15">
      <c r="A77" s="46"/>
      <c r="B77" s="189"/>
      <c r="C77" s="190"/>
      <c r="D77" s="19"/>
      <c r="E77" s="20">
        <v>0.5</v>
      </c>
      <c r="F77" s="197" t="s">
        <v>42</v>
      </c>
      <c r="G77" s="197" t="s">
        <v>44</v>
      </c>
      <c r="H77" s="200"/>
      <c r="I77" s="202"/>
      <c r="J77" s="202"/>
      <c r="K77" s="203"/>
      <c r="L77" s="199"/>
      <c r="M77" s="139">
        <f t="shared" si="0"/>
        <v>0</v>
      </c>
      <c r="N77" s="138"/>
      <c r="O77" s="191"/>
      <c r="P77" s="192">
        <f t="shared" si="2"/>
        <v>0</v>
      </c>
      <c r="Q77" s="193">
        <f t="shared" si="3"/>
        <v>0</v>
      </c>
      <c r="R77" s="193">
        <f t="shared" si="4"/>
        <v>0</v>
      </c>
      <c r="S77" s="138">
        <f t="shared" si="5"/>
        <v>0</v>
      </c>
      <c r="T77" s="111"/>
      <c r="U77" s="112"/>
      <c r="V77" s="114"/>
      <c r="W77" s="114"/>
      <c r="X77" s="114"/>
      <c r="Y77" s="114"/>
      <c r="Z77" s="194"/>
      <c r="AA77" s="194"/>
      <c r="AB77" s="195"/>
      <c r="AC77" s="196"/>
    </row>
    <row r="78" spans="1:29" s="13" customFormat="1" ht="30" customHeight="1" x14ac:dyDescent="0.15">
      <c r="A78" s="46"/>
      <c r="B78" s="189"/>
      <c r="C78" s="190"/>
      <c r="D78" s="19"/>
      <c r="E78" s="20">
        <v>0.5</v>
      </c>
      <c r="F78" s="197" t="s">
        <v>42</v>
      </c>
      <c r="G78" s="197" t="s">
        <v>44</v>
      </c>
      <c r="H78" s="200"/>
      <c r="I78" s="202"/>
      <c r="J78" s="202"/>
      <c r="K78" s="203"/>
      <c r="L78" s="199"/>
      <c r="M78" s="139">
        <f t="shared" si="0"/>
        <v>0</v>
      </c>
      <c r="N78" s="138"/>
      <c r="O78" s="191"/>
      <c r="P78" s="192">
        <f t="shared" si="2"/>
        <v>0</v>
      </c>
      <c r="Q78" s="193">
        <f t="shared" si="3"/>
        <v>0</v>
      </c>
      <c r="R78" s="193">
        <f t="shared" si="4"/>
        <v>0</v>
      </c>
      <c r="S78" s="138">
        <f t="shared" si="5"/>
        <v>0</v>
      </c>
      <c r="T78" s="111"/>
      <c r="U78" s="112"/>
      <c r="V78" s="114"/>
      <c r="W78" s="114"/>
      <c r="X78" s="114"/>
      <c r="Y78" s="114"/>
      <c r="Z78" s="194"/>
      <c r="AA78" s="194"/>
      <c r="AB78" s="195"/>
      <c r="AC78" s="196"/>
    </row>
    <row r="79" spans="1:29" s="13" customFormat="1" ht="30" customHeight="1" x14ac:dyDescent="0.15">
      <c r="A79" s="46"/>
      <c r="B79" s="189"/>
      <c r="C79" s="190"/>
      <c r="D79" s="19"/>
      <c r="E79" s="20">
        <v>0.5</v>
      </c>
      <c r="F79" s="197" t="s">
        <v>42</v>
      </c>
      <c r="G79" s="197" t="s">
        <v>44</v>
      </c>
      <c r="H79" s="78"/>
      <c r="I79" s="99"/>
      <c r="J79" s="99"/>
      <c r="K79" s="90"/>
      <c r="L79" s="80"/>
      <c r="M79" s="139">
        <f t="shared" si="0"/>
        <v>0</v>
      </c>
      <c r="N79" s="138"/>
      <c r="O79" s="191"/>
      <c r="P79" s="192">
        <f t="shared" si="2"/>
        <v>0</v>
      </c>
      <c r="Q79" s="193">
        <f t="shared" si="3"/>
        <v>0</v>
      </c>
      <c r="R79" s="193">
        <f t="shared" si="4"/>
        <v>0</v>
      </c>
      <c r="S79" s="138">
        <f t="shared" si="5"/>
        <v>0</v>
      </c>
      <c r="T79" s="111"/>
      <c r="U79" s="112"/>
      <c r="V79" s="114"/>
      <c r="W79" s="114"/>
      <c r="X79" s="114"/>
      <c r="Y79" s="114"/>
      <c r="Z79" s="194"/>
      <c r="AA79" s="194"/>
      <c r="AB79" s="195"/>
      <c r="AC79" s="196"/>
    </row>
    <row r="80" spans="1:29" s="13" customFormat="1" ht="30" customHeight="1" x14ac:dyDescent="0.15">
      <c r="A80" s="46"/>
      <c r="B80" s="189"/>
      <c r="C80" s="190"/>
      <c r="D80" s="19"/>
      <c r="E80" s="20">
        <v>0.5</v>
      </c>
      <c r="F80" s="197" t="s">
        <v>42</v>
      </c>
      <c r="G80" s="197" t="s">
        <v>44</v>
      </c>
      <c r="H80" s="78"/>
      <c r="I80" s="99"/>
      <c r="J80" s="99"/>
      <c r="K80" s="90"/>
      <c r="L80" s="80"/>
      <c r="M80" s="139">
        <f t="shared" si="0"/>
        <v>0</v>
      </c>
      <c r="N80" s="138"/>
      <c r="O80" s="191"/>
      <c r="P80" s="192">
        <f t="shared" si="2"/>
        <v>0</v>
      </c>
      <c r="Q80" s="193">
        <f t="shared" si="3"/>
        <v>0</v>
      </c>
      <c r="R80" s="193">
        <f t="shared" si="4"/>
        <v>0</v>
      </c>
      <c r="S80" s="138">
        <f t="shared" si="5"/>
        <v>0</v>
      </c>
      <c r="T80" s="111"/>
      <c r="U80" s="112"/>
      <c r="V80" s="114"/>
      <c r="W80" s="114"/>
      <c r="X80" s="114"/>
      <c r="Y80" s="114"/>
      <c r="Z80" s="194"/>
      <c r="AA80" s="194"/>
      <c r="AB80" s="195"/>
      <c r="AC80" s="196"/>
    </row>
    <row r="81" spans="1:29" s="13" customFormat="1" ht="30" customHeight="1" x14ac:dyDescent="0.15">
      <c r="A81" s="46"/>
      <c r="B81" s="189"/>
      <c r="C81" s="190"/>
      <c r="D81" s="19"/>
      <c r="E81" s="20">
        <v>0.5</v>
      </c>
      <c r="F81" s="197" t="s">
        <v>42</v>
      </c>
      <c r="G81" s="197" t="s">
        <v>44</v>
      </c>
      <c r="H81" s="78"/>
      <c r="I81" s="99"/>
      <c r="J81" s="99"/>
      <c r="K81" s="90"/>
      <c r="L81" s="80"/>
      <c r="M81" s="139">
        <f t="shared" si="0"/>
        <v>0</v>
      </c>
      <c r="N81" s="138"/>
      <c r="O81" s="191"/>
      <c r="P81" s="192">
        <f t="shared" si="2"/>
        <v>0</v>
      </c>
      <c r="Q81" s="193">
        <f t="shared" si="3"/>
        <v>0</v>
      </c>
      <c r="R81" s="193">
        <f t="shared" si="4"/>
        <v>0</v>
      </c>
      <c r="S81" s="138">
        <f t="shared" si="5"/>
        <v>0</v>
      </c>
      <c r="T81" s="111"/>
      <c r="U81" s="112"/>
      <c r="V81" s="114"/>
      <c r="W81" s="114"/>
      <c r="X81" s="114"/>
      <c r="Y81" s="114"/>
      <c r="Z81" s="194"/>
      <c r="AA81" s="194"/>
      <c r="AB81" s="195"/>
      <c r="AC81" s="196"/>
    </row>
    <row r="82" spans="1:29" s="13" customFormat="1" ht="30" customHeight="1" x14ac:dyDescent="0.15">
      <c r="A82" s="46"/>
      <c r="B82" s="189"/>
      <c r="C82" s="190"/>
      <c r="D82" s="19"/>
      <c r="E82" s="20">
        <v>0.5</v>
      </c>
      <c r="F82" s="197" t="s">
        <v>42</v>
      </c>
      <c r="G82" s="197" t="s">
        <v>44</v>
      </c>
      <c r="H82" s="78"/>
      <c r="I82" s="79"/>
      <c r="J82" s="79"/>
      <c r="K82" s="203"/>
      <c r="L82" s="80"/>
      <c r="M82" s="139">
        <f t="shared" si="0"/>
        <v>0</v>
      </c>
      <c r="N82" s="138"/>
      <c r="O82" s="191"/>
      <c r="P82" s="192">
        <f t="shared" si="2"/>
        <v>0</v>
      </c>
      <c r="Q82" s="193">
        <f t="shared" si="3"/>
        <v>0</v>
      </c>
      <c r="R82" s="193">
        <f t="shared" si="4"/>
        <v>0</v>
      </c>
      <c r="S82" s="138">
        <f t="shared" si="5"/>
        <v>0</v>
      </c>
      <c r="T82" s="111"/>
      <c r="U82" s="112"/>
      <c r="V82" s="114"/>
      <c r="W82" s="114"/>
      <c r="X82" s="114"/>
      <c r="Y82" s="114"/>
      <c r="Z82" s="194"/>
      <c r="AA82" s="194"/>
      <c r="AB82" s="195"/>
      <c r="AC82" s="196"/>
    </row>
    <row r="83" spans="1:29" s="13" customFormat="1" ht="30" customHeight="1" x14ac:dyDescent="0.15">
      <c r="A83" s="46"/>
      <c r="B83" s="189"/>
      <c r="C83" s="190"/>
      <c r="D83" s="19"/>
      <c r="E83" s="20">
        <v>0.5</v>
      </c>
      <c r="F83" s="197" t="s">
        <v>42</v>
      </c>
      <c r="G83" s="197" t="s">
        <v>44</v>
      </c>
      <c r="H83" s="78"/>
      <c r="I83" s="79"/>
      <c r="J83" s="79"/>
      <c r="K83" s="203"/>
      <c r="L83" s="80"/>
      <c r="M83" s="139">
        <f t="shared" si="0"/>
        <v>0</v>
      </c>
      <c r="N83" s="138"/>
      <c r="O83" s="191"/>
      <c r="P83" s="192">
        <f t="shared" si="2"/>
        <v>0</v>
      </c>
      <c r="Q83" s="193">
        <f t="shared" si="3"/>
        <v>0</v>
      </c>
      <c r="R83" s="193">
        <f t="shared" si="4"/>
        <v>0</v>
      </c>
      <c r="S83" s="138">
        <f t="shared" si="5"/>
        <v>0</v>
      </c>
      <c r="T83" s="111"/>
      <c r="U83" s="112"/>
      <c r="V83" s="114"/>
      <c r="W83" s="114"/>
      <c r="X83" s="114"/>
      <c r="Y83" s="114"/>
      <c r="Z83" s="194"/>
      <c r="AA83" s="194"/>
      <c r="AB83" s="195"/>
      <c r="AC83" s="196"/>
    </row>
    <row r="84" spans="1:29" s="13" customFormat="1" ht="30" customHeight="1" x14ac:dyDescent="0.15">
      <c r="A84" s="46"/>
      <c r="B84" s="189"/>
      <c r="C84" s="190"/>
      <c r="D84" s="19"/>
      <c r="E84" s="20">
        <v>0.5</v>
      </c>
      <c r="F84" s="197" t="s">
        <v>42</v>
      </c>
      <c r="G84" s="197" t="s">
        <v>44</v>
      </c>
      <c r="H84" s="78"/>
      <c r="I84" s="79"/>
      <c r="J84" s="79"/>
      <c r="K84" s="203"/>
      <c r="L84" s="80"/>
      <c r="M84" s="139">
        <f t="shared" si="0"/>
        <v>0</v>
      </c>
      <c r="N84" s="138"/>
      <c r="O84" s="191"/>
      <c r="P84" s="192">
        <f t="shared" si="2"/>
        <v>0</v>
      </c>
      <c r="Q84" s="193">
        <f t="shared" si="3"/>
        <v>0</v>
      </c>
      <c r="R84" s="193">
        <f t="shared" si="4"/>
        <v>0</v>
      </c>
      <c r="S84" s="138">
        <f t="shared" si="5"/>
        <v>0</v>
      </c>
      <c r="T84" s="111"/>
      <c r="U84" s="112"/>
      <c r="V84" s="114"/>
      <c r="W84" s="114"/>
      <c r="X84" s="114"/>
      <c r="Y84" s="114"/>
      <c r="Z84" s="194"/>
      <c r="AA84" s="194"/>
      <c r="AB84" s="195"/>
      <c r="AC84" s="196"/>
    </row>
    <row r="85" spans="1:29" s="13" customFormat="1" ht="30" customHeight="1" x14ac:dyDescent="0.15">
      <c r="A85" s="46"/>
      <c r="B85" s="189"/>
      <c r="C85" s="190"/>
      <c r="D85" s="19"/>
      <c r="E85" s="20">
        <v>0.5</v>
      </c>
      <c r="F85" s="197" t="s">
        <v>42</v>
      </c>
      <c r="G85" s="197" t="s">
        <v>44</v>
      </c>
      <c r="H85" s="78"/>
      <c r="I85" s="202"/>
      <c r="J85" s="79"/>
      <c r="K85" s="203"/>
      <c r="L85" s="80"/>
      <c r="M85" s="139">
        <f t="shared" si="0"/>
        <v>0</v>
      </c>
      <c r="N85" s="138"/>
      <c r="O85" s="191"/>
      <c r="P85" s="192">
        <f t="shared" si="2"/>
        <v>0</v>
      </c>
      <c r="Q85" s="193">
        <f t="shared" si="3"/>
        <v>0</v>
      </c>
      <c r="R85" s="193">
        <f t="shared" si="4"/>
        <v>0</v>
      </c>
      <c r="S85" s="138">
        <f t="shared" si="5"/>
        <v>0</v>
      </c>
      <c r="T85" s="111"/>
      <c r="U85" s="112"/>
      <c r="V85" s="114"/>
      <c r="W85" s="114"/>
      <c r="X85" s="114"/>
      <c r="Y85" s="114"/>
      <c r="Z85" s="194"/>
      <c r="AA85" s="194"/>
      <c r="AB85" s="195"/>
      <c r="AC85" s="196"/>
    </row>
    <row r="86" spans="1:29" s="13" customFormat="1" ht="30" customHeight="1" x14ac:dyDescent="0.15">
      <c r="A86" s="46"/>
      <c r="B86" s="189"/>
      <c r="C86" s="190"/>
      <c r="D86" s="19"/>
      <c r="E86" s="20">
        <v>0.5</v>
      </c>
      <c r="F86" s="197" t="s">
        <v>42</v>
      </c>
      <c r="G86" s="197" t="s">
        <v>44</v>
      </c>
      <c r="H86" s="78"/>
      <c r="I86" s="202"/>
      <c r="J86" s="79"/>
      <c r="K86" s="203"/>
      <c r="L86" s="80"/>
      <c r="M86" s="139">
        <f t="shared" si="0"/>
        <v>0</v>
      </c>
      <c r="N86" s="138"/>
      <c r="O86" s="191"/>
      <c r="P86" s="192">
        <f t="shared" si="2"/>
        <v>0</v>
      </c>
      <c r="Q86" s="193">
        <f t="shared" si="3"/>
        <v>0</v>
      </c>
      <c r="R86" s="193">
        <f t="shared" si="4"/>
        <v>0</v>
      </c>
      <c r="S86" s="138">
        <f t="shared" si="5"/>
        <v>0</v>
      </c>
      <c r="T86" s="111"/>
      <c r="U86" s="112"/>
      <c r="V86" s="114"/>
      <c r="W86" s="114"/>
      <c r="X86" s="114"/>
      <c r="Y86" s="114"/>
      <c r="Z86" s="194"/>
      <c r="AA86" s="194"/>
      <c r="AB86" s="195"/>
      <c r="AC86" s="196"/>
    </row>
    <row r="87" spans="1:29" s="13" customFormat="1" ht="30" customHeight="1" x14ac:dyDescent="0.15">
      <c r="A87" s="46"/>
      <c r="B87" s="189"/>
      <c r="C87" s="190"/>
      <c r="D87" s="19"/>
      <c r="E87" s="20">
        <v>0.5</v>
      </c>
      <c r="F87" s="197" t="s">
        <v>42</v>
      </c>
      <c r="G87" s="197" t="s">
        <v>44</v>
      </c>
      <c r="H87" s="78"/>
      <c r="I87" s="203"/>
      <c r="J87" s="202"/>
      <c r="K87" s="203"/>
      <c r="L87" s="80"/>
      <c r="M87" s="139">
        <f t="shared" si="0"/>
        <v>0</v>
      </c>
      <c r="N87" s="138"/>
      <c r="O87" s="191"/>
      <c r="P87" s="192">
        <f t="shared" si="2"/>
        <v>0</v>
      </c>
      <c r="Q87" s="193">
        <f t="shared" si="3"/>
        <v>0</v>
      </c>
      <c r="R87" s="193">
        <f t="shared" si="4"/>
        <v>0</v>
      </c>
      <c r="S87" s="138">
        <f t="shared" si="5"/>
        <v>0</v>
      </c>
      <c r="T87" s="111"/>
      <c r="U87" s="112"/>
      <c r="V87" s="114"/>
      <c r="W87" s="114"/>
      <c r="X87" s="114"/>
      <c r="Y87" s="114"/>
      <c r="Z87" s="194"/>
      <c r="AA87" s="194"/>
      <c r="AB87" s="195"/>
      <c r="AC87" s="196"/>
    </row>
    <row r="88" spans="1:29" s="13" customFormat="1" ht="30" customHeight="1" x14ac:dyDescent="0.15">
      <c r="A88" s="46"/>
      <c r="B88" s="189"/>
      <c r="C88" s="190"/>
      <c r="D88" s="19"/>
      <c r="E88" s="20">
        <v>0.5</v>
      </c>
      <c r="F88" s="197" t="s">
        <v>42</v>
      </c>
      <c r="G88" s="197" t="s">
        <v>44</v>
      </c>
      <c r="H88" s="78"/>
      <c r="I88" s="203"/>
      <c r="J88" s="202"/>
      <c r="K88" s="203"/>
      <c r="L88" s="80"/>
      <c r="M88" s="139">
        <f t="shared" si="0"/>
        <v>0</v>
      </c>
      <c r="N88" s="138"/>
      <c r="O88" s="191"/>
      <c r="P88" s="192">
        <f t="shared" si="2"/>
        <v>0</v>
      </c>
      <c r="Q88" s="193">
        <f t="shared" si="3"/>
        <v>0</v>
      </c>
      <c r="R88" s="193">
        <f t="shared" si="4"/>
        <v>0</v>
      </c>
      <c r="S88" s="138">
        <f t="shared" si="5"/>
        <v>0</v>
      </c>
      <c r="T88" s="111"/>
      <c r="U88" s="112"/>
      <c r="V88" s="114"/>
      <c r="W88" s="114"/>
      <c r="X88" s="114"/>
      <c r="Y88" s="114"/>
      <c r="Z88" s="194"/>
      <c r="AA88" s="194"/>
      <c r="AB88" s="195"/>
      <c r="AC88" s="196"/>
    </row>
    <row r="89" spans="1:29" s="13" customFormat="1" ht="30" customHeight="1" x14ac:dyDescent="0.15">
      <c r="A89" s="46"/>
      <c r="B89" s="189"/>
      <c r="C89" s="190"/>
      <c r="D89" s="19"/>
      <c r="E89" s="20">
        <v>0.5</v>
      </c>
      <c r="F89" s="197" t="s">
        <v>42</v>
      </c>
      <c r="G89" s="197" t="s">
        <v>44</v>
      </c>
      <c r="H89" s="78"/>
      <c r="I89" s="203"/>
      <c r="J89" s="202"/>
      <c r="K89" s="203"/>
      <c r="L89" s="80"/>
      <c r="M89" s="139">
        <f t="shared" si="0"/>
        <v>0</v>
      </c>
      <c r="N89" s="138"/>
      <c r="O89" s="191"/>
      <c r="P89" s="192">
        <f t="shared" si="2"/>
        <v>0</v>
      </c>
      <c r="Q89" s="193">
        <f t="shared" si="3"/>
        <v>0</v>
      </c>
      <c r="R89" s="193">
        <f t="shared" si="4"/>
        <v>0</v>
      </c>
      <c r="S89" s="138">
        <f t="shared" si="5"/>
        <v>0</v>
      </c>
      <c r="T89" s="111"/>
      <c r="U89" s="112"/>
      <c r="V89" s="114"/>
      <c r="W89" s="114"/>
      <c r="X89" s="114"/>
      <c r="Y89" s="114"/>
      <c r="Z89" s="194"/>
      <c r="AA89" s="194"/>
      <c r="AB89" s="195"/>
      <c r="AC89" s="196"/>
    </row>
    <row r="90" spans="1:29" s="13" customFormat="1" ht="30" customHeight="1" x14ac:dyDescent="0.15">
      <c r="A90" s="46"/>
      <c r="B90" s="189"/>
      <c r="C90" s="190"/>
      <c r="D90" s="19"/>
      <c r="E90" s="20">
        <v>0.5</v>
      </c>
      <c r="F90" s="197" t="s">
        <v>42</v>
      </c>
      <c r="G90" s="197" t="s">
        <v>44</v>
      </c>
      <c r="H90" s="78"/>
      <c r="I90" s="79"/>
      <c r="J90" s="79"/>
      <c r="K90" s="203"/>
      <c r="L90" s="80"/>
      <c r="M90" s="139">
        <f t="shared" si="0"/>
        <v>0</v>
      </c>
      <c r="N90" s="138"/>
      <c r="O90" s="191"/>
      <c r="P90" s="192">
        <f t="shared" si="2"/>
        <v>0</v>
      </c>
      <c r="Q90" s="193">
        <f t="shared" si="3"/>
        <v>0</v>
      </c>
      <c r="R90" s="193">
        <f t="shared" si="4"/>
        <v>0</v>
      </c>
      <c r="S90" s="138">
        <f t="shared" si="5"/>
        <v>0</v>
      </c>
      <c r="T90" s="111"/>
      <c r="U90" s="112"/>
      <c r="V90" s="114"/>
      <c r="W90" s="114"/>
      <c r="X90" s="114"/>
      <c r="Y90" s="114"/>
      <c r="Z90" s="194"/>
      <c r="AA90" s="194"/>
      <c r="AB90" s="195"/>
      <c r="AC90" s="196"/>
    </row>
    <row r="91" spans="1:29" s="13" customFormat="1" ht="30" customHeight="1" x14ac:dyDescent="0.15">
      <c r="A91" s="46"/>
      <c r="B91" s="189"/>
      <c r="C91" s="190"/>
      <c r="D91" s="19"/>
      <c r="E91" s="20">
        <v>0.5</v>
      </c>
      <c r="F91" s="197" t="s">
        <v>42</v>
      </c>
      <c r="G91" s="197" t="s">
        <v>44</v>
      </c>
      <c r="H91" s="78"/>
      <c r="I91" s="79"/>
      <c r="J91" s="99"/>
      <c r="K91" s="203"/>
      <c r="L91" s="80"/>
      <c r="M91" s="139">
        <f t="shared" si="0"/>
        <v>0</v>
      </c>
      <c r="N91" s="138"/>
      <c r="O91" s="191"/>
      <c r="P91" s="192">
        <f t="shared" si="2"/>
        <v>0</v>
      </c>
      <c r="Q91" s="193">
        <f t="shared" si="3"/>
        <v>0</v>
      </c>
      <c r="R91" s="193">
        <f t="shared" si="4"/>
        <v>0</v>
      </c>
      <c r="S91" s="138">
        <f t="shared" si="5"/>
        <v>0</v>
      </c>
      <c r="T91" s="111"/>
      <c r="U91" s="112"/>
      <c r="V91" s="114"/>
      <c r="W91" s="114"/>
      <c r="X91" s="114"/>
      <c r="Y91" s="114"/>
      <c r="Z91" s="194"/>
      <c r="AA91" s="194"/>
      <c r="AB91" s="195"/>
      <c r="AC91" s="196"/>
    </row>
    <row r="92" spans="1:29" s="13" customFormat="1" ht="30" customHeight="1" x14ac:dyDescent="0.15">
      <c r="A92" s="46"/>
      <c r="B92" s="189"/>
      <c r="C92" s="190"/>
      <c r="D92" s="19"/>
      <c r="E92" s="20">
        <v>0.5</v>
      </c>
      <c r="F92" s="197" t="s">
        <v>42</v>
      </c>
      <c r="G92" s="197" t="s">
        <v>44</v>
      </c>
      <c r="H92" s="200"/>
      <c r="I92" s="202"/>
      <c r="J92" s="202"/>
      <c r="K92" s="203"/>
      <c r="L92" s="199"/>
      <c r="M92" s="139">
        <f t="shared" si="0"/>
        <v>0</v>
      </c>
      <c r="N92" s="138"/>
      <c r="O92" s="191"/>
      <c r="P92" s="192">
        <f t="shared" si="2"/>
        <v>0</v>
      </c>
      <c r="Q92" s="193">
        <f t="shared" si="3"/>
        <v>0</v>
      </c>
      <c r="R92" s="193">
        <f t="shared" si="4"/>
        <v>0</v>
      </c>
      <c r="S92" s="138">
        <f t="shared" si="5"/>
        <v>0</v>
      </c>
      <c r="T92" s="111"/>
      <c r="U92" s="112"/>
      <c r="V92" s="114"/>
      <c r="W92" s="114"/>
      <c r="X92" s="114"/>
      <c r="Y92" s="114"/>
      <c r="Z92" s="194"/>
      <c r="AA92" s="194"/>
      <c r="AB92" s="195"/>
      <c r="AC92" s="196"/>
    </row>
    <row r="93" spans="1:29" s="13" customFormat="1" ht="30" customHeight="1" x14ac:dyDescent="0.15">
      <c r="A93" s="46"/>
      <c r="B93" s="189"/>
      <c r="C93" s="190"/>
      <c r="D93" s="19"/>
      <c r="E93" s="20">
        <v>0.5</v>
      </c>
      <c r="F93" s="197" t="s">
        <v>42</v>
      </c>
      <c r="G93" s="197" t="s">
        <v>44</v>
      </c>
      <c r="H93" s="200"/>
      <c r="I93" s="202"/>
      <c r="J93" s="202"/>
      <c r="K93" s="203"/>
      <c r="L93" s="199"/>
      <c r="M93" s="139">
        <f t="shared" si="0"/>
        <v>0</v>
      </c>
      <c r="N93" s="138"/>
      <c r="O93" s="191"/>
      <c r="P93" s="192">
        <f t="shared" si="2"/>
        <v>0</v>
      </c>
      <c r="Q93" s="193">
        <f t="shared" si="3"/>
        <v>0</v>
      </c>
      <c r="R93" s="193">
        <f t="shared" si="4"/>
        <v>0</v>
      </c>
      <c r="S93" s="138">
        <f t="shared" si="5"/>
        <v>0</v>
      </c>
      <c r="T93" s="111"/>
      <c r="U93" s="112"/>
      <c r="V93" s="114"/>
      <c r="W93" s="114"/>
      <c r="X93" s="114"/>
      <c r="Y93" s="114"/>
      <c r="Z93" s="194"/>
      <c r="AA93" s="194"/>
      <c r="AB93" s="195"/>
      <c r="AC93" s="196"/>
    </row>
    <row r="94" spans="1:29" s="13" customFormat="1" ht="30" customHeight="1" x14ac:dyDescent="0.15">
      <c r="A94" s="46"/>
      <c r="B94" s="189"/>
      <c r="C94" s="190"/>
      <c r="D94" s="19"/>
      <c r="E94" s="20">
        <v>0.5</v>
      </c>
      <c r="F94" s="197" t="s">
        <v>42</v>
      </c>
      <c r="G94" s="197" t="s">
        <v>44</v>
      </c>
      <c r="H94" s="200"/>
      <c r="I94" s="202"/>
      <c r="J94" s="202"/>
      <c r="K94" s="203"/>
      <c r="L94" s="199"/>
      <c r="M94" s="139">
        <f t="shared" si="0"/>
        <v>0</v>
      </c>
      <c r="N94" s="138"/>
      <c r="O94" s="191"/>
      <c r="P94" s="192">
        <f t="shared" si="2"/>
        <v>0</v>
      </c>
      <c r="Q94" s="193">
        <f t="shared" si="3"/>
        <v>0</v>
      </c>
      <c r="R94" s="193">
        <f t="shared" si="4"/>
        <v>0</v>
      </c>
      <c r="S94" s="138">
        <f t="shared" si="5"/>
        <v>0</v>
      </c>
      <c r="T94" s="111"/>
      <c r="U94" s="112"/>
      <c r="V94" s="114"/>
      <c r="W94" s="114"/>
      <c r="X94" s="114"/>
      <c r="Y94" s="114"/>
      <c r="Z94" s="194"/>
      <c r="AA94" s="194"/>
      <c r="AB94" s="195"/>
      <c r="AC94" s="196"/>
    </row>
    <row r="95" spans="1:29" s="13" customFormat="1" ht="30" customHeight="1" x14ac:dyDescent="0.15">
      <c r="A95" s="46"/>
      <c r="B95" s="189"/>
      <c r="C95" s="190"/>
      <c r="D95" s="19"/>
      <c r="E95" s="20">
        <v>0.5</v>
      </c>
      <c r="F95" s="197" t="s">
        <v>42</v>
      </c>
      <c r="G95" s="197" t="s">
        <v>44</v>
      </c>
      <c r="H95" s="200"/>
      <c r="I95" s="202"/>
      <c r="J95" s="202"/>
      <c r="K95" s="203"/>
      <c r="L95" s="199"/>
      <c r="M95" s="139">
        <f t="shared" si="0"/>
        <v>0</v>
      </c>
      <c r="N95" s="138"/>
      <c r="O95" s="191"/>
      <c r="P95" s="192">
        <f t="shared" si="2"/>
        <v>0</v>
      </c>
      <c r="Q95" s="193">
        <f t="shared" si="3"/>
        <v>0</v>
      </c>
      <c r="R95" s="193">
        <f t="shared" si="4"/>
        <v>0</v>
      </c>
      <c r="S95" s="138">
        <f t="shared" si="5"/>
        <v>0</v>
      </c>
      <c r="T95" s="111"/>
      <c r="U95" s="112"/>
      <c r="V95" s="114"/>
      <c r="W95" s="114"/>
      <c r="X95" s="114"/>
      <c r="Y95" s="114"/>
      <c r="Z95" s="194"/>
      <c r="AA95" s="194"/>
      <c r="AB95" s="195"/>
      <c r="AC95" s="196"/>
    </row>
    <row r="96" spans="1:29" s="13" customFormat="1" ht="30" customHeight="1" x14ac:dyDescent="0.15">
      <c r="A96" s="46"/>
      <c r="B96" s="189"/>
      <c r="C96" s="190"/>
      <c r="D96" s="19"/>
      <c r="E96" s="20">
        <v>0.5</v>
      </c>
      <c r="F96" s="197" t="s">
        <v>42</v>
      </c>
      <c r="G96" s="197" t="s">
        <v>44</v>
      </c>
      <c r="H96" s="200"/>
      <c r="I96" s="202"/>
      <c r="J96" s="202"/>
      <c r="K96" s="203"/>
      <c r="L96" s="199"/>
      <c r="M96" s="139">
        <f t="shared" si="0"/>
        <v>0</v>
      </c>
      <c r="N96" s="138"/>
      <c r="O96" s="191"/>
      <c r="P96" s="192">
        <f t="shared" si="2"/>
        <v>0</v>
      </c>
      <c r="Q96" s="193">
        <f t="shared" si="3"/>
        <v>0</v>
      </c>
      <c r="R96" s="193">
        <f t="shared" si="4"/>
        <v>0</v>
      </c>
      <c r="S96" s="138">
        <f t="shared" si="5"/>
        <v>0</v>
      </c>
      <c r="T96" s="111"/>
      <c r="U96" s="112"/>
      <c r="V96" s="114"/>
      <c r="W96" s="114"/>
      <c r="X96" s="114"/>
      <c r="Y96" s="114"/>
      <c r="Z96" s="194"/>
      <c r="AA96" s="194"/>
      <c r="AB96" s="195"/>
      <c r="AC96" s="196"/>
    </row>
    <row r="97" spans="1:29" s="13" customFormat="1" ht="30" customHeight="1" x14ac:dyDescent="0.15">
      <c r="A97" s="46"/>
      <c r="B97" s="189"/>
      <c r="C97" s="190"/>
      <c r="D97" s="19"/>
      <c r="E97" s="20">
        <v>0.5</v>
      </c>
      <c r="F97" s="197" t="s">
        <v>42</v>
      </c>
      <c r="G97" s="197" t="s">
        <v>44</v>
      </c>
      <c r="H97" s="200"/>
      <c r="I97" s="79"/>
      <c r="J97" s="79"/>
      <c r="K97" s="203"/>
      <c r="L97" s="199"/>
      <c r="M97" s="139">
        <f t="shared" si="0"/>
        <v>0</v>
      </c>
      <c r="N97" s="138"/>
      <c r="O97" s="191"/>
      <c r="P97" s="192">
        <f t="shared" si="2"/>
        <v>0</v>
      </c>
      <c r="Q97" s="193">
        <f t="shared" si="3"/>
        <v>0</v>
      </c>
      <c r="R97" s="193">
        <f t="shared" si="4"/>
        <v>0</v>
      </c>
      <c r="S97" s="138">
        <f t="shared" si="5"/>
        <v>0</v>
      </c>
      <c r="T97" s="111"/>
      <c r="U97" s="112"/>
      <c r="V97" s="114"/>
      <c r="W97" s="114"/>
      <c r="X97" s="114"/>
      <c r="Y97" s="114"/>
      <c r="Z97" s="194"/>
      <c r="AA97" s="194"/>
      <c r="AB97" s="195"/>
      <c r="AC97" s="196"/>
    </row>
    <row r="98" spans="1:29" s="13" customFormat="1" ht="30" customHeight="1" x14ac:dyDescent="0.15">
      <c r="A98" s="46"/>
      <c r="B98" s="189"/>
      <c r="C98" s="190"/>
      <c r="D98" s="19"/>
      <c r="E98" s="20">
        <v>0.5</v>
      </c>
      <c r="F98" s="197" t="s">
        <v>42</v>
      </c>
      <c r="G98" s="197" t="s">
        <v>44</v>
      </c>
      <c r="H98" s="78"/>
      <c r="I98" s="202"/>
      <c r="J98" s="79"/>
      <c r="K98" s="203"/>
      <c r="L98" s="80"/>
      <c r="M98" s="139">
        <f t="shared" ref="M98:M132" si="6">S98</f>
        <v>0</v>
      </c>
      <c r="N98" s="138"/>
      <c r="O98" s="191"/>
      <c r="P98" s="192">
        <f t="shared" si="2"/>
        <v>0</v>
      </c>
      <c r="Q98" s="193">
        <f t="shared" si="3"/>
        <v>0</v>
      </c>
      <c r="R98" s="193">
        <f t="shared" si="4"/>
        <v>0</v>
      </c>
      <c r="S98" s="138">
        <f t="shared" si="5"/>
        <v>0</v>
      </c>
      <c r="T98" s="111"/>
      <c r="U98" s="112"/>
      <c r="V98" s="114"/>
      <c r="W98" s="114"/>
      <c r="X98" s="114"/>
      <c r="Y98" s="114"/>
      <c r="Z98" s="194"/>
      <c r="AA98" s="194"/>
      <c r="AB98" s="195"/>
      <c r="AC98" s="196"/>
    </row>
    <row r="99" spans="1:29" s="13" customFormat="1" ht="30" customHeight="1" x14ac:dyDescent="0.15">
      <c r="A99" s="46"/>
      <c r="B99" s="189"/>
      <c r="C99" s="190"/>
      <c r="D99" s="19"/>
      <c r="E99" s="20">
        <v>0.5</v>
      </c>
      <c r="F99" s="197" t="s">
        <v>42</v>
      </c>
      <c r="G99" s="197" t="s">
        <v>44</v>
      </c>
      <c r="H99" s="200"/>
      <c r="I99" s="202"/>
      <c r="J99" s="202"/>
      <c r="K99" s="203"/>
      <c r="L99" s="199"/>
      <c r="M99" s="139">
        <f t="shared" si="6"/>
        <v>0</v>
      </c>
      <c r="N99" s="138"/>
      <c r="O99" s="191"/>
      <c r="P99" s="192">
        <f t="shared" ref="P99:P132" si="7">O99-N99</f>
        <v>0</v>
      </c>
      <c r="Q99" s="193">
        <f t="shared" ref="Q99:Q132" si="8">M99*O99</f>
        <v>0</v>
      </c>
      <c r="R99" s="193">
        <f t="shared" ref="R99:R132" si="9">M99*O99*E99</f>
        <v>0</v>
      </c>
      <c r="S99" s="138">
        <f t="shared" si="5"/>
        <v>0</v>
      </c>
      <c r="T99" s="111"/>
      <c r="U99" s="112"/>
      <c r="V99" s="114"/>
      <c r="W99" s="114"/>
      <c r="X99" s="114"/>
      <c r="Y99" s="114"/>
      <c r="Z99" s="194"/>
      <c r="AA99" s="194"/>
      <c r="AB99" s="195"/>
      <c r="AC99" s="196"/>
    </row>
    <row r="100" spans="1:29" s="13" customFormat="1" ht="30" customHeight="1" x14ac:dyDescent="0.15">
      <c r="A100" s="46"/>
      <c r="B100" s="189"/>
      <c r="C100" s="190"/>
      <c r="D100" s="19"/>
      <c r="E100" s="20">
        <v>0.5</v>
      </c>
      <c r="F100" s="197" t="s">
        <v>42</v>
      </c>
      <c r="G100" s="197" t="s">
        <v>44</v>
      </c>
      <c r="H100" s="200"/>
      <c r="I100" s="202"/>
      <c r="J100" s="202"/>
      <c r="K100" s="203"/>
      <c r="L100" s="199"/>
      <c r="M100" s="139">
        <f t="shared" si="6"/>
        <v>0</v>
      </c>
      <c r="N100" s="138"/>
      <c r="O100" s="191"/>
      <c r="P100" s="192">
        <f t="shared" si="7"/>
        <v>0</v>
      </c>
      <c r="Q100" s="193">
        <f t="shared" si="8"/>
        <v>0</v>
      </c>
      <c r="R100" s="193">
        <f t="shared" si="9"/>
        <v>0</v>
      </c>
      <c r="S100" s="138">
        <f t="shared" si="5"/>
        <v>0</v>
      </c>
      <c r="T100" s="111"/>
      <c r="U100" s="112"/>
      <c r="V100" s="114"/>
      <c r="W100" s="114"/>
      <c r="X100" s="114"/>
      <c r="Y100" s="114"/>
      <c r="Z100" s="194"/>
      <c r="AA100" s="194"/>
      <c r="AB100" s="195"/>
      <c r="AC100" s="196"/>
    </row>
    <row r="101" spans="1:29" s="13" customFormat="1" ht="30" customHeight="1" x14ac:dyDescent="0.15">
      <c r="A101" s="46"/>
      <c r="B101" s="189"/>
      <c r="C101" s="190"/>
      <c r="D101" s="19"/>
      <c r="E101" s="20">
        <v>0.5</v>
      </c>
      <c r="F101" s="197" t="s">
        <v>42</v>
      </c>
      <c r="G101" s="197" t="s">
        <v>44</v>
      </c>
      <c r="H101" s="200"/>
      <c r="I101" s="202"/>
      <c r="J101" s="202"/>
      <c r="K101" s="203"/>
      <c r="L101" s="199"/>
      <c r="M101" s="139">
        <f t="shared" si="6"/>
        <v>0</v>
      </c>
      <c r="N101" s="138"/>
      <c r="O101" s="191"/>
      <c r="P101" s="192">
        <f t="shared" si="7"/>
        <v>0</v>
      </c>
      <c r="Q101" s="193">
        <f t="shared" si="8"/>
        <v>0</v>
      </c>
      <c r="R101" s="193">
        <f t="shared" si="9"/>
        <v>0</v>
      </c>
      <c r="S101" s="138">
        <f t="shared" si="5"/>
        <v>0</v>
      </c>
      <c r="T101" s="111"/>
      <c r="U101" s="112"/>
      <c r="V101" s="114"/>
      <c r="W101" s="114"/>
      <c r="X101" s="114"/>
      <c r="Y101" s="114"/>
      <c r="Z101" s="194"/>
      <c r="AA101" s="194"/>
      <c r="AB101" s="195"/>
      <c r="AC101" s="196"/>
    </row>
    <row r="102" spans="1:29" s="13" customFormat="1" ht="30" customHeight="1" x14ac:dyDescent="0.15">
      <c r="A102" s="46"/>
      <c r="B102" s="189"/>
      <c r="C102" s="190"/>
      <c r="D102" s="19"/>
      <c r="E102" s="20">
        <v>0.5</v>
      </c>
      <c r="F102" s="197" t="s">
        <v>42</v>
      </c>
      <c r="G102" s="197" t="s">
        <v>44</v>
      </c>
      <c r="H102" s="78"/>
      <c r="I102" s="79"/>
      <c r="J102" s="79"/>
      <c r="K102" s="203"/>
      <c r="L102" s="80"/>
      <c r="M102" s="139">
        <f t="shared" si="6"/>
        <v>0</v>
      </c>
      <c r="N102" s="138"/>
      <c r="O102" s="191"/>
      <c r="P102" s="192">
        <f t="shared" si="7"/>
        <v>0</v>
      </c>
      <c r="Q102" s="193">
        <f t="shared" si="8"/>
        <v>0</v>
      </c>
      <c r="R102" s="193">
        <f t="shared" si="9"/>
        <v>0</v>
      </c>
      <c r="S102" s="138">
        <f t="shared" si="5"/>
        <v>0</v>
      </c>
      <c r="T102" s="111"/>
      <c r="U102" s="112"/>
      <c r="V102" s="114"/>
      <c r="W102" s="114"/>
      <c r="X102" s="114"/>
      <c r="Y102" s="114"/>
      <c r="Z102" s="194"/>
      <c r="AA102" s="194"/>
      <c r="AB102" s="195"/>
      <c r="AC102" s="196"/>
    </row>
    <row r="103" spans="1:29" s="13" customFormat="1" ht="30" customHeight="1" x14ac:dyDescent="0.15">
      <c r="A103" s="46"/>
      <c r="B103" s="189"/>
      <c r="C103" s="190"/>
      <c r="D103" s="19"/>
      <c r="E103" s="20">
        <v>0.5</v>
      </c>
      <c r="F103" s="197" t="s">
        <v>42</v>
      </c>
      <c r="G103" s="197" t="s">
        <v>44</v>
      </c>
      <c r="H103" s="78"/>
      <c r="I103" s="99"/>
      <c r="J103" s="99"/>
      <c r="K103" s="90"/>
      <c r="L103" s="80"/>
      <c r="M103" s="139">
        <f t="shared" si="6"/>
        <v>0</v>
      </c>
      <c r="N103" s="138"/>
      <c r="O103" s="191"/>
      <c r="P103" s="192">
        <f t="shared" si="7"/>
        <v>0</v>
      </c>
      <c r="Q103" s="193">
        <f t="shared" si="8"/>
        <v>0</v>
      </c>
      <c r="R103" s="193">
        <f t="shared" si="9"/>
        <v>0</v>
      </c>
      <c r="S103" s="138">
        <f t="shared" si="5"/>
        <v>0</v>
      </c>
      <c r="T103" s="111"/>
      <c r="U103" s="112"/>
      <c r="V103" s="114"/>
      <c r="W103" s="114"/>
      <c r="X103" s="114"/>
      <c r="Y103" s="114"/>
      <c r="Z103" s="194"/>
      <c r="AA103" s="194"/>
      <c r="AB103" s="195"/>
      <c r="AC103" s="196"/>
    </row>
    <row r="104" spans="1:29" s="13" customFormat="1" ht="30" customHeight="1" x14ac:dyDescent="0.15">
      <c r="A104" s="46"/>
      <c r="B104" s="189"/>
      <c r="C104" s="190"/>
      <c r="D104" s="19"/>
      <c r="E104" s="20">
        <v>0.5</v>
      </c>
      <c r="F104" s="197" t="s">
        <v>42</v>
      </c>
      <c r="G104" s="197" t="s">
        <v>44</v>
      </c>
      <c r="H104" s="78"/>
      <c r="I104" s="99"/>
      <c r="J104" s="99"/>
      <c r="K104" s="203"/>
      <c r="L104" s="199"/>
      <c r="M104" s="139">
        <f t="shared" si="6"/>
        <v>0</v>
      </c>
      <c r="N104" s="138"/>
      <c r="O104" s="191"/>
      <c r="P104" s="192">
        <f t="shared" si="7"/>
        <v>0</v>
      </c>
      <c r="Q104" s="193">
        <f t="shared" si="8"/>
        <v>0</v>
      </c>
      <c r="R104" s="193">
        <f t="shared" si="9"/>
        <v>0</v>
      </c>
      <c r="S104" s="138">
        <f t="shared" si="5"/>
        <v>0</v>
      </c>
      <c r="T104" s="111"/>
      <c r="U104" s="112"/>
      <c r="V104" s="114"/>
      <c r="W104" s="114"/>
      <c r="X104" s="114"/>
      <c r="Y104" s="114"/>
      <c r="Z104" s="194"/>
      <c r="AA104" s="194"/>
      <c r="AB104" s="195"/>
      <c r="AC104" s="196"/>
    </row>
    <row r="105" spans="1:29" s="13" customFormat="1" ht="30" customHeight="1" x14ac:dyDescent="0.15">
      <c r="A105" s="46"/>
      <c r="B105" s="189"/>
      <c r="C105" s="190"/>
      <c r="D105" s="19"/>
      <c r="E105" s="20">
        <v>0.5</v>
      </c>
      <c r="F105" s="197" t="s">
        <v>42</v>
      </c>
      <c r="G105" s="197" t="s">
        <v>44</v>
      </c>
      <c r="H105" s="207"/>
      <c r="I105" s="126"/>
      <c r="J105" s="208"/>
      <c r="K105" s="204"/>
      <c r="L105" s="205"/>
      <c r="M105" s="139">
        <f t="shared" si="6"/>
        <v>0</v>
      </c>
      <c r="N105" s="138"/>
      <c r="O105" s="191"/>
      <c r="P105" s="192">
        <f t="shared" si="7"/>
        <v>0</v>
      </c>
      <c r="Q105" s="193">
        <f t="shared" si="8"/>
        <v>0</v>
      </c>
      <c r="R105" s="193">
        <f t="shared" si="9"/>
        <v>0</v>
      </c>
      <c r="S105" s="138">
        <f t="shared" si="5"/>
        <v>0</v>
      </c>
      <c r="T105" s="209"/>
      <c r="U105" s="210"/>
      <c r="V105" s="114"/>
      <c r="W105" s="114"/>
      <c r="X105" s="211"/>
      <c r="Y105" s="211"/>
      <c r="Z105" s="211"/>
      <c r="AA105" s="194"/>
      <c r="AB105" s="212"/>
      <c r="AC105" s="206"/>
    </row>
    <row r="106" spans="1:29" s="13" customFormat="1" ht="30" customHeight="1" x14ac:dyDescent="0.15">
      <c r="A106" s="46"/>
      <c r="B106" s="189"/>
      <c r="C106" s="190"/>
      <c r="D106" s="19"/>
      <c r="E106" s="20">
        <v>0.5</v>
      </c>
      <c r="F106" s="197" t="s">
        <v>42</v>
      </c>
      <c r="G106" s="197" t="s">
        <v>44</v>
      </c>
      <c r="H106" s="78"/>
      <c r="I106" s="99"/>
      <c r="J106" s="99"/>
      <c r="K106" s="90"/>
      <c r="L106" s="80"/>
      <c r="M106" s="139">
        <f t="shared" si="6"/>
        <v>0</v>
      </c>
      <c r="N106" s="138"/>
      <c r="O106" s="213"/>
      <c r="P106" s="192">
        <f t="shared" si="7"/>
        <v>0</v>
      </c>
      <c r="Q106" s="193">
        <f t="shared" si="8"/>
        <v>0</v>
      </c>
      <c r="R106" s="193">
        <f t="shared" si="9"/>
        <v>0</v>
      </c>
      <c r="S106" s="138">
        <f t="shared" si="5"/>
        <v>0</v>
      </c>
      <c r="T106" s="214"/>
      <c r="U106" s="215"/>
      <c r="V106" s="216"/>
      <c r="W106" s="216"/>
      <c r="X106" s="216"/>
      <c r="Y106" s="216"/>
      <c r="Z106" s="217"/>
      <c r="AA106" s="218"/>
      <c r="AB106" s="219"/>
      <c r="AC106" s="220"/>
    </row>
    <row r="107" spans="1:29" s="13" customFormat="1" ht="30" customHeight="1" x14ac:dyDescent="0.15">
      <c r="A107" s="46"/>
      <c r="B107" s="189"/>
      <c r="C107" s="190"/>
      <c r="D107" s="190"/>
      <c r="E107" s="20">
        <v>0.5</v>
      </c>
      <c r="F107" s="197" t="s">
        <v>42</v>
      </c>
      <c r="G107" s="197" t="s">
        <v>44</v>
      </c>
      <c r="H107" s="221"/>
      <c r="I107" s="222"/>
      <c r="J107" s="222"/>
      <c r="K107" s="197"/>
      <c r="L107" s="223"/>
      <c r="M107" s="224">
        <f t="shared" si="6"/>
        <v>0</v>
      </c>
      <c r="N107" s="138"/>
      <c r="O107" s="225"/>
      <c r="P107" s="192">
        <f t="shared" si="7"/>
        <v>0</v>
      </c>
      <c r="Q107" s="193">
        <f t="shared" si="8"/>
        <v>0</v>
      </c>
      <c r="R107" s="193">
        <f t="shared" si="9"/>
        <v>0</v>
      </c>
      <c r="S107" s="226">
        <f t="shared" si="5"/>
        <v>0</v>
      </c>
      <c r="T107" s="111"/>
      <c r="U107" s="112"/>
      <c r="V107" s="113"/>
      <c r="W107" s="114"/>
      <c r="X107" s="114"/>
      <c r="Y107" s="114"/>
      <c r="Z107" s="194"/>
      <c r="AA107" s="227"/>
      <c r="AB107" s="195"/>
      <c r="AC107" s="220"/>
    </row>
    <row r="108" spans="1:29" s="13" customFormat="1" ht="30" customHeight="1" x14ac:dyDescent="0.15">
      <c r="A108" s="46"/>
      <c r="B108" s="189"/>
      <c r="C108" s="190"/>
      <c r="D108" s="190"/>
      <c r="E108" s="20">
        <v>0.5</v>
      </c>
      <c r="F108" s="197" t="s">
        <v>42</v>
      </c>
      <c r="G108" s="197" t="s">
        <v>44</v>
      </c>
      <c r="H108" s="221"/>
      <c r="I108" s="222"/>
      <c r="J108" s="222"/>
      <c r="K108" s="197"/>
      <c r="L108" s="223"/>
      <c r="M108" s="224">
        <f t="shared" si="6"/>
        <v>0</v>
      </c>
      <c r="N108" s="138"/>
      <c r="O108" s="225"/>
      <c r="P108" s="192">
        <f t="shared" si="7"/>
        <v>0</v>
      </c>
      <c r="Q108" s="193">
        <f t="shared" si="8"/>
        <v>0</v>
      </c>
      <c r="R108" s="193">
        <f t="shared" si="9"/>
        <v>0</v>
      </c>
      <c r="S108" s="226">
        <f t="shared" si="5"/>
        <v>0</v>
      </c>
      <c r="T108" s="111"/>
      <c r="U108" s="112"/>
      <c r="V108" s="113"/>
      <c r="W108" s="114"/>
      <c r="X108" s="114"/>
      <c r="Y108" s="114"/>
      <c r="Z108" s="194"/>
      <c r="AA108" s="227"/>
      <c r="AB108" s="195"/>
      <c r="AC108" s="220"/>
    </row>
    <row r="109" spans="1:29" s="13" customFormat="1" ht="30" customHeight="1" x14ac:dyDescent="0.15">
      <c r="A109" s="46"/>
      <c r="B109" s="189"/>
      <c r="C109" s="190"/>
      <c r="D109" s="190"/>
      <c r="E109" s="20">
        <v>0.5</v>
      </c>
      <c r="F109" s="197" t="s">
        <v>42</v>
      </c>
      <c r="G109" s="197" t="s">
        <v>44</v>
      </c>
      <c r="H109" s="221"/>
      <c r="I109" s="222"/>
      <c r="J109" s="222"/>
      <c r="K109" s="197"/>
      <c r="L109" s="223"/>
      <c r="M109" s="224">
        <f t="shared" si="6"/>
        <v>0</v>
      </c>
      <c r="N109" s="138"/>
      <c r="O109" s="225"/>
      <c r="P109" s="192">
        <f t="shared" si="7"/>
        <v>0</v>
      </c>
      <c r="Q109" s="193">
        <f t="shared" si="8"/>
        <v>0</v>
      </c>
      <c r="R109" s="193">
        <f t="shared" si="9"/>
        <v>0</v>
      </c>
      <c r="S109" s="226">
        <f t="shared" si="5"/>
        <v>0</v>
      </c>
      <c r="T109" s="111"/>
      <c r="U109" s="112"/>
      <c r="V109" s="113"/>
      <c r="W109" s="114"/>
      <c r="X109" s="114"/>
      <c r="Y109" s="114"/>
      <c r="Z109" s="114"/>
      <c r="AA109" s="114"/>
      <c r="AB109" s="114"/>
      <c r="AC109" s="220"/>
    </row>
    <row r="110" spans="1:29" s="13" customFormat="1" ht="30" customHeight="1" x14ac:dyDescent="0.15">
      <c r="A110" s="46"/>
      <c r="B110" s="189"/>
      <c r="C110" s="190"/>
      <c r="D110" s="190"/>
      <c r="E110" s="20">
        <f t="shared" ref="E110:E132" si="10">IF(AND($K$27="ｷｰ局",D110="字幕"),"0",IF(AND($K$27="準ｷｰ局",D110="字幕"),1/6,1/2))</f>
        <v>0.5</v>
      </c>
      <c r="F110" s="197" t="s">
        <v>42</v>
      </c>
      <c r="G110" s="197" t="s">
        <v>44</v>
      </c>
      <c r="H110" s="221"/>
      <c r="I110" s="222"/>
      <c r="J110" s="222"/>
      <c r="K110" s="197"/>
      <c r="L110" s="223"/>
      <c r="M110" s="224">
        <f t="shared" si="6"/>
        <v>0</v>
      </c>
      <c r="N110" s="138"/>
      <c r="O110" s="225"/>
      <c r="P110" s="192">
        <f t="shared" si="7"/>
        <v>0</v>
      </c>
      <c r="Q110" s="193">
        <f t="shared" si="8"/>
        <v>0</v>
      </c>
      <c r="R110" s="193">
        <f t="shared" si="9"/>
        <v>0</v>
      </c>
      <c r="S110" s="226">
        <f t="shared" si="5"/>
        <v>0</v>
      </c>
      <c r="T110" s="111"/>
      <c r="U110" s="112"/>
      <c r="V110" s="113"/>
      <c r="W110" s="114"/>
      <c r="X110" s="114"/>
      <c r="Y110" s="114"/>
      <c r="Z110" s="114"/>
      <c r="AA110" s="114"/>
      <c r="AB110" s="114"/>
      <c r="AC110" s="220"/>
    </row>
    <row r="111" spans="1:29" s="13" customFormat="1" ht="30" customHeight="1" x14ac:dyDescent="0.15">
      <c r="A111" s="46"/>
      <c r="B111" s="189"/>
      <c r="C111" s="190"/>
      <c r="D111" s="190"/>
      <c r="E111" s="20">
        <f t="shared" si="10"/>
        <v>0.5</v>
      </c>
      <c r="F111" s="197" t="s">
        <v>42</v>
      </c>
      <c r="G111" s="197" t="s">
        <v>44</v>
      </c>
      <c r="H111" s="221"/>
      <c r="I111" s="222"/>
      <c r="J111" s="222"/>
      <c r="K111" s="197"/>
      <c r="L111" s="223"/>
      <c r="M111" s="224">
        <f t="shared" si="6"/>
        <v>0</v>
      </c>
      <c r="N111" s="138"/>
      <c r="O111" s="225"/>
      <c r="P111" s="192">
        <f t="shared" si="7"/>
        <v>0</v>
      </c>
      <c r="Q111" s="193">
        <f t="shared" si="8"/>
        <v>0</v>
      </c>
      <c r="R111" s="193">
        <f t="shared" si="9"/>
        <v>0</v>
      </c>
      <c r="S111" s="226">
        <f t="shared" si="5"/>
        <v>0</v>
      </c>
      <c r="T111" s="111"/>
      <c r="U111" s="112"/>
      <c r="V111" s="113"/>
      <c r="W111" s="114"/>
      <c r="X111" s="114"/>
      <c r="Y111" s="114"/>
      <c r="Z111" s="114"/>
      <c r="AA111" s="114"/>
      <c r="AB111" s="114"/>
      <c r="AC111" s="220"/>
    </row>
    <row r="112" spans="1:29" s="13" customFormat="1" ht="30" customHeight="1" x14ac:dyDescent="0.15">
      <c r="A112" s="46"/>
      <c r="B112" s="189"/>
      <c r="C112" s="190"/>
      <c r="D112" s="190"/>
      <c r="E112" s="20">
        <f t="shared" si="10"/>
        <v>0.5</v>
      </c>
      <c r="F112" s="197" t="s">
        <v>42</v>
      </c>
      <c r="G112" s="197" t="s">
        <v>44</v>
      </c>
      <c r="H112" s="221"/>
      <c r="I112" s="222"/>
      <c r="J112" s="222"/>
      <c r="K112" s="197"/>
      <c r="L112" s="223"/>
      <c r="M112" s="224">
        <f t="shared" si="6"/>
        <v>0</v>
      </c>
      <c r="N112" s="138"/>
      <c r="O112" s="225"/>
      <c r="P112" s="192">
        <f t="shared" si="7"/>
        <v>0</v>
      </c>
      <c r="Q112" s="193">
        <f t="shared" si="8"/>
        <v>0</v>
      </c>
      <c r="R112" s="193">
        <f t="shared" si="9"/>
        <v>0</v>
      </c>
      <c r="S112" s="226">
        <f t="shared" si="5"/>
        <v>0</v>
      </c>
      <c r="T112" s="111"/>
      <c r="U112" s="112"/>
      <c r="V112" s="113"/>
      <c r="W112" s="114"/>
      <c r="X112" s="114"/>
      <c r="Y112" s="114"/>
      <c r="Z112" s="114"/>
      <c r="AA112" s="114"/>
      <c r="AB112" s="114"/>
      <c r="AC112" s="220"/>
    </row>
    <row r="113" spans="1:29" s="13" customFormat="1" ht="30" customHeight="1" x14ac:dyDescent="0.15">
      <c r="A113" s="46"/>
      <c r="B113" s="189"/>
      <c r="C113" s="190"/>
      <c r="D113" s="190"/>
      <c r="E113" s="20">
        <f t="shared" si="10"/>
        <v>0.5</v>
      </c>
      <c r="F113" s="197" t="s">
        <v>42</v>
      </c>
      <c r="G113" s="197" t="s">
        <v>44</v>
      </c>
      <c r="H113" s="221"/>
      <c r="I113" s="222"/>
      <c r="J113" s="222"/>
      <c r="K113" s="197"/>
      <c r="L113" s="223"/>
      <c r="M113" s="224">
        <f t="shared" si="6"/>
        <v>0</v>
      </c>
      <c r="N113" s="138"/>
      <c r="O113" s="225"/>
      <c r="P113" s="192">
        <f t="shared" si="7"/>
        <v>0</v>
      </c>
      <c r="Q113" s="193">
        <f t="shared" si="8"/>
        <v>0</v>
      </c>
      <c r="R113" s="193">
        <f t="shared" si="9"/>
        <v>0</v>
      </c>
      <c r="S113" s="226">
        <f t="shared" si="5"/>
        <v>0</v>
      </c>
      <c r="T113" s="111"/>
      <c r="U113" s="112"/>
      <c r="V113" s="113"/>
      <c r="W113" s="114"/>
      <c r="X113" s="114"/>
      <c r="Y113" s="114"/>
      <c r="Z113" s="114"/>
      <c r="AA113" s="114"/>
      <c r="AB113" s="114"/>
      <c r="AC113" s="220"/>
    </row>
    <row r="114" spans="1:29" s="13" customFormat="1" ht="30" customHeight="1" x14ac:dyDescent="0.15">
      <c r="A114" s="46"/>
      <c r="B114" s="189"/>
      <c r="C114" s="190"/>
      <c r="D114" s="190"/>
      <c r="E114" s="20">
        <f t="shared" si="10"/>
        <v>0.5</v>
      </c>
      <c r="F114" s="197" t="s">
        <v>42</v>
      </c>
      <c r="G114" s="197" t="s">
        <v>44</v>
      </c>
      <c r="H114" s="221"/>
      <c r="I114" s="222"/>
      <c r="J114" s="222"/>
      <c r="K114" s="197"/>
      <c r="L114" s="223"/>
      <c r="M114" s="224">
        <f t="shared" si="6"/>
        <v>0</v>
      </c>
      <c r="N114" s="138"/>
      <c r="O114" s="225"/>
      <c r="P114" s="192">
        <f t="shared" si="7"/>
        <v>0</v>
      </c>
      <c r="Q114" s="193">
        <f t="shared" si="8"/>
        <v>0</v>
      </c>
      <c r="R114" s="193">
        <f t="shared" si="9"/>
        <v>0</v>
      </c>
      <c r="S114" s="226">
        <f t="shared" si="5"/>
        <v>0</v>
      </c>
      <c r="T114" s="111"/>
      <c r="U114" s="112"/>
      <c r="V114" s="113"/>
      <c r="W114" s="114"/>
      <c r="X114" s="114"/>
      <c r="Y114" s="114"/>
      <c r="Z114" s="114"/>
      <c r="AA114" s="114"/>
      <c r="AB114" s="114"/>
      <c r="AC114" s="220"/>
    </row>
    <row r="115" spans="1:29" s="13" customFormat="1" ht="30" customHeight="1" x14ac:dyDescent="0.15">
      <c r="A115" s="46"/>
      <c r="B115" s="189"/>
      <c r="C115" s="190"/>
      <c r="D115" s="190"/>
      <c r="E115" s="20">
        <f t="shared" si="10"/>
        <v>0.5</v>
      </c>
      <c r="F115" s="197" t="s">
        <v>42</v>
      </c>
      <c r="G115" s="197" t="s">
        <v>44</v>
      </c>
      <c r="H115" s="221"/>
      <c r="I115" s="222"/>
      <c r="J115" s="222"/>
      <c r="K115" s="197"/>
      <c r="L115" s="223"/>
      <c r="M115" s="224">
        <f t="shared" si="6"/>
        <v>0</v>
      </c>
      <c r="N115" s="138"/>
      <c r="O115" s="225"/>
      <c r="P115" s="192">
        <f t="shared" si="7"/>
        <v>0</v>
      </c>
      <c r="Q115" s="193">
        <f t="shared" si="8"/>
        <v>0</v>
      </c>
      <c r="R115" s="193">
        <f t="shared" si="9"/>
        <v>0</v>
      </c>
      <c r="S115" s="226">
        <f t="shared" si="5"/>
        <v>0</v>
      </c>
      <c r="T115" s="111"/>
      <c r="U115" s="112"/>
      <c r="V115" s="113"/>
      <c r="W115" s="114"/>
      <c r="X115" s="114"/>
      <c r="Y115" s="114"/>
      <c r="Z115" s="114"/>
      <c r="AA115" s="114"/>
      <c r="AB115" s="114"/>
      <c r="AC115" s="220"/>
    </row>
    <row r="116" spans="1:29" s="13" customFormat="1" ht="30" customHeight="1" x14ac:dyDescent="0.15">
      <c r="A116" s="46"/>
      <c r="B116" s="189"/>
      <c r="C116" s="190"/>
      <c r="D116" s="190"/>
      <c r="E116" s="20">
        <f t="shared" si="10"/>
        <v>0.5</v>
      </c>
      <c r="F116" s="197" t="s">
        <v>42</v>
      </c>
      <c r="G116" s="197" t="s">
        <v>44</v>
      </c>
      <c r="H116" s="221"/>
      <c r="I116" s="222"/>
      <c r="J116" s="222"/>
      <c r="K116" s="197"/>
      <c r="L116" s="223"/>
      <c r="M116" s="224">
        <f t="shared" si="6"/>
        <v>0</v>
      </c>
      <c r="N116" s="138"/>
      <c r="O116" s="225"/>
      <c r="P116" s="192">
        <f t="shared" si="7"/>
        <v>0</v>
      </c>
      <c r="Q116" s="193">
        <f t="shared" si="8"/>
        <v>0</v>
      </c>
      <c r="R116" s="193">
        <f t="shared" si="9"/>
        <v>0</v>
      </c>
      <c r="S116" s="226">
        <f t="shared" si="5"/>
        <v>0</v>
      </c>
      <c r="T116" s="111"/>
      <c r="U116" s="112"/>
      <c r="V116" s="113"/>
      <c r="W116" s="114"/>
      <c r="X116" s="114"/>
      <c r="Y116" s="114"/>
      <c r="Z116" s="114"/>
      <c r="AA116" s="114"/>
      <c r="AB116" s="114"/>
      <c r="AC116" s="220"/>
    </row>
    <row r="117" spans="1:29" s="13" customFormat="1" ht="30" customHeight="1" x14ac:dyDescent="0.15">
      <c r="A117" s="46"/>
      <c r="B117" s="189"/>
      <c r="C117" s="190"/>
      <c r="D117" s="190"/>
      <c r="E117" s="20">
        <f t="shared" si="10"/>
        <v>0.5</v>
      </c>
      <c r="F117" s="197" t="s">
        <v>42</v>
      </c>
      <c r="G117" s="197" t="s">
        <v>44</v>
      </c>
      <c r="H117" s="221"/>
      <c r="I117" s="222"/>
      <c r="J117" s="222"/>
      <c r="K117" s="197"/>
      <c r="L117" s="223"/>
      <c r="M117" s="224">
        <f t="shared" si="6"/>
        <v>0</v>
      </c>
      <c r="N117" s="138"/>
      <c r="O117" s="225"/>
      <c r="P117" s="192">
        <f t="shared" si="7"/>
        <v>0</v>
      </c>
      <c r="Q117" s="193">
        <f t="shared" si="8"/>
        <v>0</v>
      </c>
      <c r="R117" s="193">
        <f t="shared" si="9"/>
        <v>0</v>
      </c>
      <c r="S117" s="226">
        <f t="shared" si="5"/>
        <v>0</v>
      </c>
      <c r="T117" s="111"/>
      <c r="U117" s="112"/>
      <c r="V117" s="113"/>
      <c r="W117" s="114"/>
      <c r="X117" s="114"/>
      <c r="Y117" s="114"/>
      <c r="Z117" s="114"/>
      <c r="AA117" s="114"/>
      <c r="AB117" s="114"/>
      <c r="AC117" s="220"/>
    </row>
    <row r="118" spans="1:29" s="13" customFormat="1" ht="30" customHeight="1" x14ac:dyDescent="0.15">
      <c r="A118" s="46"/>
      <c r="B118" s="189"/>
      <c r="C118" s="190"/>
      <c r="D118" s="190"/>
      <c r="E118" s="20">
        <f t="shared" si="10"/>
        <v>0.5</v>
      </c>
      <c r="F118" s="197" t="s">
        <v>42</v>
      </c>
      <c r="G118" s="197" t="s">
        <v>44</v>
      </c>
      <c r="H118" s="221"/>
      <c r="I118" s="222"/>
      <c r="J118" s="222"/>
      <c r="K118" s="197"/>
      <c r="L118" s="223"/>
      <c r="M118" s="224">
        <f t="shared" si="6"/>
        <v>0</v>
      </c>
      <c r="N118" s="138"/>
      <c r="O118" s="225"/>
      <c r="P118" s="192">
        <f t="shared" si="7"/>
        <v>0</v>
      </c>
      <c r="Q118" s="193">
        <f t="shared" si="8"/>
        <v>0</v>
      </c>
      <c r="R118" s="193">
        <f t="shared" si="9"/>
        <v>0</v>
      </c>
      <c r="S118" s="226">
        <f t="shared" si="5"/>
        <v>0</v>
      </c>
      <c r="T118" s="111"/>
      <c r="U118" s="112"/>
      <c r="V118" s="113"/>
      <c r="W118" s="114"/>
      <c r="X118" s="114"/>
      <c r="Y118" s="114"/>
      <c r="Z118" s="114"/>
      <c r="AA118" s="114"/>
      <c r="AB118" s="114"/>
      <c r="AC118" s="220"/>
    </row>
    <row r="119" spans="1:29" s="13" customFormat="1" ht="30" customHeight="1" x14ac:dyDescent="0.15">
      <c r="A119" s="46"/>
      <c r="B119" s="189"/>
      <c r="C119" s="190"/>
      <c r="D119" s="190"/>
      <c r="E119" s="20">
        <f t="shared" si="10"/>
        <v>0.5</v>
      </c>
      <c r="F119" s="197" t="s">
        <v>42</v>
      </c>
      <c r="G119" s="197" t="s">
        <v>44</v>
      </c>
      <c r="H119" s="221"/>
      <c r="I119" s="222"/>
      <c r="J119" s="222"/>
      <c r="K119" s="197"/>
      <c r="L119" s="223"/>
      <c r="M119" s="224">
        <f t="shared" si="6"/>
        <v>0</v>
      </c>
      <c r="N119" s="138"/>
      <c r="O119" s="225"/>
      <c r="P119" s="192">
        <f t="shared" si="7"/>
        <v>0</v>
      </c>
      <c r="Q119" s="193">
        <f t="shared" si="8"/>
        <v>0</v>
      </c>
      <c r="R119" s="193">
        <f t="shared" si="9"/>
        <v>0</v>
      </c>
      <c r="S119" s="226">
        <f t="shared" si="5"/>
        <v>0</v>
      </c>
      <c r="T119" s="111"/>
      <c r="U119" s="112"/>
      <c r="V119" s="113"/>
      <c r="W119" s="114"/>
      <c r="X119" s="114"/>
      <c r="Y119" s="114"/>
      <c r="Z119" s="114"/>
      <c r="AA119" s="114"/>
      <c r="AB119" s="114"/>
      <c r="AC119" s="220"/>
    </row>
    <row r="120" spans="1:29" s="13" customFormat="1" ht="30" customHeight="1" x14ac:dyDescent="0.15">
      <c r="A120" s="46"/>
      <c r="B120" s="189"/>
      <c r="C120" s="190"/>
      <c r="D120" s="190"/>
      <c r="E120" s="20">
        <f t="shared" si="10"/>
        <v>0.5</v>
      </c>
      <c r="F120" s="197" t="s">
        <v>42</v>
      </c>
      <c r="G120" s="197" t="s">
        <v>44</v>
      </c>
      <c r="H120" s="221"/>
      <c r="I120" s="222"/>
      <c r="J120" s="222"/>
      <c r="K120" s="197"/>
      <c r="L120" s="223"/>
      <c r="M120" s="224">
        <f t="shared" si="6"/>
        <v>0</v>
      </c>
      <c r="N120" s="138"/>
      <c r="O120" s="225"/>
      <c r="P120" s="192">
        <f t="shared" si="7"/>
        <v>0</v>
      </c>
      <c r="Q120" s="193">
        <f t="shared" si="8"/>
        <v>0</v>
      </c>
      <c r="R120" s="193">
        <f t="shared" si="9"/>
        <v>0</v>
      </c>
      <c r="S120" s="226">
        <f t="shared" si="5"/>
        <v>0</v>
      </c>
      <c r="T120" s="111"/>
      <c r="U120" s="112"/>
      <c r="V120" s="113"/>
      <c r="W120" s="114"/>
      <c r="X120" s="114"/>
      <c r="Y120" s="114"/>
      <c r="Z120" s="114"/>
      <c r="AA120" s="114"/>
      <c r="AB120" s="114"/>
      <c r="AC120" s="220"/>
    </row>
    <row r="121" spans="1:29" s="13" customFormat="1" ht="30" customHeight="1" x14ac:dyDescent="0.15">
      <c r="A121" s="46"/>
      <c r="B121" s="189"/>
      <c r="C121" s="190"/>
      <c r="D121" s="190"/>
      <c r="E121" s="20">
        <f t="shared" si="10"/>
        <v>0.5</v>
      </c>
      <c r="F121" s="197" t="s">
        <v>42</v>
      </c>
      <c r="G121" s="197" t="s">
        <v>44</v>
      </c>
      <c r="H121" s="221"/>
      <c r="I121" s="222"/>
      <c r="J121" s="222"/>
      <c r="K121" s="197"/>
      <c r="L121" s="223"/>
      <c r="M121" s="224">
        <f t="shared" si="6"/>
        <v>0</v>
      </c>
      <c r="N121" s="138"/>
      <c r="O121" s="225"/>
      <c r="P121" s="192">
        <f t="shared" si="7"/>
        <v>0</v>
      </c>
      <c r="Q121" s="193">
        <f t="shared" si="8"/>
        <v>0</v>
      </c>
      <c r="R121" s="193">
        <f t="shared" si="9"/>
        <v>0</v>
      </c>
      <c r="S121" s="226">
        <f t="shared" si="5"/>
        <v>0</v>
      </c>
      <c r="T121" s="111"/>
      <c r="U121" s="112"/>
      <c r="V121" s="113"/>
      <c r="W121" s="114"/>
      <c r="X121" s="114"/>
      <c r="Y121" s="114"/>
      <c r="Z121" s="114"/>
      <c r="AA121" s="114"/>
      <c r="AB121" s="114"/>
      <c r="AC121" s="220"/>
    </row>
    <row r="122" spans="1:29" s="13" customFormat="1" ht="30" customHeight="1" x14ac:dyDescent="0.15">
      <c r="A122" s="46"/>
      <c r="B122" s="189"/>
      <c r="C122" s="190"/>
      <c r="D122" s="190"/>
      <c r="E122" s="20">
        <f t="shared" si="10"/>
        <v>0.5</v>
      </c>
      <c r="F122" s="197" t="s">
        <v>42</v>
      </c>
      <c r="G122" s="197" t="s">
        <v>44</v>
      </c>
      <c r="H122" s="221"/>
      <c r="I122" s="222"/>
      <c r="J122" s="222"/>
      <c r="K122" s="197"/>
      <c r="L122" s="223"/>
      <c r="M122" s="224">
        <f t="shared" si="6"/>
        <v>0</v>
      </c>
      <c r="N122" s="138"/>
      <c r="O122" s="225"/>
      <c r="P122" s="192">
        <f t="shared" si="7"/>
        <v>0</v>
      </c>
      <c r="Q122" s="193">
        <f t="shared" si="8"/>
        <v>0</v>
      </c>
      <c r="R122" s="193">
        <f t="shared" si="9"/>
        <v>0</v>
      </c>
      <c r="S122" s="226">
        <f t="shared" si="5"/>
        <v>0</v>
      </c>
      <c r="T122" s="111"/>
      <c r="U122" s="112"/>
      <c r="V122" s="113"/>
      <c r="W122" s="114"/>
      <c r="X122" s="114"/>
      <c r="Y122" s="114"/>
      <c r="Z122" s="114"/>
      <c r="AA122" s="114"/>
      <c r="AB122" s="114"/>
      <c r="AC122" s="220"/>
    </row>
    <row r="123" spans="1:29" s="13" customFormat="1" ht="30" customHeight="1" x14ac:dyDescent="0.15">
      <c r="A123" s="46"/>
      <c r="B123" s="189"/>
      <c r="C123" s="190"/>
      <c r="D123" s="190"/>
      <c r="E123" s="20">
        <f t="shared" si="10"/>
        <v>0.5</v>
      </c>
      <c r="F123" s="197" t="s">
        <v>42</v>
      </c>
      <c r="G123" s="197" t="s">
        <v>44</v>
      </c>
      <c r="H123" s="221"/>
      <c r="I123" s="222"/>
      <c r="J123" s="222"/>
      <c r="K123" s="197"/>
      <c r="L123" s="223"/>
      <c r="M123" s="224">
        <f t="shared" si="6"/>
        <v>0</v>
      </c>
      <c r="N123" s="138"/>
      <c r="O123" s="225"/>
      <c r="P123" s="192">
        <f t="shared" si="7"/>
        <v>0</v>
      </c>
      <c r="Q123" s="193">
        <f t="shared" si="8"/>
        <v>0</v>
      </c>
      <c r="R123" s="193">
        <f t="shared" si="9"/>
        <v>0</v>
      </c>
      <c r="S123" s="226">
        <f t="shared" si="5"/>
        <v>0</v>
      </c>
      <c r="T123" s="111"/>
      <c r="U123" s="112"/>
      <c r="V123" s="113"/>
      <c r="W123" s="114"/>
      <c r="X123" s="114"/>
      <c r="Y123" s="114"/>
      <c r="Z123" s="114"/>
      <c r="AA123" s="114"/>
      <c r="AB123" s="114"/>
      <c r="AC123" s="220"/>
    </row>
    <row r="124" spans="1:29" s="13" customFormat="1" ht="30" customHeight="1" x14ac:dyDescent="0.15">
      <c r="A124" s="46"/>
      <c r="B124" s="189"/>
      <c r="C124" s="190"/>
      <c r="D124" s="190"/>
      <c r="E124" s="20">
        <f t="shared" si="10"/>
        <v>0.5</v>
      </c>
      <c r="F124" s="197" t="s">
        <v>42</v>
      </c>
      <c r="G124" s="197" t="s">
        <v>44</v>
      </c>
      <c r="H124" s="221"/>
      <c r="I124" s="222"/>
      <c r="J124" s="222"/>
      <c r="K124" s="197"/>
      <c r="L124" s="223"/>
      <c r="M124" s="224">
        <f t="shared" si="6"/>
        <v>0</v>
      </c>
      <c r="N124" s="138"/>
      <c r="O124" s="225"/>
      <c r="P124" s="192">
        <f t="shared" si="7"/>
        <v>0</v>
      </c>
      <c r="Q124" s="193">
        <f t="shared" si="8"/>
        <v>0</v>
      </c>
      <c r="R124" s="193">
        <f t="shared" si="9"/>
        <v>0</v>
      </c>
      <c r="S124" s="226">
        <f t="shared" si="5"/>
        <v>0</v>
      </c>
      <c r="T124" s="111"/>
      <c r="U124" s="112"/>
      <c r="V124" s="113"/>
      <c r="W124" s="114"/>
      <c r="X124" s="114"/>
      <c r="Y124" s="114"/>
      <c r="Z124" s="114"/>
      <c r="AA124" s="114"/>
      <c r="AB124" s="114"/>
      <c r="AC124" s="220"/>
    </row>
    <row r="125" spans="1:29" s="13" customFormat="1" ht="30" customHeight="1" x14ac:dyDescent="0.15">
      <c r="A125" s="46"/>
      <c r="B125" s="189"/>
      <c r="C125" s="190"/>
      <c r="D125" s="190"/>
      <c r="E125" s="20">
        <f t="shared" si="10"/>
        <v>0.5</v>
      </c>
      <c r="F125" s="197" t="s">
        <v>42</v>
      </c>
      <c r="G125" s="197" t="s">
        <v>44</v>
      </c>
      <c r="H125" s="221"/>
      <c r="I125" s="222"/>
      <c r="J125" s="222"/>
      <c r="K125" s="197"/>
      <c r="L125" s="223"/>
      <c r="M125" s="224">
        <f t="shared" si="6"/>
        <v>0</v>
      </c>
      <c r="N125" s="138"/>
      <c r="O125" s="225"/>
      <c r="P125" s="192">
        <f t="shared" si="7"/>
        <v>0</v>
      </c>
      <c r="Q125" s="193">
        <f t="shared" si="8"/>
        <v>0</v>
      </c>
      <c r="R125" s="193">
        <f t="shared" si="9"/>
        <v>0</v>
      </c>
      <c r="S125" s="226">
        <f t="shared" si="5"/>
        <v>0</v>
      </c>
      <c r="T125" s="111"/>
      <c r="U125" s="112"/>
      <c r="V125" s="113"/>
      <c r="W125" s="114"/>
      <c r="X125" s="114"/>
      <c r="Y125" s="114"/>
      <c r="Z125" s="114"/>
      <c r="AA125" s="114"/>
      <c r="AB125" s="114"/>
      <c r="AC125" s="220"/>
    </row>
    <row r="126" spans="1:29" s="13" customFormat="1" ht="30" customHeight="1" x14ac:dyDescent="0.15">
      <c r="A126" s="46"/>
      <c r="B126" s="189"/>
      <c r="C126" s="190"/>
      <c r="D126" s="190"/>
      <c r="E126" s="20">
        <f t="shared" si="10"/>
        <v>0.5</v>
      </c>
      <c r="F126" s="197" t="s">
        <v>42</v>
      </c>
      <c r="G126" s="197" t="s">
        <v>44</v>
      </c>
      <c r="H126" s="221"/>
      <c r="I126" s="222"/>
      <c r="J126" s="222"/>
      <c r="K126" s="197"/>
      <c r="L126" s="223"/>
      <c r="M126" s="224">
        <f t="shared" si="6"/>
        <v>0</v>
      </c>
      <c r="N126" s="138"/>
      <c r="O126" s="225"/>
      <c r="P126" s="192">
        <f t="shared" si="7"/>
        <v>0</v>
      </c>
      <c r="Q126" s="193">
        <f t="shared" si="8"/>
        <v>0</v>
      </c>
      <c r="R126" s="193">
        <f t="shared" si="9"/>
        <v>0</v>
      </c>
      <c r="S126" s="226">
        <f t="shared" si="5"/>
        <v>0</v>
      </c>
      <c r="T126" s="111"/>
      <c r="U126" s="112"/>
      <c r="V126" s="113"/>
      <c r="W126" s="114"/>
      <c r="X126" s="114"/>
      <c r="Y126" s="114"/>
      <c r="Z126" s="114"/>
      <c r="AA126" s="114"/>
      <c r="AB126" s="114"/>
      <c r="AC126" s="220"/>
    </row>
    <row r="127" spans="1:29" s="13" customFormat="1" ht="30" customHeight="1" x14ac:dyDescent="0.15">
      <c r="A127" s="46"/>
      <c r="B127" s="189"/>
      <c r="C127" s="190"/>
      <c r="D127" s="190"/>
      <c r="E127" s="20">
        <f t="shared" si="10"/>
        <v>0.5</v>
      </c>
      <c r="F127" s="197" t="s">
        <v>42</v>
      </c>
      <c r="G127" s="197" t="s">
        <v>44</v>
      </c>
      <c r="H127" s="221"/>
      <c r="I127" s="222"/>
      <c r="J127" s="222"/>
      <c r="K127" s="197"/>
      <c r="L127" s="223"/>
      <c r="M127" s="224">
        <f t="shared" si="6"/>
        <v>0</v>
      </c>
      <c r="N127" s="138"/>
      <c r="O127" s="225"/>
      <c r="P127" s="192">
        <f t="shared" si="7"/>
        <v>0</v>
      </c>
      <c r="Q127" s="193">
        <f t="shared" si="8"/>
        <v>0</v>
      </c>
      <c r="R127" s="193">
        <f t="shared" si="9"/>
        <v>0</v>
      </c>
      <c r="S127" s="226">
        <f t="shared" si="5"/>
        <v>0</v>
      </c>
      <c r="T127" s="111"/>
      <c r="U127" s="112"/>
      <c r="V127" s="113"/>
      <c r="W127" s="114"/>
      <c r="X127" s="114"/>
      <c r="Y127" s="114"/>
      <c r="Z127" s="114"/>
      <c r="AA127" s="114"/>
      <c r="AB127" s="114"/>
      <c r="AC127" s="220"/>
    </row>
    <row r="128" spans="1:29" s="13" customFormat="1" ht="30" customHeight="1" x14ac:dyDescent="0.15">
      <c r="A128" s="46"/>
      <c r="B128" s="189"/>
      <c r="C128" s="190"/>
      <c r="D128" s="190"/>
      <c r="E128" s="20">
        <f t="shared" si="10"/>
        <v>0.5</v>
      </c>
      <c r="F128" s="197" t="s">
        <v>42</v>
      </c>
      <c r="G128" s="197" t="s">
        <v>44</v>
      </c>
      <c r="H128" s="221"/>
      <c r="I128" s="222"/>
      <c r="J128" s="222"/>
      <c r="K128" s="197"/>
      <c r="L128" s="223"/>
      <c r="M128" s="224">
        <f t="shared" si="6"/>
        <v>0</v>
      </c>
      <c r="N128" s="138"/>
      <c r="O128" s="225"/>
      <c r="P128" s="192">
        <f t="shared" si="7"/>
        <v>0</v>
      </c>
      <c r="Q128" s="193">
        <f t="shared" si="8"/>
        <v>0</v>
      </c>
      <c r="R128" s="193">
        <f t="shared" si="9"/>
        <v>0</v>
      </c>
      <c r="S128" s="226">
        <f t="shared" si="5"/>
        <v>0</v>
      </c>
      <c r="T128" s="111"/>
      <c r="U128" s="112"/>
      <c r="V128" s="113"/>
      <c r="W128" s="114"/>
      <c r="X128" s="114"/>
      <c r="Y128" s="114"/>
      <c r="Z128" s="114"/>
      <c r="AA128" s="114"/>
      <c r="AB128" s="114"/>
      <c r="AC128" s="220"/>
    </row>
    <row r="129" spans="1:29" s="13" customFormat="1" ht="30" customHeight="1" x14ac:dyDescent="0.15">
      <c r="A129" s="46"/>
      <c r="B129" s="189"/>
      <c r="C129" s="190"/>
      <c r="D129" s="190"/>
      <c r="E129" s="20">
        <f t="shared" si="10"/>
        <v>0.5</v>
      </c>
      <c r="F129" s="197" t="s">
        <v>42</v>
      </c>
      <c r="G129" s="197" t="s">
        <v>44</v>
      </c>
      <c r="H129" s="221"/>
      <c r="I129" s="222"/>
      <c r="J129" s="222"/>
      <c r="K129" s="197"/>
      <c r="L129" s="223"/>
      <c r="M129" s="224">
        <f t="shared" si="6"/>
        <v>0</v>
      </c>
      <c r="N129" s="138"/>
      <c r="O129" s="225"/>
      <c r="P129" s="192">
        <f t="shared" si="7"/>
        <v>0</v>
      </c>
      <c r="Q129" s="193">
        <f t="shared" si="8"/>
        <v>0</v>
      </c>
      <c r="R129" s="193">
        <f t="shared" si="9"/>
        <v>0</v>
      </c>
      <c r="S129" s="226">
        <f t="shared" si="5"/>
        <v>0</v>
      </c>
      <c r="T129" s="111"/>
      <c r="U129" s="112"/>
      <c r="V129" s="113"/>
      <c r="W129" s="114"/>
      <c r="X129" s="114"/>
      <c r="Y129" s="114"/>
      <c r="Z129" s="114"/>
      <c r="AA129" s="114"/>
      <c r="AB129" s="114"/>
      <c r="AC129" s="220"/>
    </row>
    <row r="130" spans="1:29" s="13" customFormat="1" ht="30" customHeight="1" x14ac:dyDescent="0.15">
      <c r="A130" s="46"/>
      <c r="B130" s="189"/>
      <c r="C130" s="190"/>
      <c r="D130" s="190"/>
      <c r="E130" s="20">
        <f t="shared" si="10"/>
        <v>0.5</v>
      </c>
      <c r="F130" s="197" t="s">
        <v>42</v>
      </c>
      <c r="G130" s="197" t="s">
        <v>44</v>
      </c>
      <c r="H130" s="221"/>
      <c r="I130" s="222"/>
      <c r="J130" s="222"/>
      <c r="K130" s="197"/>
      <c r="L130" s="223"/>
      <c r="M130" s="228">
        <f t="shared" si="6"/>
        <v>0</v>
      </c>
      <c r="N130" s="138"/>
      <c r="O130" s="225"/>
      <c r="P130" s="192">
        <f t="shared" si="7"/>
        <v>0</v>
      </c>
      <c r="Q130" s="193">
        <f t="shared" si="8"/>
        <v>0</v>
      </c>
      <c r="R130" s="193">
        <f t="shared" si="9"/>
        <v>0</v>
      </c>
      <c r="S130" s="226">
        <f t="shared" ref="S130" si="11">SUM(T130:AB130)</f>
        <v>0</v>
      </c>
      <c r="T130" s="111"/>
      <c r="U130" s="112"/>
      <c r="V130" s="113"/>
      <c r="W130" s="114"/>
      <c r="X130" s="114"/>
      <c r="Y130" s="114"/>
      <c r="Z130" s="114"/>
      <c r="AA130" s="114"/>
      <c r="AB130" s="114"/>
      <c r="AC130" s="220"/>
    </row>
    <row r="131" spans="1:29" ht="30" customHeight="1" x14ac:dyDescent="0.15">
      <c r="A131" s="46"/>
      <c r="B131" s="229"/>
      <c r="C131" s="19"/>
      <c r="D131" s="19"/>
      <c r="E131" s="20">
        <f t="shared" si="10"/>
        <v>0.5</v>
      </c>
      <c r="F131" s="197" t="s">
        <v>42</v>
      </c>
      <c r="G131" s="197" t="s">
        <v>44</v>
      </c>
      <c r="H131" s="78"/>
      <c r="I131" s="99"/>
      <c r="J131" s="99"/>
      <c r="K131" s="90"/>
      <c r="L131" s="80"/>
      <c r="M131" s="224">
        <f t="shared" si="6"/>
        <v>0</v>
      </c>
      <c r="N131" s="138"/>
      <c r="O131" s="225"/>
      <c r="P131" s="192">
        <f t="shared" si="7"/>
        <v>0</v>
      </c>
      <c r="Q131" s="193">
        <f t="shared" si="8"/>
        <v>0</v>
      </c>
      <c r="R131" s="193">
        <f t="shared" si="9"/>
        <v>0</v>
      </c>
      <c r="S131" s="226">
        <f t="shared" ref="S131:S132" si="12">SUM(T131:AB131)</f>
        <v>0</v>
      </c>
      <c r="T131" s="111"/>
      <c r="U131" s="112"/>
      <c r="V131" s="113"/>
      <c r="W131" s="114"/>
      <c r="X131" s="114"/>
      <c r="Y131" s="114"/>
      <c r="Z131" s="114"/>
      <c r="AA131" s="114"/>
      <c r="AB131" s="114"/>
      <c r="AC131" s="220"/>
    </row>
    <row r="132" spans="1:29" ht="30" customHeight="1" x14ac:dyDescent="0.15">
      <c r="A132" s="46"/>
      <c r="B132" s="229"/>
      <c r="C132" s="19"/>
      <c r="D132" s="19"/>
      <c r="E132" s="20">
        <f t="shared" si="10"/>
        <v>0.5</v>
      </c>
      <c r="F132" s="197" t="s">
        <v>42</v>
      </c>
      <c r="G132" s="197" t="s">
        <v>44</v>
      </c>
      <c r="H132" s="125"/>
      <c r="I132" s="99"/>
      <c r="J132" s="99"/>
      <c r="K132" s="90"/>
      <c r="L132" s="80"/>
      <c r="M132" s="224">
        <f t="shared" si="6"/>
        <v>0</v>
      </c>
      <c r="N132" s="138"/>
      <c r="O132" s="225"/>
      <c r="P132" s="192">
        <f t="shared" si="7"/>
        <v>0</v>
      </c>
      <c r="Q132" s="193">
        <f t="shared" si="8"/>
        <v>0</v>
      </c>
      <c r="R132" s="193">
        <f t="shared" si="9"/>
        <v>0</v>
      </c>
      <c r="S132" s="226">
        <f t="shared" si="12"/>
        <v>0</v>
      </c>
      <c r="T132" s="111"/>
      <c r="U132" s="112"/>
      <c r="V132" s="113"/>
      <c r="W132" s="114"/>
      <c r="X132" s="114"/>
      <c r="Y132" s="114"/>
      <c r="Z132" s="114"/>
      <c r="AA132" s="114"/>
      <c r="AB132" s="114"/>
      <c r="AC132" s="220"/>
    </row>
    <row r="133" spans="1:29" ht="30" customHeight="1" x14ac:dyDescent="0.15">
      <c r="A133" s="46"/>
      <c r="B133" s="158" t="s">
        <v>157</v>
      </c>
      <c r="C133" s="161"/>
      <c r="D133" s="161"/>
      <c r="E133" s="162"/>
      <c r="F133" s="161"/>
      <c r="G133" s="161"/>
      <c r="H133" s="163"/>
      <c r="I133" s="162"/>
      <c r="J133" s="164"/>
      <c r="K133" s="162"/>
      <c r="L133" s="37"/>
      <c r="M133" s="124"/>
      <c r="N133" s="159">
        <f>SUM(N34:N132)</f>
        <v>0</v>
      </c>
      <c r="O133" s="159">
        <f>SUM(O34:O132)</f>
        <v>0</v>
      </c>
      <c r="P133" s="230">
        <f>SUM(P34:P132)</f>
        <v>0</v>
      </c>
      <c r="Q133" s="230">
        <f>SUM(Q34:Q132)</f>
        <v>0</v>
      </c>
      <c r="R133" s="159">
        <f>SUM(R34:R132)</f>
        <v>0</v>
      </c>
      <c r="S133" s="231"/>
      <c r="T133" s="106"/>
      <c r="U133" s="107"/>
      <c r="V133" s="108"/>
      <c r="W133" s="109"/>
      <c r="X133" s="109"/>
      <c r="Y133" s="109"/>
      <c r="Z133" s="109"/>
      <c r="AA133" s="109"/>
      <c r="AB133" s="109"/>
      <c r="AC133" s="110"/>
    </row>
    <row r="134" spans="1:29" s="40" customFormat="1" ht="18" customHeight="1" x14ac:dyDescent="0.15">
      <c r="A134" s="88"/>
      <c r="B134" s="89"/>
      <c r="C134" s="77"/>
      <c r="D134" s="77"/>
      <c r="E134" s="160"/>
      <c r="F134" s="160"/>
      <c r="G134" s="160"/>
      <c r="H134" s="165"/>
      <c r="I134" s="160"/>
      <c r="J134" s="160"/>
      <c r="K134" s="160"/>
      <c r="L134" s="91"/>
      <c r="M134" s="89"/>
      <c r="N134" s="151">
        <v>35</v>
      </c>
      <c r="O134" s="151">
        <v>36</v>
      </c>
      <c r="P134" s="152">
        <v>37</v>
      </c>
      <c r="Q134" s="152">
        <v>38</v>
      </c>
      <c r="R134" s="152">
        <v>39</v>
      </c>
    </row>
    <row r="135" spans="1:29" x14ac:dyDescent="0.15">
      <c r="A135" s="69"/>
      <c r="B135" s="70"/>
      <c r="C135" s="166"/>
      <c r="D135" s="166"/>
      <c r="E135" s="167"/>
      <c r="F135" s="166"/>
      <c r="G135" s="166"/>
      <c r="H135" s="166"/>
      <c r="I135" s="167"/>
      <c r="J135" s="167"/>
      <c r="K135" s="167"/>
      <c r="L135" s="70"/>
      <c r="M135" s="70"/>
      <c r="N135" s="70"/>
      <c r="O135" s="70"/>
      <c r="P135" s="53"/>
      <c r="Q135" s="53"/>
      <c r="S135" s="2"/>
    </row>
  </sheetData>
  <sheetProtection formatCells="0" insertRows="0" deleteRows="0"/>
  <protectedRanges>
    <protectedRange password="DA65" sqref="P134:R134" name="範囲1_2"/>
  </protectedRanges>
  <mergeCells count="37">
    <mergeCell ref="C26:H26"/>
    <mergeCell ref="I26:J26"/>
    <mergeCell ref="K26:M26"/>
    <mergeCell ref="C24:H24"/>
    <mergeCell ref="O24:P24"/>
    <mergeCell ref="C25:H25"/>
    <mergeCell ref="I25:K25"/>
    <mergeCell ref="O25:P25"/>
    <mergeCell ref="R27:R28"/>
    <mergeCell ref="A30:A31"/>
    <mergeCell ref="B30:B33"/>
    <mergeCell ref="C30:C33"/>
    <mergeCell ref="D30:D33"/>
    <mergeCell ref="E30:E33"/>
    <mergeCell ref="F30:F33"/>
    <mergeCell ref="G30:G33"/>
    <mergeCell ref="H30:H33"/>
    <mergeCell ref="I30:I33"/>
    <mergeCell ref="B27:B28"/>
    <mergeCell ref="C27:H28"/>
    <mergeCell ref="I27:J28"/>
    <mergeCell ref="K27:M28"/>
    <mergeCell ref="O27:P28"/>
    <mergeCell ref="Q27:Q28"/>
    <mergeCell ref="O31:O33"/>
    <mergeCell ref="P31:P33"/>
    <mergeCell ref="J30:J33"/>
    <mergeCell ref="K30:K33"/>
    <mergeCell ref="L30:L33"/>
    <mergeCell ref="M30:M33"/>
    <mergeCell ref="N30:N33"/>
    <mergeCell ref="O30:P30"/>
    <mergeCell ref="Q30:Q33"/>
    <mergeCell ref="R30:R33"/>
    <mergeCell ref="S30:S32"/>
    <mergeCell ref="T30:AB32"/>
    <mergeCell ref="AC30:AC33"/>
  </mergeCells>
  <phoneticPr fontId="3"/>
  <conditionalFormatting sqref="E134:E135 E106:E132">
    <cfRule type="cellIs" dxfId="570" priority="532" stopIfTrue="1" operator="between">
      <formula>0.16</formula>
      <formula>0.17</formula>
    </cfRule>
    <cfRule type="cellIs" dxfId="569" priority="533" stopIfTrue="1" operator="equal">
      <formula>0.25</formula>
    </cfRule>
  </conditionalFormatting>
  <conditionalFormatting sqref="H132">
    <cfRule type="cellIs" dxfId="568" priority="534" stopIfTrue="1" operator="equal">
      <formula>$H$5</formula>
    </cfRule>
  </conditionalFormatting>
  <conditionalFormatting sqref="G106:G132">
    <cfRule type="cellIs" dxfId="567" priority="535" stopIfTrue="1" operator="equal">
      <formula>$G$5</formula>
    </cfRule>
  </conditionalFormatting>
  <conditionalFormatting sqref="C34:C132">
    <cfRule type="cellIs" dxfId="566" priority="536" stopIfTrue="1" operator="notEqual">
      <formula>$C$12</formula>
    </cfRule>
  </conditionalFormatting>
  <conditionalFormatting sqref="D134:D135">
    <cfRule type="cellIs" dxfId="565" priority="529" stopIfTrue="1" operator="equal">
      <formula>$D$4</formula>
    </cfRule>
    <cfRule type="cellIs" dxfId="564" priority="530" stopIfTrue="1" operator="equal">
      <formula>$D$5</formula>
    </cfRule>
    <cfRule type="cellIs" dxfId="563" priority="531" stopIfTrue="1" operator="equal">
      <formula>$D$6</formula>
    </cfRule>
  </conditionalFormatting>
  <conditionalFormatting sqref="H134:H135">
    <cfRule type="cellIs" dxfId="562" priority="528" stopIfTrue="1" operator="equal">
      <formula>$H$6</formula>
    </cfRule>
  </conditionalFormatting>
  <conditionalFormatting sqref="F134:F135">
    <cfRule type="cellIs" dxfId="561" priority="527" stopIfTrue="1" operator="equal">
      <formula>$F$6</formula>
    </cfRule>
  </conditionalFormatting>
  <conditionalFormatting sqref="G134:G135 C135">
    <cfRule type="cellIs" dxfId="560" priority="526" stopIfTrue="1" operator="equal">
      <formula>$G$6</formula>
    </cfRule>
  </conditionalFormatting>
  <conditionalFormatting sqref="C135">
    <cfRule type="cellIs" dxfId="559" priority="525" stopIfTrue="1" operator="notEqual">
      <formula>$C$13</formula>
    </cfRule>
  </conditionalFormatting>
  <conditionalFormatting sqref="D134">
    <cfRule type="cellIs" dxfId="558" priority="522" stopIfTrue="1" operator="equal">
      <formula>#REF!</formula>
    </cfRule>
    <cfRule type="cellIs" dxfId="557" priority="523" stopIfTrue="1" operator="equal">
      <formula>#REF!</formula>
    </cfRule>
    <cfRule type="cellIs" dxfId="556" priority="524" stopIfTrue="1" operator="equal">
      <formula>#REF!</formula>
    </cfRule>
  </conditionalFormatting>
  <conditionalFormatting sqref="F134:G134">
    <cfRule type="cellIs" dxfId="555" priority="521" stopIfTrue="1" operator="equal">
      <formula>#REF!</formula>
    </cfRule>
  </conditionalFormatting>
  <conditionalFormatting sqref="D135">
    <cfRule type="cellIs" dxfId="554" priority="518" stopIfTrue="1" operator="equal">
      <formula>$D$16</formula>
    </cfRule>
    <cfRule type="cellIs" dxfId="553" priority="519" stopIfTrue="1" operator="equal">
      <formula>$D$17</formula>
    </cfRule>
    <cfRule type="cellIs" dxfId="552" priority="520" stopIfTrue="1" operator="equal">
      <formula>$D$18</formula>
    </cfRule>
  </conditionalFormatting>
  <conditionalFormatting sqref="G135 C135">
    <cfRule type="cellIs" dxfId="551" priority="517" stopIfTrue="1" operator="equal">
      <formula>$G$18</formula>
    </cfRule>
  </conditionalFormatting>
  <conditionalFormatting sqref="F135">
    <cfRule type="cellIs" dxfId="550" priority="516" stopIfTrue="1" operator="equal">
      <formula>$F$18</formula>
    </cfRule>
  </conditionalFormatting>
  <conditionalFormatting sqref="D131:D132">
    <cfRule type="containsText" dxfId="549" priority="514" stopIfTrue="1" operator="containsText" text="生字幕">
      <formula>NOT(ISERROR(SEARCH("生字幕",D131)))</formula>
    </cfRule>
    <cfRule type="containsText" dxfId="548" priority="515" stopIfTrue="1" operator="containsText" text="字幕">
      <formula>NOT(ISERROR(SEARCH("字幕",D131)))</formula>
    </cfRule>
  </conditionalFormatting>
  <conditionalFormatting sqref="D107:D132">
    <cfRule type="containsText" dxfId="547" priority="512" stopIfTrue="1" operator="containsText" text="解説">
      <formula>NOT(ISERROR(SEARCH("解説",D107)))</formula>
    </cfRule>
    <cfRule type="containsText" dxfId="546" priority="513" stopIfTrue="1" operator="containsText" text="手話">
      <formula>NOT(ISERROR(SEARCH("手話",D107)))</formula>
    </cfRule>
  </conditionalFormatting>
  <conditionalFormatting sqref="F106:F132">
    <cfRule type="cellIs" dxfId="545" priority="511" stopIfTrue="1" operator="equal">
      <formula>$F$5</formula>
    </cfRule>
  </conditionalFormatting>
  <conditionalFormatting sqref="D107:D130">
    <cfRule type="cellIs" dxfId="544" priority="508" stopIfTrue="1" operator="equal">
      <formula>$D$3</formula>
    </cfRule>
    <cfRule type="cellIs" dxfId="543" priority="509" stopIfTrue="1" operator="equal">
      <formula>$D$4</formula>
    </cfRule>
    <cfRule type="cellIs" dxfId="542" priority="510" stopIfTrue="1" operator="equal">
      <formula>$D$5</formula>
    </cfRule>
  </conditionalFormatting>
  <conditionalFormatting sqref="D107:D130">
    <cfRule type="containsText" dxfId="541" priority="502" stopIfTrue="1" operator="containsText" text="解説">
      <formula>NOT(ISERROR(SEARCH("解説",D107)))</formula>
    </cfRule>
    <cfRule type="containsText" dxfId="540" priority="503" stopIfTrue="1" operator="containsText" text="手話">
      <formula>NOT(ISERROR(SEARCH("手話",D107)))</formula>
    </cfRule>
    <cfRule type="containsText" dxfId="539" priority="504" stopIfTrue="1" operator="containsText" text="生字幕">
      <formula>NOT(ISERROR(SEARCH("生字幕",D107)))</formula>
    </cfRule>
    <cfRule type="containsText" dxfId="538" priority="505" stopIfTrue="1" operator="containsText" text="字幕">
      <formula>NOT(ISERROR(SEARCH("字幕",D107)))</formula>
    </cfRule>
    <cfRule type="containsText" dxfId="537" priority="506" stopIfTrue="1" operator="containsText" text="字幕">
      <formula>NOT(ISERROR(SEARCH("字幕",D107)))</formula>
    </cfRule>
    <cfRule type="containsText" dxfId="536" priority="507" stopIfTrue="1" operator="containsText" text="字幕">
      <formula>NOT(ISERROR(SEARCH("字幕",D107)))</formula>
    </cfRule>
  </conditionalFormatting>
  <conditionalFormatting sqref="D107:D130">
    <cfRule type="containsText" dxfId="535" priority="498" stopIfTrue="1" operator="containsText" text="生字幕">
      <formula>NOT(ISERROR(SEARCH("生字幕",D107)))</formula>
    </cfRule>
    <cfRule type="containsText" dxfId="534" priority="499" stopIfTrue="1" operator="containsText" text="字幕">
      <formula>NOT(ISERROR(SEARCH("字幕",D107)))</formula>
    </cfRule>
    <cfRule type="containsText" dxfId="533" priority="500" stopIfTrue="1" operator="containsText" text="字幕">
      <formula>NOT(ISERROR(SEARCH("字幕",D107)))</formula>
    </cfRule>
    <cfRule type="containsText" dxfId="532" priority="501" stopIfTrue="1" operator="containsText" text="字幕">
      <formula>NOT(ISERROR(SEARCH("字幕",D107)))</formula>
    </cfRule>
  </conditionalFormatting>
  <conditionalFormatting sqref="E77:E78 E92:E96 E55:E58 E98:E101 E105 E34:E49">
    <cfRule type="cellIs" dxfId="531" priority="491" stopIfTrue="1" operator="between">
      <formula>0.16</formula>
      <formula>0.17</formula>
    </cfRule>
    <cfRule type="cellIs" dxfId="530" priority="492" stopIfTrue="1" operator="equal">
      <formula>0.25</formula>
    </cfRule>
  </conditionalFormatting>
  <conditionalFormatting sqref="D77:D78 D92:D96 D55:D58 D98:D101 D105 D34:D49">
    <cfRule type="cellIs" dxfId="529" priority="493" stopIfTrue="1" operator="equal">
      <formula>$D$3</formula>
    </cfRule>
    <cfRule type="cellIs" dxfId="528" priority="494" stopIfTrue="1" operator="equal">
      <formula>$D$4</formula>
    </cfRule>
    <cfRule type="cellIs" dxfId="527" priority="495" stopIfTrue="1" operator="equal">
      <formula>$D$5</formula>
    </cfRule>
  </conditionalFormatting>
  <conditionalFormatting sqref="G77:G78 G92:G96 G55:G58 G98:G101 G105 G34:G49">
    <cfRule type="cellIs" dxfId="526" priority="496" stopIfTrue="1" operator="equal">
      <formula>$G$5</formula>
    </cfRule>
  </conditionalFormatting>
  <conditionalFormatting sqref="F46:F49 F77:F78 F92:F96 F55:F58 F98:F101 F105 F34:F41">
    <cfRule type="cellIs" dxfId="525" priority="497" stopIfTrue="1" operator="equal">
      <formula>$F$5</formula>
    </cfRule>
  </conditionalFormatting>
  <conditionalFormatting sqref="D77:D78 D92:D96 D55:D58 D98:D101 D105 D34:D49">
    <cfRule type="containsText" dxfId="524" priority="485" stopIfTrue="1" operator="containsText" text="解説">
      <formula>NOT(ISERROR(SEARCH("解説",D34)))</formula>
    </cfRule>
    <cfRule type="containsText" dxfId="523" priority="486" stopIfTrue="1" operator="containsText" text="手話">
      <formula>NOT(ISERROR(SEARCH("手話",D34)))</formula>
    </cfRule>
    <cfRule type="containsText" dxfId="522" priority="487" stopIfTrue="1" operator="containsText" text="生字幕">
      <formula>NOT(ISERROR(SEARCH("生字幕",D34)))</formula>
    </cfRule>
    <cfRule type="containsText" dxfId="521" priority="488" stopIfTrue="1" operator="containsText" text="字幕">
      <formula>NOT(ISERROR(SEARCH("字幕",D34)))</formula>
    </cfRule>
    <cfRule type="containsText" dxfId="520" priority="489" stopIfTrue="1" operator="containsText" text="字幕">
      <formula>NOT(ISERROR(SEARCH("字幕",D34)))</formula>
    </cfRule>
    <cfRule type="containsText" dxfId="519" priority="490" stopIfTrue="1" operator="containsText" text="字幕">
      <formula>NOT(ISERROR(SEARCH("字幕",D34)))</formula>
    </cfRule>
  </conditionalFormatting>
  <conditionalFormatting sqref="D77:D78 D92:D96 D55:D58 D98:D101 D105 D34:D49">
    <cfRule type="containsText" dxfId="518" priority="481" stopIfTrue="1" operator="containsText" text="生字幕">
      <formula>NOT(ISERROR(SEARCH("生字幕",D34)))</formula>
    </cfRule>
    <cfRule type="containsText" dxfId="517" priority="482" stopIfTrue="1" operator="containsText" text="字幕">
      <formula>NOT(ISERROR(SEARCH("字幕",D34)))</formula>
    </cfRule>
    <cfRule type="containsText" dxfId="516" priority="483" stopIfTrue="1" operator="containsText" text="字幕">
      <formula>NOT(ISERROR(SEARCH("字幕",D34)))</formula>
    </cfRule>
    <cfRule type="containsText" dxfId="515" priority="484" stopIfTrue="1" operator="containsText" text="字幕">
      <formula>NOT(ISERROR(SEARCH("字幕",D34)))</formula>
    </cfRule>
  </conditionalFormatting>
  <conditionalFormatting sqref="D77:D78 D92:D96 D55:D58 D98:D101 D105 D34:D49">
    <cfRule type="containsText" dxfId="514" priority="479" stopIfTrue="1" operator="containsText" text="解説">
      <formula>NOT(ISERROR(SEARCH("解説",D34)))</formula>
    </cfRule>
    <cfRule type="containsText" dxfId="513" priority="480" stopIfTrue="1" operator="containsText" text="手話">
      <formula>NOT(ISERROR(SEARCH("手話",D34)))</formula>
    </cfRule>
  </conditionalFormatting>
  <conditionalFormatting sqref="F42:F45">
    <cfRule type="cellIs" dxfId="512" priority="478" stopIfTrue="1" operator="equal">
      <formula>$F$5</formula>
    </cfRule>
  </conditionalFormatting>
  <conditionalFormatting sqref="E85:E86">
    <cfRule type="cellIs" dxfId="511" priority="472" stopIfTrue="1" operator="between">
      <formula>0.16</formula>
      <formula>0.17</formula>
    </cfRule>
    <cfRule type="cellIs" dxfId="510" priority="473" stopIfTrue="1" operator="equal">
      <formula>0.25</formula>
    </cfRule>
  </conditionalFormatting>
  <conditionalFormatting sqref="D85:D86">
    <cfRule type="cellIs" dxfId="509" priority="474" stopIfTrue="1" operator="equal">
      <formula>$D$3</formula>
    </cfRule>
    <cfRule type="cellIs" dxfId="508" priority="475" stopIfTrue="1" operator="equal">
      <formula>$D$4</formula>
    </cfRule>
    <cfRule type="cellIs" dxfId="507" priority="476" stopIfTrue="1" operator="equal">
      <formula>$D$5</formula>
    </cfRule>
  </conditionalFormatting>
  <conditionalFormatting sqref="G85:G86">
    <cfRule type="cellIs" dxfId="506" priority="477" stopIfTrue="1" operator="equal">
      <formula>$G$5</formula>
    </cfRule>
  </conditionalFormatting>
  <conditionalFormatting sqref="D85:D86">
    <cfRule type="containsText" dxfId="505" priority="466" stopIfTrue="1" operator="containsText" text="解説">
      <formula>NOT(ISERROR(SEARCH("解説",D85)))</formula>
    </cfRule>
    <cfRule type="containsText" dxfId="504" priority="467" stopIfTrue="1" operator="containsText" text="手話">
      <formula>NOT(ISERROR(SEARCH("手話",D85)))</formula>
    </cfRule>
    <cfRule type="containsText" dxfId="503" priority="468" stopIfTrue="1" operator="containsText" text="生字幕">
      <formula>NOT(ISERROR(SEARCH("生字幕",D85)))</formula>
    </cfRule>
    <cfRule type="containsText" dxfId="502" priority="469" stopIfTrue="1" operator="containsText" text="字幕">
      <formula>NOT(ISERROR(SEARCH("字幕",D85)))</formula>
    </cfRule>
    <cfRule type="containsText" dxfId="501" priority="470" stopIfTrue="1" operator="containsText" text="字幕">
      <formula>NOT(ISERROR(SEARCH("字幕",D85)))</formula>
    </cfRule>
    <cfRule type="containsText" dxfId="500" priority="471" stopIfTrue="1" operator="containsText" text="字幕">
      <formula>NOT(ISERROR(SEARCH("字幕",D85)))</formula>
    </cfRule>
  </conditionalFormatting>
  <conditionalFormatting sqref="D85:D86">
    <cfRule type="containsText" dxfId="499" priority="462" stopIfTrue="1" operator="containsText" text="生字幕">
      <formula>NOT(ISERROR(SEARCH("生字幕",D85)))</formula>
    </cfRule>
    <cfRule type="containsText" dxfId="498" priority="463" stopIfTrue="1" operator="containsText" text="字幕">
      <formula>NOT(ISERROR(SEARCH("字幕",D85)))</formula>
    </cfRule>
    <cfRule type="containsText" dxfId="497" priority="464" stopIfTrue="1" operator="containsText" text="字幕">
      <formula>NOT(ISERROR(SEARCH("字幕",D85)))</formula>
    </cfRule>
    <cfRule type="containsText" dxfId="496" priority="465" stopIfTrue="1" operator="containsText" text="字幕">
      <formula>NOT(ISERROR(SEARCH("字幕",D85)))</formula>
    </cfRule>
  </conditionalFormatting>
  <conditionalFormatting sqref="D85:D86">
    <cfRule type="containsText" dxfId="495" priority="460" stopIfTrue="1" operator="containsText" text="解説">
      <formula>NOT(ISERROR(SEARCH("解説",D85)))</formula>
    </cfRule>
    <cfRule type="containsText" dxfId="494" priority="461" stopIfTrue="1" operator="containsText" text="手話">
      <formula>NOT(ISERROR(SEARCH("手話",D85)))</formula>
    </cfRule>
  </conditionalFormatting>
  <conditionalFormatting sqref="F85:F86">
    <cfRule type="cellIs" dxfId="493" priority="459" stopIfTrue="1" operator="equal">
      <formula>$F$5</formula>
    </cfRule>
  </conditionalFormatting>
  <conditionalFormatting sqref="E82">
    <cfRule type="cellIs" dxfId="492" priority="453" stopIfTrue="1" operator="between">
      <formula>0.16</formula>
      <formula>0.17</formula>
    </cfRule>
    <cfRule type="cellIs" dxfId="491" priority="454" stopIfTrue="1" operator="equal">
      <formula>0.25</formula>
    </cfRule>
  </conditionalFormatting>
  <conditionalFormatting sqref="D82">
    <cfRule type="cellIs" dxfId="490" priority="455" stopIfTrue="1" operator="equal">
      <formula>$D$3</formula>
    </cfRule>
    <cfRule type="cellIs" dxfId="489" priority="456" stopIfTrue="1" operator="equal">
      <formula>$D$4</formula>
    </cfRule>
    <cfRule type="cellIs" dxfId="488" priority="457" stopIfTrue="1" operator="equal">
      <formula>$D$5</formula>
    </cfRule>
  </conditionalFormatting>
  <conditionalFormatting sqref="G82">
    <cfRule type="cellIs" dxfId="487" priority="458" stopIfTrue="1" operator="equal">
      <formula>$G$5</formula>
    </cfRule>
  </conditionalFormatting>
  <conditionalFormatting sqref="D82">
    <cfRule type="containsText" dxfId="486" priority="447" stopIfTrue="1" operator="containsText" text="解説">
      <formula>NOT(ISERROR(SEARCH("解説",D82)))</formula>
    </cfRule>
    <cfRule type="containsText" dxfId="485" priority="448" stopIfTrue="1" operator="containsText" text="手話">
      <formula>NOT(ISERROR(SEARCH("手話",D82)))</formula>
    </cfRule>
    <cfRule type="containsText" dxfId="484" priority="449" stopIfTrue="1" operator="containsText" text="生字幕">
      <formula>NOT(ISERROR(SEARCH("生字幕",D82)))</formula>
    </cfRule>
    <cfRule type="containsText" dxfId="483" priority="450" stopIfTrue="1" operator="containsText" text="字幕">
      <formula>NOT(ISERROR(SEARCH("字幕",D82)))</formula>
    </cfRule>
    <cfRule type="containsText" dxfId="482" priority="451" stopIfTrue="1" operator="containsText" text="字幕">
      <formula>NOT(ISERROR(SEARCH("字幕",D82)))</formula>
    </cfRule>
    <cfRule type="containsText" dxfId="481" priority="452" stopIfTrue="1" operator="containsText" text="字幕">
      <formula>NOT(ISERROR(SEARCH("字幕",D82)))</formula>
    </cfRule>
  </conditionalFormatting>
  <conditionalFormatting sqref="D82">
    <cfRule type="containsText" dxfId="480" priority="443" stopIfTrue="1" operator="containsText" text="生字幕">
      <formula>NOT(ISERROR(SEARCH("生字幕",D82)))</formula>
    </cfRule>
    <cfRule type="containsText" dxfId="479" priority="444" stopIfTrue="1" operator="containsText" text="字幕">
      <formula>NOT(ISERROR(SEARCH("字幕",D82)))</formula>
    </cfRule>
    <cfRule type="containsText" dxfId="478" priority="445" stopIfTrue="1" operator="containsText" text="字幕">
      <formula>NOT(ISERROR(SEARCH("字幕",D82)))</formula>
    </cfRule>
    <cfRule type="containsText" dxfId="477" priority="446" stopIfTrue="1" operator="containsText" text="字幕">
      <formula>NOT(ISERROR(SEARCH("字幕",D82)))</formula>
    </cfRule>
  </conditionalFormatting>
  <conditionalFormatting sqref="D82">
    <cfRule type="containsText" dxfId="476" priority="441" stopIfTrue="1" operator="containsText" text="解説">
      <formula>NOT(ISERROR(SEARCH("解説",D82)))</formula>
    </cfRule>
    <cfRule type="containsText" dxfId="475" priority="442" stopIfTrue="1" operator="containsText" text="手話">
      <formula>NOT(ISERROR(SEARCH("手話",D82)))</formula>
    </cfRule>
  </conditionalFormatting>
  <conditionalFormatting sqref="F82">
    <cfRule type="cellIs" dxfId="474" priority="440" stopIfTrue="1" operator="equal">
      <formula>$F$5</formula>
    </cfRule>
  </conditionalFormatting>
  <conditionalFormatting sqref="E76 E79:E81">
    <cfRule type="cellIs" dxfId="473" priority="433" stopIfTrue="1" operator="between">
      <formula>0.16</formula>
      <formula>0.17</formula>
    </cfRule>
    <cfRule type="cellIs" dxfId="472" priority="434" stopIfTrue="1" operator="equal">
      <formula>0.25</formula>
    </cfRule>
  </conditionalFormatting>
  <conditionalFormatting sqref="D76 D79:D81">
    <cfRule type="cellIs" dxfId="471" priority="435" stopIfTrue="1" operator="equal">
      <formula>$D$3</formula>
    </cfRule>
    <cfRule type="cellIs" dxfId="470" priority="436" stopIfTrue="1" operator="equal">
      <formula>$D$4</formula>
    </cfRule>
    <cfRule type="cellIs" dxfId="469" priority="437" stopIfTrue="1" operator="equal">
      <formula>$D$5</formula>
    </cfRule>
  </conditionalFormatting>
  <conditionalFormatting sqref="G76 G79:G81">
    <cfRule type="cellIs" dxfId="468" priority="438" stopIfTrue="1" operator="equal">
      <formula>$G$5</formula>
    </cfRule>
  </conditionalFormatting>
  <conditionalFormatting sqref="F76 F79:F81">
    <cfRule type="cellIs" dxfId="467" priority="439" stopIfTrue="1" operator="equal">
      <formula>$F$5</formula>
    </cfRule>
  </conditionalFormatting>
  <conditionalFormatting sqref="D76 D79:D81">
    <cfRule type="containsText" dxfId="466" priority="427" stopIfTrue="1" operator="containsText" text="解説">
      <formula>NOT(ISERROR(SEARCH("解説",D76)))</formula>
    </cfRule>
    <cfRule type="containsText" dxfId="465" priority="428" stopIfTrue="1" operator="containsText" text="手話">
      <formula>NOT(ISERROR(SEARCH("手話",D76)))</formula>
    </cfRule>
    <cfRule type="containsText" dxfId="464" priority="429" stopIfTrue="1" operator="containsText" text="生字幕">
      <formula>NOT(ISERROR(SEARCH("生字幕",D76)))</formula>
    </cfRule>
    <cfRule type="containsText" dxfId="463" priority="430" stopIfTrue="1" operator="containsText" text="字幕">
      <formula>NOT(ISERROR(SEARCH("字幕",D76)))</formula>
    </cfRule>
    <cfRule type="containsText" dxfId="462" priority="431" stopIfTrue="1" operator="containsText" text="字幕">
      <formula>NOT(ISERROR(SEARCH("字幕",D76)))</formula>
    </cfRule>
    <cfRule type="containsText" dxfId="461" priority="432" stopIfTrue="1" operator="containsText" text="字幕">
      <formula>NOT(ISERROR(SEARCH("字幕",D76)))</formula>
    </cfRule>
  </conditionalFormatting>
  <conditionalFormatting sqref="D76 D79:D81">
    <cfRule type="containsText" dxfId="460" priority="423" stopIfTrue="1" operator="containsText" text="生字幕">
      <formula>NOT(ISERROR(SEARCH("生字幕",D76)))</formula>
    </cfRule>
    <cfRule type="containsText" dxfId="459" priority="424" stopIfTrue="1" operator="containsText" text="字幕">
      <formula>NOT(ISERROR(SEARCH("字幕",D76)))</formula>
    </cfRule>
    <cfRule type="containsText" dxfId="458" priority="425" stopIfTrue="1" operator="containsText" text="字幕">
      <formula>NOT(ISERROR(SEARCH("字幕",D76)))</formula>
    </cfRule>
    <cfRule type="containsText" dxfId="457" priority="426" stopIfTrue="1" operator="containsText" text="字幕">
      <formula>NOT(ISERROR(SEARCH("字幕",D76)))</formula>
    </cfRule>
  </conditionalFormatting>
  <conditionalFormatting sqref="D76 D79:D81">
    <cfRule type="containsText" dxfId="456" priority="421" stopIfTrue="1" operator="containsText" text="解説">
      <formula>NOT(ISERROR(SEARCH("解説",D76)))</formula>
    </cfRule>
    <cfRule type="containsText" dxfId="455" priority="422" stopIfTrue="1" operator="containsText" text="手話">
      <formula>NOT(ISERROR(SEARCH("手話",D76)))</formula>
    </cfRule>
  </conditionalFormatting>
  <conditionalFormatting sqref="E75">
    <cfRule type="cellIs" dxfId="454" priority="414" stopIfTrue="1" operator="between">
      <formula>0.16</formula>
      <formula>0.17</formula>
    </cfRule>
    <cfRule type="cellIs" dxfId="453" priority="415" stopIfTrue="1" operator="equal">
      <formula>0.25</formula>
    </cfRule>
  </conditionalFormatting>
  <conditionalFormatting sqref="D75">
    <cfRule type="cellIs" dxfId="452" priority="416" stopIfTrue="1" operator="equal">
      <formula>$D$3</formula>
    </cfRule>
    <cfRule type="cellIs" dxfId="451" priority="417" stopIfTrue="1" operator="equal">
      <formula>$D$4</formula>
    </cfRule>
    <cfRule type="cellIs" dxfId="450" priority="418" stopIfTrue="1" operator="equal">
      <formula>$D$5</formula>
    </cfRule>
  </conditionalFormatting>
  <conditionalFormatting sqref="G75">
    <cfRule type="cellIs" dxfId="449" priority="419" stopIfTrue="1" operator="equal">
      <formula>$G$5</formula>
    </cfRule>
  </conditionalFormatting>
  <conditionalFormatting sqref="F75">
    <cfRule type="cellIs" dxfId="448" priority="420" stopIfTrue="1" operator="equal">
      <formula>$F$5</formula>
    </cfRule>
  </conditionalFormatting>
  <conditionalFormatting sqref="D75">
    <cfRule type="containsText" dxfId="447" priority="408" stopIfTrue="1" operator="containsText" text="解説">
      <formula>NOT(ISERROR(SEARCH("解説",D75)))</formula>
    </cfRule>
    <cfRule type="containsText" dxfId="446" priority="409" stopIfTrue="1" operator="containsText" text="手話">
      <formula>NOT(ISERROR(SEARCH("手話",D75)))</formula>
    </cfRule>
    <cfRule type="containsText" dxfId="445" priority="410" stopIfTrue="1" operator="containsText" text="生字幕">
      <formula>NOT(ISERROR(SEARCH("生字幕",D75)))</formula>
    </cfRule>
    <cfRule type="containsText" dxfId="444" priority="411" stopIfTrue="1" operator="containsText" text="字幕">
      <formula>NOT(ISERROR(SEARCH("字幕",D75)))</formula>
    </cfRule>
    <cfRule type="containsText" dxfId="443" priority="412" stopIfTrue="1" operator="containsText" text="字幕">
      <formula>NOT(ISERROR(SEARCH("字幕",D75)))</formula>
    </cfRule>
    <cfRule type="containsText" dxfId="442" priority="413" stopIfTrue="1" operator="containsText" text="字幕">
      <formula>NOT(ISERROR(SEARCH("字幕",D75)))</formula>
    </cfRule>
  </conditionalFormatting>
  <conditionalFormatting sqref="D75">
    <cfRule type="containsText" dxfId="441" priority="404" stopIfTrue="1" operator="containsText" text="生字幕">
      <formula>NOT(ISERROR(SEARCH("生字幕",D75)))</formula>
    </cfRule>
    <cfRule type="containsText" dxfId="440" priority="405" stopIfTrue="1" operator="containsText" text="字幕">
      <formula>NOT(ISERROR(SEARCH("字幕",D75)))</formula>
    </cfRule>
    <cfRule type="containsText" dxfId="439" priority="406" stopIfTrue="1" operator="containsText" text="字幕">
      <formula>NOT(ISERROR(SEARCH("字幕",D75)))</formula>
    </cfRule>
    <cfRule type="containsText" dxfId="438" priority="407" stopIfTrue="1" operator="containsText" text="字幕">
      <formula>NOT(ISERROR(SEARCH("字幕",D75)))</formula>
    </cfRule>
  </conditionalFormatting>
  <conditionalFormatting sqref="D75">
    <cfRule type="containsText" dxfId="437" priority="402" stopIfTrue="1" operator="containsText" text="解説">
      <formula>NOT(ISERROR(SEARCH("解説",D75)))</formula>
    </cfRule>
    <cfRule type="containsText" dxfId="436" priority="403" stopIfTrue="1" operator="containsText" text="手話">
      <formula>NOT(ISERROR(SEARCH("手話",D75)))</formula>
    </cfRule>
  </conditionalFormatting>
  <conditionalFormatting sqref="E66:E68">
    <cfRule type="cellIs" dxfId="435" priority="395" stopIfTrue="1" operator="between">
      <formula>0.16</formula>
      <formula>0.17</formula>
    </cfRule>
    <cfRule type="cellIs" dxfId="434" priority="396" stopIfTrue="1" operator="equal">
      <formula>0.25</formula>
    </cfRule>
  </conditionalFormatting>
  <conditionalFormatting sqref="D66:D68">
    <cfRule type="cellIs" dxfId="433" priority="397" stopIfTrue="1" operator="equal">
      <formula>$D$3</formula>
    </cfRule>
    <cfRule type="cellIs" dxfId="432" priority="398" stopIfTrue="1" operator="equal">
      <formula>$D$4</formula>
    </cfRule>
    <cfRule type="cellIs" dxfId="431" priority="399" stopIfTrue="1" operator="equal">
      <formula>$D$5</formula>
    </cfRule>
  </conditionalFormatting>
  <conditionalFormatting sqref="G66:G68">
    <cfRule type="cellIs" dxfId="430" priority="400" stopIfTrue="1" operator="equal">
      <formula>$G$5</formula>
    </cfRule>
  </conditionalFormatting>
  <conditionalFormatting sqref="F66:F68">
    <cfRule type="cellIs" dxfId="429" priority="401" stopIfTrue="1" operator="equal">
      <formula>$F$5</formula>
    </cfRule>
  </conditionalFormatting>
  <conditionalFormatting sqref="D66:D68">
    <cfRule type="containsText" dxfId="428" priority="389" stopIfTrue="1" operator="containsText" text="解説">
      <formula>NOT(ISERROR(SEARCH("解説",D66)))</formula>
    </cfRule>
    <cfRule type="containsText" dxfId="427" priority="390" stopIfTrue="1" operator="containsText" text="手話">
      <formula>NOT(ISERROR(SEARCH("手話",D66)))</formula>
    </cfRule>
    <cfRule type="containsText" dxfId="426" priority="391" stopIfTrue="1" operator="containsText" text="生字幕">
      <formula>NOT(ISERROR(SEARCH("生字幕",D66)))</formula>
    </cfRule>
    <cfRule type="containsText" dxfId="425" priority="392" stopIfTrue="1" operator="containsText" text="字幕">
      <formula>NOT(ISERROR(SEARCH("字幕",D66)))</formula>
    </cfRule>
    <cfRule type="containsText" dxfId="424" priority="393" stopIfTrue="1" operator="containsText" text="字幕">
      <formula>NOT(ISERROR(SEARCH("字幕",D66)))</formula>
    </cfRule>
    <cfRule type="containsText" dxfId="423" priority="394" stopIfTrue="1" operator="containsText" text="字幕">
      <formula>NOT(ISERROR(SEARCH("字幕",D66)))</formula>
    </cfRule>
  </conditionalFormatting>
  <conditionalFormatting sqref="D66:D68">
    <cfRule type="containsText" dxfId="422" priority="385" stopIfTrue="1" operator="containsText" text="生字幕">
      <formula>NOT(ISERROR(SEARCH("生字幕",D66)))</formula>
    </cfRule>
    <cfRule type="containsText" dxfId="421" priority="386" stopIfTrue="1" operator="containsText" text="字幕">
      <formula>NOT(ISERROR(SEARCH("字幕",D66)))</formula>
    </cfRule>
    <cfRule type="containsText" dxfId="420" priority="387" stopIfTrue="1" operator="containsText" text="字幕">
      <formula>NOT(ISERROR(SEARCH("字幕",D66)))</formula>
    </cfRule>
    <cfRule type="containsText" dxfId="419" priority="388" stopIfTrue="1" operator="containsText" text="字幕">
      <formula>NOT(ISERROR(SEARCH("字幕",D66)))</formula>
    </cfRule>
  </conditionalFormatting>
  <conditionalFormatting sqref="D66:D68">
    <cfRule type="containsText" dxfId="418" priority="383" stopIfTrue="1" operator="containsText" text="解説">
      <formula>NOT(ISERROR(SEARCH("解説",D66)))</formula>
    </cfRule>
    <cfRule type="containsText" dxfId="417" priority="384" stopIfTrue="1" operator="containsText" text="手話">
      <formula>NOT(ISERROR(SEARCH("手話",D66)))</formula>
    </cfRule>
  </conditionalFormatting>
  <conditionalFormatting sqref="E69:E72">
    <cfRule type="cellIs" dxfId="416" priority="376" stopIfTrue="1" operator="between">
      <formula>0.16</formula>
      <formula>0.17</formula>
    </cfRule>
    <cfRule type="cellIs" dxfId="415" priority="377" stopIfTrue="1" operator="equal">
      <formula>0.25</formula>
    </cfRule>
  </conditionalFormatting>
  <conditionalFormatting sqref="D69:D72">
    <cfRule type="cellIs" dxfId="414" priority="378" stopIfTrue="1" operator="equal">
      <formula>$D$3</formula>
    </cfRule>
    <cfRule type="cellIs" dxfId="413" priority="379" stopIfTrue="1" operator="equal">
      <formula>$D$4</formula>
    </cfRule>
    <cfRule type="cellIs" dxfId="412" priority="380" stopIfTrue="1" operator="equal">
      <formula>$D$5</formula>
    </cfRule>
  </conditionalFormatting>
  <conditionalFormatting sqref="G69:G72">
    <cfRule type="cellIs" dxfId="411" priority="381" stopIfTrue="1" operator="equal">
      <formula>$G$5</formula>
    </cfRule>
  </conditionalFormatting>
  <conditionalFormatting sqref="F69:F72">
    <cfRule type="cellIs" dxfId="410" priority="382" stopIfTrue="1" operator="equal">
      <formula>$F$5</formula>
    </cfRule>
  </conditionalFormatting>
  <conditionalFormatting sqref="D69:D72">
    <cfRule type="containsText" dxfId="409" priority="370" stopIfTrue="1" operator="containsText" text="解説">
      <formula>NOT(ISERROR(SEARCH("解説",D69)))</formula>
    </cfRule>
    <cfRule type="containsText" dxfId="408" priority="371" stopIfTrue="1" operator="containsText" text="手話">
      <formula>NOT(ISERROR(SEARCH("手話",D69)))</formula>
    </cfRule>
    <cfRule type="containsText" dxfId="407" priority="372" stopIfTrue="1" operator="containsText" text="生字幕">
      <formula>NOT(ISERROR(SEARCH("生字幕",D69)))</formula>
    </cfRule>
    <cfRule type="containsText" dxfId="406" priority="373" stopIfTrue="1" operator="containsText" text="字幕">
      <formula>NOT(ISERROR(SEARCH("字幕",D69)))</formula>
    </cfRule>
    <cfRule type="containsText" dxfId="405" priority="374" stopIfTrue="1" operator="containsText" text="字幕">
      <formula>NOT(ISERROR(SEARCH("字幕",D69)))</formula>
    </cfRule>
    <cfRule type="containsText" dxfId="404" priority="375" stopIfTrue="1" operator="containsText" text="字幕">
      <formula>NOT(ISERROR(SEARCH("字幕",D69)))</formula>
    </cfRule>
  </conditionalFormatting>
  <conditionalFormatting sqref="D69:D72">
    <cfRule type="containsText" dxfId="403" priority="366" stopIfTrue="1" operator="containsText" text="生字幕">
      <formula>NOT(ISERROR(SEARCH("生字幕",D69)))</formula>
    </cfRule>
    <cfRule type="containsText" dxfId="402" priority="367" stopIfTrue="1" operator="containsText" text="字幕">
      <formula>NOT(ISERROR(SEARCH("字幕",D69)))</formula>
    </cfRule>
    <cfRule type="containsText" dxfId="401" priority="368" stopIfTrue="1" operator="containsText" text="字幕">
      <formula>NOT(ISERROR(SEARCH("字幕",D69)))</formula>
    </cfRule>
    <cfRule type="containsText" dxfId="400" priority="369" stopIfTrue="1" operator="containsText" text="字幕">
      <formula>NOT(ISERROR(SEARCH("字幕",D69)))</formula>
    </cfRule>
  </conditionalFormatting>
  <conditionalFormatting sqref="D69:D72">
    <cfRule type="containsText" dxfId="399" priority="364" stopIfTrue="1" operator="containsText" text="解説">
      <formula>NOT(ISERROR(SEARCH("解説",D69)))</formula>
    </cfRule>
    <cfRule type="containsText" dxfId="398" priority="365" stopIfTrue="1" operator="containsText" text="手話">
      <formula>NOT(ISERROR(SEARCH("手話",D69)))</formula>
    </cfRule>
  </conditionalFormatting>
  <conditionalFormatting sqref="E73:E74">
    <cfRule type="cellIs" dxfId="397" priority="357" stopIfTrue="1" operator="between">
      <formula>0.16</formula>
      <formula>0.17</formula>
    </cfRule>
    <cfRule type="cellIs" dxfId="396" priority="358" stopIfTrue="1" operator="equal">
      <formula>0.25</formula>
    </cfRule>
  </conditionalFormatting>
  <conditionalFormatting sqref="D73:D74">
    <cfRule type="cellIs" dxfId="395" priority="359" stopIfTrue="1" operator="equal">
      <formula>$D$3</formula>
    </cfRule>
    <cfRule type="cellIs" dxfId="394" priority="360" stopIfTrue="1" operator="equal">
      <formula>$D$4</formula>
    </cfRule>
    <cfRule type="cellIs" dxfId="393" priority="361" stopIfTrue="1" operator="equal">
      <formula>$D$5</formula>
    </cfRule>
  </conditionalFormatting>
  <conditionalFormatting sqref="G73:G74">
    <cfRule type="cellIs" dxfId="392" priority="362" stopIfTrue="1" operator="equal">
      <formula>$G$5</formula>
    </cfRule>
  </conditionalFormatting>
  <conditionalFormatting sqref="F73:F74">
    <cfRule type="cellIs" dxfId="391" priority="363" stopIfTrue="1" operator="equal">
      <formula>$F$5</formula>
    </cfRule>
  </conditionalFormatting>
  <conditionalFormatting sqref="D73:D74">
    <cfRule type="containsText" dxfId="390" priority="351" stopIfTrue="1" operator="containsText" text="解説">
      <formula>NOT(ISERROR(SEARCH("解説",D73)))</formula>
    </cfRule>
    <cfRule type="containsText" dxfId="389" priority="352" stopIfTrue="1" operator="containsText" text="手話">
      <formula>NOT(ISERROR(SEARCH("手話",D73)))</formula>
    </cfRule>
    <cfRule type="containsText" dxfId="388" priority="353" stopIfTrue="1" operator="containsText" text="生字幕">
      <formula>NOT(ISERROR(SEARCH("生字幕",D73)))</formula>
    </cfRule>
    <cfRule type="containsText" dxfId="387" priority="354" stopIfTrue="1" operator="containsText" text="字幕">
      <formula>NOT(ISERROR(SEARCH("字幕",D73)))</formula>
    </cfRule>
    <cfRule type="containsText" dxfId="386" priority="355" stopIfTrue="1" operator="containsText" text="字幕">
      <formula>NOT(ISERROR(SEARCH("字幕",D73)))</formula>
    </cfRule>
    <cfRule type="containsText" dxfId="385" priority="356" stopIfTrue="1" operator="containsText" text="字幕">
      <formula>NOT(ISERROR(SEARCH("字幕",D73)))</formula>
    </cfRule>
  </conditionalFormatting>
  <conditionalFormatting sqref="D73:D74">
    <cfRule type="containsText" dxfId="384" priority="347" stopIfTrue="1" operator="containsText" text="生字幕">
      <formula>NOT(ISERROR(SEARCH("生字幕",D73)))</formula>
    </cfRule>
    <cfRule type="containsText" dxfId="383" priority="348" stopIfTrue="1" operator="containsText" text="字幕">
      <formula>NOT(ISERROR(SEARCH("字幕",D73)))</formula>
    </cfRule>
    <cfRule type="containsText" dxfId="382" priority="349" stopIfTrue="1" operator="containsText" text="字幕">
      <formula>NOT(ISERROR(SEARCH("字幕",D73)))</formula>
    </cfRule>
    <cfRule type="containsText" dxfId="381" priority="350" stopIfTrue="1" operator="containsText" text="字幕">
      <formula>NOT(ISERROR(SEARCH("字幕",D73)))</formula>
    </cfRule>
  </conditionalFormatting>
  <conditionalFormatting sqref="D73:D74">
    <cfRule type="containsText" dxfId="380" priority="345" stopIfTrue="1" operator="containsText" text="解説">
      <formula>NOT(ISERROR(SEARCH("解説",D73)))</formula>
    </cfRule>
    <cfRule type="containsText" dxfId="379" priority="346" stopIfTrue="1" operator="containsText" text="手話">
      <formula>NOT(ISERROR(SEARCH("手話",D73)))</formula>
    </cfRule>
  </conditionalFormatting>
  <conditionalFormatting sqref="E64:E65">
    <cfRule type="cellIs" dxfId="378" priority="338" stopIfTrue="1" operator="between">
      <formula>0.16</formula>
      <formula>0.17</formula>
    </cfRule>
    <cfRule type="cellIs" dxfId="377" priority="339" stopIfTrue="1" operator="equal">
      <formula>0.25</formula>
    </cfRule>
  </conditionalFormatting>
  <conditionalFormatting sqref="D64:D65">
    <cfRule type="cellIs" dxfId="376" priority="340" stopIfTrue="1" operator="equal">
      <formula>$D$3</formula>
    </cfRule>
    <cfRule type="cellIs" dxfId="375" priority="341" stopIfTrue="1" operator="equal">
      <formula>$D$4</formula>
    </cfRule>
    <cfRule type="cellIs" dxfId="374" priority="342" stopIfTrue="1" operator="equal">
      <formula>$D$5</formula>
    </cfRule>
  </conditionalFormatting>
  <conditionalFormatting sqref="G64:G65">
    <cfRule type="cellIs" dxfId="373" priority="343" stopIfTrue="1" operator="equal">
      <formula>$G$5</formula>
    </cfRule>
  </conditionalFormatting>
  <conditionalFormatting sqref="F64:F65">
    <cfRule type="cellIs" dxfId="372" priority="344" stopIfTrue="1" operator="equal">
      <formula>$F$5</formula>
    </cfRule>
  </conditionalFormatting>
  <conditionalFormatting sqref="D64:D65">
    <cfRule type="containsText" dxfId="371" priority="332" stopIfTrue="1" operator="containsText" text="解説">
      <formula>NOT(ISERROR(SEARCH("解説",D64)))</formula>
    </cfRule>
    <cfRule type="containsText" dxfId="370" priority="333" stopIfTrue="1" operator="containsText" text="手話">
      <formula>NOT(ISERROR(SEARCH("手話",D64)))</formula>
    </cfRule>
    <cfRule type="containsText" dxfId="369" priority="334" stopIfTrue="1" operator="containsText" text="生字幕">
      <formula>NOT(ISERROR(SEARCH("生字幕",D64)))</formula>
    </cfRule>
    <cfRule type="containsText" dxfId="368" priority="335" stopIfTrue="1" operator="containsText" text="字幕">
      <formula>NOT(ISERROR(SEARCH("字幕",D64)))</formula>
    </cfRule>
    <cfRule type="containsText" dxfId="367" priority="336" stopIfTrue="1" operator="containsText" text="字幕">
      <formula>NOT(ISERROR(SEARCH("字幕",D64)))</formula>
    </cfRule>
    <cfRule type="containsText" dxfId="366" priority="337" stopIfTrue="1" operator="containsText" text="字幕">
      <formula>NOT(ISERROR(SEARCH("字幕",D64)))</formula>
    </cfRule>
  </conditionalFormatting>
  <conditionalFormatting sqref="D64:D65">
    <cfRule type="containsText" dxfId="365" priority="328" stopIfTrue="1" operator="containsText" text="生字幕">
      <formula>NOT(ISERROR(SEARCH("生字幕",D64)))</formula>
    </cfRule>
    <cfRule type="containsText" dxfId="364" priority="329" stopIfTrue="1" operator="containsText" text="字幕">
      <formula>NOT(ISERROR(SEARCH("字幕",D64)))</formula>
    </cfRule>
    <cfRule type="containsText" dxfId="363" priority="330" stopIfTrue="1" operator="containsText" text="字幕">
      <formula>NOT(ISERROR(SEARCH("字幕",D64)))</formula>
    </cfRule>
    <cfRule type="containsText" dxfId="362" priority="331" stopIfTrue="1" operator="containsText" text="字幕">
      <formula>NOT(ISERROR(SEARCH("字幕",D64)))</formula>
    </cfRule>
  </conditionalFormatting>
  <conditionalFormatting sqref="D64:D65">
    <cfRule type="containsText" dxfId="361" priority="326" stopIfTrue="1" operator="containsText" text="解説">
      <formula>NOT(ISERROR(SEARCH("解説",D64)))</formula>
    </cfRule>
    <cfRule type="containsText" dxfId="360" priority="327" stopIfTrue="1" operator="containsText" text="手話">
      <formula>NOT(ISERROR(SEARCH("手話",D64)))</formula>
    </cfRule>
  </conditionalFormatting>
  <conditionalFormatting sqref="E104">
    <cfRule type="cellIs" dxfId="359" priority="319" stopIfTrue="1" operator="between">
      <formula>0.16</formula>
      <formula>0.17</formula>
    </cfRule>
    <cfRule type="cellIs" dxfId="358" priority="320" stopIfTrue="1" operator="equal">
      <formula>0.25</formula>
    </cfRule>
  </conditionalFormatting>
  <conditionalFormatting sqref="D104">
    <cfRule type="cellIs" dxfId="357" priority="321" stopIfTrue="1" operator="equal">
      <formula>$D$3</formula>
    </cfRule>
    <cfRule type="cellIs" dxfId="356" priority="322" stopIfTrue="1" operator="equal">
      <formula>$D$4</formula>
    </cfRule>
    <cfRule type="cellIs" dxfId="355" priority="323" stopIfTrue="1" operator="equal">
      <formula>$D$5</formula>
    </cfRule>
  </conditionalFormatting>
  <conditionalFormatting sqref="G104">
    <cfRule type="cellIs" dxfId="354" priority="324" stopIfTrue="1" operator="equal">
      <formula>$G$5</formula>
    </cfRule>
  </conditionalFormatting>
  <conditionalFormatting sqref="F104">
    <cfRule type="cellIs" dxfId="353" priority="325" stopIfTrue="1" operator="equal">
      <formula>$F$5</formula>
    </cfRule>
  </conditionalFormatting>
  <conditionalFormatting sqref="D104">
    <cfRule type="containsText" dxfId="352" priority="313" stopIfTrue="1" operator="containsText" text="解説">
      <formula>NOT(ISERROR(SEARCH("解説",D104)))</formula>
    </cfRule>
    <cfRule type="containsText" dxfId="351" priority="314" stopIfTrue="1" operator="containsText" text="手話">
      <formula>NOT(ISERROR(SEARCH("手話",D104)))</formula>
    </cfRule>
    <cfRule type="containsText" dxfId="350" priority="315" stopIfTrue="1" operator="containsText" text="生字幕">
      <formula>NOT(ISERROR(SEARCH("生字幕",D104)))</formula>
    </cfRule>
    <cfRule type="containsText" dxfId="349" priority="316" stopIfTrue="1" operator="containsText" text="字幕">
      <formula>NOT(ISERROR(SEARCH("字幕",D104)))</formula>
    </cfRule>
    <cfRule type="containsText" dxfId="348" priority="317" stopIfTrue="1" operator="containsText" text="字幕">
      <formula>NOT(ISERROR(SEARCH("字幕",D104)))</formula>
    </cfRule>
    <cfRule type="containsText" dxfId="347" priority="318" stopIfTrue="1" operator="containsText" text="字幕">
      <formula>NOT(ISERROR(SEARCH("字幕",D104)))</formula>
    </cfRule>
  </conditionalFormatting>
  <conditionalFormatting sqref="D104">
    <cfRule type="containsText" dxfId="346" priority="309" stopIfTrue="1" operator="containsText" text="生字幕">
      <formula>NOT(ISERROR(SEARCH("生字幕",D104)))</formula>
    </cfRule>
    <cfRule type="containsText" dxfId="345" priority="310" stopIfTrue="1" operator="containsText" text="字幕">
      <formula>NOT(ISERROR(SEARCH("字幕",D104)))</formula>
    </cfRule>
    <cfRule type="containsText" dxfId="344" priority="311" stopIfTrue="1" operator="containsText" text="字幕">
      <formula>NOT(ISERROR(SEARCH("字幕",D104)))</formula>
    </cfRule>
    <cfRule type="containsText" dxfId="343" priority="312" stopIfTrue="1" operator="containsText" text="字幕">
      <formula>NOT(ISERROR(SEARCH("字幕",D104)))</formula>
    </cfRule>
  </conditionalFormatting>
  <conditionalFormatting sqref="D104">
    <cfRule type="containsText" dxfId="342" priority="307" stopIfTrue="1" operator="containsText" text="解説">
      <formula>NOT(ISERROR(SEARCH("解説",D104)))</formula>
    </cfRule>
    <cfRule type="containsText" dxfId="341" priority="308" stopIfTrue="1" operator="containsText" text="手話">
      <formula>NOT(ISERROR(SEARCH("手話",D104)))</formula>
    </cfRule>
  </conditionalFormatting>
  <conditionalFormatting sqref="E61:E63">
    <cfRule type="cellIs" dxfId="340" priority="300" stopIfTrue="1" operator="between">
      <formula>0.16</formula>
      <formula>0.17</formula>
    </cfRule>
    <cfRule type="cellIs" dxfId="339" priority="301" stopIfTrue="1" operator="equal">
      <formula>0.25</formula>
    </cfRule>
  </conditionalFormatting>
  <conditionalFormatting sqref="D61:D63">
    <cfRule type="cellIs" dxfId="338" priority="302" stopIfTrue="1" operator="equal">
      <formula>$D$3</formula>
    </cfRule>
    <cfRule type="cellIs" dxfId="337" priority="303" stopIfTrue="1" operator="equal">
      <formula>$D$4</formula>
    </cfRule>
    <cfRule type="cellIs" dxfId="336" priority="304" stopIfTrue="1" operator="equal">
      <formula>$D$5</formula>
    </cfRule>
  </conditionalFormatting>
  <conditionalFormatting sqref="G61:G63">
    <cfRule type="cellIs" dxfId="335" priority="305" stopIfTrue="1" operator="equal">
      <formula>$G$5</formula>
    </cfRule>
  </conditionalFormatting>
  <conditionalFormatting sqref="F61:F63">
    <cfRule type="cellIs" dxfId="334" priority="306" stopIfTrue="1" operator="equal">
      <formula>$F$5</formula>
    </cfRule>
  </conditionalFormatting>
  <conditionalFormatting sqref="D61:D63">
    <cfRule type="containsText" dxfId="333" priority="294" stopIfTrue="1" operator="containsText" text="解説">
      <formula>NOT(ISERROR(SEARCH("解説",D61)))</formula>
    </cfRule>
    <cfRule type="containsText" dxfId="332" priority="295" stopIfTrue="1" operator="containsText" text="手話">
      <formula>NOT(ISERROR(SEARCH("手話",D61)))</formula>
    </cfRule>
    <cfRule type="containsText" dxfId="331" priority="296" stopIfTrue="1" operator="containsText" text="生字幕">
      <formula>NOT(ISERROR(SEARCH("生字幕",D61)))</formula>
    </cfRule>
    <cfRule type="containsText" dxfId="330" priority="297" stopIfTrue="1" operator="containsText" text="字幕">
      <formula>NOT(ISERROR(SEARCH("字幕",D61)))</formula>
    </cfRule>
    <cfRule type="containsText" dxfId="329" priority="298" stopIfTrue="1" operator="containsText" text="字幕">
      <formula>NOT(ISERROR(SEARCH("字幕",D61)))</formula>
    </cfRule>
    <cfRule type="containsText" dxfId="328" priority="299" stopIfTrue="1" operator="containsText" text="字幕">
      <formula>NOT(ISERROR(SEARCH("字幕",D61)))</formula>
    </cfRule>
  </conditionalFormatting>
  <conditionalFormatting sqref="D61:D63">
    <cfRule type="containsText" dxfId="327" priority="290" stopIfTrue="1" operator="containsText" text="生字幕">
      <formula>NOT(ISERROR(SEARCH("生字幕",D61)))</formula>
    </cfRule>
    <cfRule type="containsText" dxfId="326" priority="291" stopIfTrue="1" operator="containsText" text="字幕">
      <formula>NOT(ISERROR(SEARCH("字幕",D61)))</formula>
    </cfRule>
    <cfRule type="containsText" dxfId="325" priority="292" stopIfTrue="1" operator="containsText" text="字幕">
      <formula>NOT(ISERROR(SEARCH("字幕",D61)))</formula>
    </cfRule>
    <cfRule type="containsText" dxfId="324" priority="293" stopIfTrue="1" operator="containsText" text="字幕">
      <formula>NOT(ISERROR(SEARCH("字幕",D61)))</formula>
    </cfRule>
  </conditionalFormatting>
  <conditionalFormatting sqref="D61:D63">
    <cfRule type="containsText" dxfId="323" priority="288" stopIfTrue="1" operator="containsText" text="解説">
      <formula>NOT(ISERROR(SEARCH("解説",D61)))</formula>
    </cfRule>
    <cfRule type="containsText" dxfId="322" priority="289" stopIfTrue="1" operator="containsText" text="手話">
      <formula>NOT(ISERROR(SEARCH("手話",D61)))</formula>
    </cfRule>
  </conditionalFormatting>
  <conditionalFormatting sqref="E60">
    <cfRule type="cellIs" dxfId="321" priority="281" stopIfTrue="1" operator="between">
      <formula>0.16</formula>
      <formula>0.17</formula>
    </cfRule>
    <cfRule type="cellIs" dxfId="320" priority="282" stopIfTrue="1" operator="equal">
      <formula>0.25</formula>
    </cfRule>
  </conditionalFormatting>
  <conditionalFormatting sqref="D60">
    <cfRule type="cellIs" dxfId="319" priority="283" stopIfTrue="1" operator="equal">
      <formula>$D$3</formula>
    </cfRule>
    <cfRule type="cellIs" dxfId="318" priority="284" stopIfTrue="1" operator="equal">
      <formula>$D$4</formula>
    </cfRule>
    <cfRule type="cellIs" dxfId="317" priority="285" stopIfTrue="1" operator="equal">
      <formula>$D$5</formula>
    </cfRule>
  </conditionalFormatting>
  <conditionalFormatting sqref="G60">
    <cfRule type="cellIs" dxfId="316" priority="286" stopIfTrue="1" operator="equal">
      <formula>$G$5</formula>
    </cfRule>
  </conditionalFormatting>
  <conditionalFormatting sqref="F60">
    <cfRule type="cellIs" dxfId="315" priority="287" stopIfTrue="1" operator="equal">
      <formula>$F$5</formula>
    </cfRule>
  </conditionalFormatting>
  <conditionalFormatting sqref="D60">
    <cfRule type="containsText" dxfId="314" priority="275" stopIfTrue="1" operator="containsText" text="解説">
      <formula>NOT(ISERROR(SEARCH("解説",D60)))</formula>
    </cfRule>
    <cfRule type="containsText" dxfId="313" priority="276" stopIfTrue="1" operator="containsText" text="手話">
      <formula>NOT(ISERROR(SEARCH("手話",D60)))</formula>
    </cfRule>
    <cfRule type="containsText" dxfId="312" priority="277" stopIfTrue="1" operator="containsText" text="生字幕">
      <formula>NOT(ISERROR(SEARCH("生字幕",D60)))</formula>
    </cfRule>
    <cfRule type="containsText" dxfId="311" priority="278" stopIfTrue="1" operator="containsText" text="字幕">
      <formula>NOT(ISERROR(SEARCH("字幕",D60)))</formula>
    </cfRule>
    <cfRule type="containsText" dxfId="310" priority="279" stopIfTrue="1" operator="containsText" text="字幕">
      <formula>NOT(ISERROR(SEARCH("字幕",D60)))</formula>
    </cfRule>
    <cfRule type="containsText" dxfId="309" priority="280" stopIfTrue="1" operator="containsText" text="字幕">
      <formula>NOT(ISERROR(SEARCH("字幕",D60)))</formula>
    </cfRule>
  </conditionalFormatting>
  <conditionalFormatting sqref="D60">
    <cfRule type="containsText" dxfId="308" priority="271" stopIfTrue="1" operator="containsText" text="生字幕">
      <formula>NOT(ISERROR(SEARCH("生字幕",D60)))</formula>
    </cfRule>
    <cfRule type="containsText" dxfId="307" priority="272" stopIfTrue="1" operator="containsText" text="字幕">
      <formula>NOT(ISERROR(SEARCH("字幕",D60)))</formula>
    </cfRule>
    <cfRule type="containsText" dxfId="306" priority="273" stopIfTrue="1" operator="containsText" text="字幕">
      <formula>NOT(ISERROR(SEARCH("字幕",D60)))</formula>
    </cfRule>
    <cfRule type="containsText" dxfId="305" priority="274" stopIfTrue="1" operator="containsText" text="字幕">
      <formula>NOT(ISERROR(SEARCH("字幕",D60)))</formula>
    </cfRule>
  </conditionalFormatting>
  <conditionalFormatting sqref="D60">
    <cfRule type="containsText" dxfId="304" priority="269" stopIfTrue="1" operator="containsText" text="解説">
      <formula>NOT(ISERROR(SEARCH("解説",D60)))</formula>
    </cfRule>
    <cfRule type="containsText" dxfId="303" priority="270" stopIfTrue="1" operator="containsText" text="手話">
      <formula>NOT(ISERROR(SEARCH("手話",D60)))</formula>
    </cfRule>
  </conditionalFormatting>
  <conditionalFormatting sqref="E53:E54">
    <cfRule type="cellIs" dxfId="302" priority="262" stopIfTrue="1" operator="between">
      <formula>0.16</formula>
      <formula>0.17</formula>
    </cfRule>
    <cfRule type="cellIs" dxfId="301" priority="263" stopIfTrue="1" operator="equal">
      <formula>0.25</formula>
    </cfRule>
  </conditionalFormatting>
  <conditionalFormatting sqref="D53:D54">
    <cfRule type="cellIs" dxfId="300" priority="264" stopIfTrue="1" operator="equal">
      <formula>$D$3</formula>
    </cfRule>
    <cfRule type="cellIs" dxfId="299" priority="265" stopIfTrue="1" operator="equal">
      <formula>$D$4</formula>
    </cfRule>
    <cfRule type="cellIs" dxfId="298" priority="266" stopIfTrue="1" operator="equal">
      <formula>$D$5</formula>
    </cfRule>
  </conditionalFormatting>
  <conditionalFormatting sqref="G53:G54">
    <cfRule type="cellIs" dxfId="297" priority="267" stopIfTrue="1" operator="equal">
      <formula>$G$5</formula>
    </cfRule>
  </conditionalFormatting>
  <conditionalFormatting sqref="F53:F54">
    <cfRule type="cellIs" dxfId="296" priority="268" stopIfTrue="1" operator="equal">
      <formula>$F$5</formula>
    </cfRule>
  </conditionalFormatting>
  <conditionalFormatting sqref="D53:D54">
    <cfRule type="containsText" dxfId="295" priority="256" stopIfTrue="1" operator="containsText" text="解説">
      <formula>NOT(ISERROR(SEARCH("解説",D53)))</formula>
    </cfRule>
    <cfRule type="containsText" dxfId="294" priority="257" stopIfTrue="1" operator="containsText" text="手話">
      <formula>NOT(ISERROR(SEARCH("手話",D53)))</formula>
    </cfRule>
    <cfRule type="containsText" dxfId="293" priority="258" stopIfTrue="1" operator="containsText" text="生字幕">
      <formula>NOT(ISERROR(SEARCH("生字幕",D53)))</formula>
    </cfRule>
    <cfRule type="containsText" dxfId="292" priority="259" stopIfTrue="1" operator="containsText" text="字幕">
      <formula>NOT(ISERROR(SEARCH("字幕",D53)))</formula>
    </cfRule>
    <cfRule type="containsText" dxfId="291" priority="260" stopIfTrue="1" operator="containsText" text="字幕">
      <formula>NOT(ISERROR(SEARCH("字幕",D53)))</formula>
    </cfRule>
    <cfRule type="containsText" dxfId="290" priority="261" stopIfTrue="1" operator="containsText" text="字幕">
      <formula>NOT(ISERROR(SEARCH("字幕",D53)))</formula>
    </cfRule>
  </conditionalFormatting>
  <conditionalFormatting sqref="D53:D54">
    <cfRule type="containsText" dxfId="289" priority="252" stopIfTrue="1" operator="containsText" text="生字幕">
      <formula>NOT(ISERROR(SEARCH("生字幕",D53)))</formula>
    </cfRule>
    <cfRule type="containsText" dxfId="288" priority="253" stopIfTrue="1" operator="containsText" text="字幕">
      <formula>NOT(ISERROR(SEARCH("字幕",D53)))</formula>
    </cfRule>
    <cfRule type="containsText" dxfId="287" priority="254" stopIfTrue="1" operator="containsText" text="字幕">
      <formula>NOT(ISERROR(SEARCH("字幕",D53)))</formula>
    </cfRule>
    <cfRule type="containsText" dxfId="286" priority="255" stopIfTrue="1" operator="containsText" text="字幕">
      <formula>NOT(ISERROR(SEARCH("字幕",D53)))</formula>
    </cfRule>
  </conditionalFormatting>
  <conditionalFormatting sqref="D53:D54">
    <cfRule type="containsText" dxfId="285" priority="250" stopIfTrue="1" operator="containsText" text="解説">
      <formula>NOT(ISERROR(SEARCH("解説",D53)))</formula>
    </cfRule>
    <cfRule type="containsText" dxfId="284" priority="251" stopIfTrue="1" operator="containsText" text="手話">
      <formula>NOT(ISERROR(SEARCH("手話",D53)))</formula>
    </cfRule>
  </conditionalFormatting>
  <conditionalFormatting sqref="E51:E52">
    <cfRule type="cellIs" dxfId="283" priority="243" stopIfTrue="1" operator="between">
      <formula>0.16</formula>
      <formula>0.17</formula>
    </cfRule>
    <cfRule type="cellIs" dxfId="282" priority="244" stopIfTrue="1" operator="equal">
      <formula>0.25</formula>
    </cfRule>
  </conditionalFormatting>
  <conditionalFormatting sqref="D51:D52">
    <cfRule type="cellIs" dxfId="281" priority="245" stopIfTrue="1" operator="equal">
      <formula>$D$3</formula>
    </cfRule>
    <cfRule type="cellIs" dxfId="280" priority="246" stopIfTrue="1" operator="equal">
      <formula>$D$4</formula>
    </cfRule>
    <cfRule type="cellIs" dxfId="279" priority="247" stopIfTrue="1" operator="equal">
      <formula>$D$5</formula>
    </cfRule>
  </conditionalFormatting>
  <conditionalFormatting sqref="G51:G52">
    <cfRule type="cellIs" dxfId="278" priority="248" stopIfTrue="1" operator="equal">
      <formula>$G$5</formula>
    </cfRule>
  </conditionalFormatting>
  <conditionalFormatting sqref="F51:F52">
    <cfRule type="cellIs" dxfId="277" priority="249" stopIfTrue="1" operator="equal">
      <formula>$F$5</formula>
    </cfRule>
  </conditionalFormatting>
  <conditionalFormatting sqref="D51:D52">
    <cfRule type="containsText" dxfId="276" priority="237" stopIfTrue="1" operator="containsText" text="解説">
      <formula>NOT(ISERROR(SEARCH("解説",D51)))</formula>
    </cfRule>
    <cfRule type="containsText" dxfId="275" priority="238" stopIfTrue="1" operator="containsText" text="手話">
      <formula>NOT(ISERROR(SEARCH("手話",D51)))</formula>
    </cfRule>
    <cfRule type="containsText" dxfId="274" priority="239" stopIfTrue="1" operator="containsText" text="生字幕">
      <formula>NOT(ISERROR(SEARCH("生字幕",D51)))</formula>
    </cfRule>
    <cfRule type="containsText" dxfId="273" priority="240" stopIfTrue="1" operator="containsText" text="字幕">
      <formula>NOT(ISERROR(SEARCH("字幕",D51)))</formula>
    </cfRule>
    <cfRule type="containsText" dxfId="272" priority="241" stopIfTrue="1" operator="containsText" text="字幕">
      <formula>NOT(ISERROR(SEARCH("字幕",D51)))</formula>
    </cfRule>
    <cfRule type="containsText" dxfId="271" priority="242" stopIfTrue="1" operator="containsText" text="字幕">
      <formula>NOT(ISERROR(SEARCH("字幕",D51)))</formula>
    </cfRule>
  </conditionalFormatting>
  <conditionalFormatting sqref="D51:D52">
    <cfRule type="containsText" dxfId="270" priority="233" stopIfTrue="1" operator="containsText" text="生字幕">
      <formula>NOT(ISERROR(SEARCH("生字幕",D51)))</formula>
    </cfRule>
    <cfRule type="containsText" dxfId="269" priority="234" stopIfTrue="1" operator="containsText" text="字幕">
      <formula>NOT(ISERROR(SEARCH("字幕",D51)))</formula>
    </cfRule>
    <cfRule type="containsText" dxfId="268" priority="235" stopIfTrue="1" operator="containsText" text="字幕">
      <formula>NOT(ISERROR(SEARCH("字幕",D51)))</formula>
    </cfRule>
    <cfRule type="containsText" dxfId="267" priority="236" stopIfTrue="1" operator="containsText" text="字幕">
      <formula>NOT(ISERROR(SEARCH("字幕",D51)))</formula>
    </cfRule>
  </conditionalFormatting>
  <conditionalFormatting sqref="D51:D52">
    <cfRule type="containsText" dxfId="266" priority="231" stopIfTrue="1" operator="containsText" text="解説">
      <formula>NOT(ISERROR(SEARCH("解説",D51)))</formula>
    </cfRule>
    <cfRule type="containsText" dxfId="265" priority="232" stopIfTrue="1" operator="containsText" text="手話">
      <formula>NOT(ISERROR(SEARCH("手話",D51)))</formula>
    </cfRule>
  </conditionalFormatting>
  <conditionalFormatting sqref="E59">
    <cfRule type="cellIs" dxfId="264" priority="224" stopIfTrue="1" operator="between">
      <formula>0.16</formula>
      <formula>0.17</formula>
    </cfRule>
    <cfRule type="cellIs" dxfId="263" priority="225" stopIfTrue="1" operator="equal">
      <formula>0.25</formula>
    </cfRule>
  </conditionalFormatting>
  <conditionalFormatting sqref="D59">
    <cfRule type="cellIs" dxfId="262" priority="226" stopIfTrue="1" operator="equal">
      <formula>$D$3</formula>
    </cfRule>
    <cfRule type="cellIs" dxfId="261" priority="227" stopIfTrue="1" operator="equal">
      <formula>$D$4</formula>
    </cfRule>
    <cfRule type="cellIs" dxfId="260" priority="228" stopIfTrue="1" operator="equal">
      <formula>$D$5</formula>
    </cfRule>
  </conditionalFormatting>
  <conditionalFormatting sqref="G59">
    <cfRule type="cellIs" dxfId="259" priority="229" stopIfTrue="1" operator="equal">
      <formula>$G$5</formula>
    </cfRule>
  </conditionalFormatting>
  <conditionalFormatting sqref="F59">
    <cfRule type="cellIs" dxfId="258" priority="230" stopIfTrue="1" operator="equal">
      <formula>$F$5</formula>
    </cfRule>
  </conditionalFormatting>
  <conditionalFormatting sqref="D59">
    <cfRule type="containsText" dxfId="257" priority="218" stopIfTrue="1" operator="containsText" text="解説">
      <formula>NOT(ISERROR(SEARCH("解説",D59)))</formula>
    </cfRule>
    <cfRule type="containsText" dxfId="256" priority="219" stopIfTrue="1" operator="containsText" text="手話">
      <formula>NOT(ISERROR(SEARCH("手話",D59)))</formula>
    </cfRule>
    <cfRule type="containsText" dxfId="255" priority="220" stopIfTrue="1" operator="containsText" text="生字幕">
      <formula>NOT(ISERROR(SEARCH("生字幕",D59)))</formula>
    </cfRule>
    <cfRule type="containsText" dxfId="254" priority="221" stopIfTrue="1" operator="containsText" text="字幕">
      <formula>NOT(ISERROR(SEARCH("字幕",D59)))</formula>
    </cfRule>
    <cfRule type="containsText" dxfId="253" priority="222" stopIfTrue="1" operator="containsText" text="字幕">
      <formula>NOT(ISERROR(SEARCH("字幕",D59)))</formula>
    </cfRule>
    <cfRule type="containsText" dxfId="252" priority="223" stopIfTrue="1" operator="containsText" text="字幕">
      <formula>NOT(ISERROR(SEARCH("字幕",D59)))</formula>
    </cfRule>
  </conditionalFormatting>
  <conditionalFormatting sqref="D59">
    <cfRule type="containsText" dxfId="251" priority="214" stopIfTrue="1" operator="containsText" text="生字幕">
      <formula>NOT(ISERROR(SEARCH("生字幕",D59)))</formula>
    </cfRule>
    <cfRule type="containsText" dxfId="250" priority="215" stopIfTrue="1" operator="containsText" text="字幕">
      <formula>NOT(ISERROR(SEARCH("字幕",D59)))</formula>
    </cfRule>
    <cfRule type="containsText" dxfId="249" priority="216" stopIfTrue="1" operator="containsText" text="字幕">
      <formula>NOT(ISERROR(SEARCH("字幕",D59)))</formula>
    </cfRule>
    <cfRule type="containsText" dxfId="248" priority="217" stopIfTrue="1" operator="containsText" text="字幕">
      <formula>NOT(ISERROR(SEARCH("字幕",D59)))</formula>
    </cfRule>
  </conditionalFormatting>
  <conditionalFormatting sqref="D59">
    <cfRule type="containsText" dxfId="247" priority="212" stopIfTrue="1" operator="containsText" text="解説">
      <formula>NOT(ISERROR(SEARCH("解説",D59)))</formula>
    </cfRule>
    <cfRule type="containsText" dxfId="246" priority="213" stopIfTrue="1" operator="containsText" text="手話">
      <formula>NOT(ISERROR(SEARCH("手話",D59)))</formula>
    </cfRule>
  </conditionalFormatting>
  <conditionalFormatting sqref="E89">
    <cfRule type="cellIs" dxfId="245" priority="205" stopIfTrue="1" operator="between">
      <formula>0.16</formula>
      <formula>0.17</formula>
    </cfRule>
    <cfRule type="cellIs" dxfId="244" priority="206" stopIfTrue="1" operator="equal">
      <formula>0.25</formula>
    </cfRule>
  </conditionalFormatting>
  <conditionalFormatting sqref="D89">
    <cfRule type="cellIs" dxfId="243" priority="207" stopIfTrue="1" operator="equal">
      <formula>$D$3</formula>
    </cfRule>
    <cfRule type="cellIs" dxfId="242" priority="208" stopIfTrue="1" operator="equal">
      <formula>$D$4</formula>
    </cfRule>
    <cfRule type="cellIs" dxfId="241" priority="209" stopIfTrue="1" operator="equal">
      <formula>$D$5</formula>
    </cfRule>
  </conditionalFormatting>
  <conditionalFormatting sqref="G89">
    <cfRule type="cellIs" dxfId="240" priority="210" stopIfTrue="1" operator="equal">
      <formula>$G$5</formula>
    </cfRule>
  </conditionalFormatting>
  <conditionalFormatting sqref="F89">
    <cfRule type="cellIs" dxfId="239" priority="211" stopIfTrue="1" operator="equal">
      <formula>$F$5</formula>
    </cfRule>
  </conditionalFormatting>
  <conditionalFormatting sqref="D89">
    <cfRule type="containsText" dxfId="238" priority="199" stopIfTrue="1" operator="containsText" text="解説">
      <formula>NOT(ISERROR(SEARCH("解説",D89)))</formula>
    </cfRule>
    <cfRule type="containsText" dxfId="237" priority="200" stopIfTrue="1" operator="containsText" text="手話">
      <formula>NOT(ISERROR(SEARCH("手話",D89)))</formula>
    </cfRule>
    <cfRule type="containsText" dxfId="236" priority="201" stopIfTrue="1" operator="containsText" text="生字幕">
      <formula>NOT(ISERROR(SEARCH("生字幕",D89)))</formula>
    </cfRule>
    <cfRule type="containsText" dxfId="235" priority="202" stopIfTrue="1" operator="containsText" text="字幕">
      <formula>NOT(ISERROR(SEARCH("字幕",D89)))</formula>
    </cfRule>
    <cfRule type="containsText" dxfId="234" priority="203" stopIfTrue="1" operator="containsText" text="字幕">
      <formula>NOT(ISERROR(SEARCH("字幕",D89)))</formula>
    </cfRule>
    <cfRule type="containsText" dxfId="233" priority="204" stopIfTrue="1" operator="containsText" text="字幕">
      <formula>NOT(ISERROR(SEARCH("字幕",D89)))</formula>
    </cfRule>
  </conditionalFormatting>
  <conditionalFormatting sqref="D89">
    <cfRule type="containsText" dxfId="232" priority="195" stopIfTrue="1" operator="containsText" text="生字幕">
      <formula>NOT(ISERROR(SEARCH("生字幕",D89)))</formula>
    </cfRule>
    <cfRule type="containsText" dxfId="231" priority="196" stopIfTrue="1" operator="containsText" text="字幕">
      <formula>NOT(ISERROR(SEARCH("字幕",D89)))</formula>
    </cfRule>
    <cfRule type="containsText" dxfId="230" priority="197" stopIfTrue="1" operator="containsText" text="字幕">
      <formula>NOT(ISERROR(SEARCH("字幕",D89)))</formula>
    </cfRule>
    <cfRule type="containsText" dxfId="229" priority="198" stopIfTrue="1" operator="containsText" text="字幕">
      <formula>NOT(ISERROR(SEARCH("字幕",D89)))</formula>
    </cfRule>
  </conditionalFormatting>
  <conditionalFormatting sqref="D89">
    <cfRule type="containsText" dxfId="228" priority="193" stopIfTrue="1" operator="containsText" text="解説">
      <formula>NOT(ISERROR(SEARCH("解説",D89)))</formula>
    </cfRule>
    <cfRule type="containsText" dxfId="227" priority="194" stopIfTrue="1" operator="containsText" text="手話">
      <formula>NOT(ISERROR(SEARCH("手話",D89)))</formula>
    </cfRule>
  </conditionalFormatting>
  <conditionalFormatting sqref="E90">
    <cfRule type="cellIs" dxfId="226" priority="186" stopIfTrue="1" operator="between">
      <formula>0.16</formula>
      <formula>0.17</formula>
    </cfRule>
    <cfRule type="cellIs" dxfId="225" priority="187" stopIfTrue="1" operator="equal">
      <formula>0.25</formula>
    </cfRule>
  </conditionalFormatting>
  <conditionalFormatting sqref="D90">
    <cfRule type="cellIs" dxfId="224" priority="188" stopIfTrue="1" operator="equal">
      <formula>$D$3</formula>
    </cfRule>
    <cfRule type="cellIs" dxfId="223" priority="189" stopIfTrue="1" operator="equal">
      <formula>$D$4</formula>
    </cfRule>
    <cfRule type="cellIs" dxfId="222" priority="190" stopIfTrue="1" operator="equal">
      <formula>$D$5</formula>
    </cfRule>
  </conditionalFormatting>
  <conditionalFormatting sqref="G90">
    <cfRule type="cellIs" dxfId="221" priority="191" stopIfTrue="1" operator="equal">
      <formula>$G$5</formula>
    </cfRule>
  </conditionalFormatting>
  <conditionalFormatting sqref="F90">
    <cfRule type="cellIs" dxfId="220" priority="192" stopIfTrue="1" operator="equal">
      <formula>$F$5</formula>
    </cfRule>
  </conditionalFormatting>
  <conditionalFormatting sqref="D90">
    <cfRule type="containsText" dxfId="219" priority="180" stopIfTrue="1" operator="containsText" text="解説">
      <formula>NOT(ISERROR(SEARCH("解説",D90)))</formula>
    </cfRule>
    <cfRule type="containsText" dxfId="218" priority="181" stopIfTrue="1" operator="containsText" text="手話">
      <formula>NOT(ISERROR(SEARCH("手話",D90)))</formula>
    </cfRule>
    <cfRule type="containsText" dxfId="217" priority="182" stopIfTrue="1" operator="containsText" text="生字幕">
      <formula>NOT(ISERROR(SEARCH("生字幕",D90)))</formula>
    </cfRule>
    <cfRule type="containsText" dxfId="216" priority="183" stopIfTrue="1" operator="containsText" text="字幕">
      <formula>NOT(ISERROR(SEARCH("字幕",D90)))</formula>
    </cfRule>
    <cfRule type="containsText" dxfId="215" priority="184" stopIfTrue="1" operator="containsText" text="字幕">
      <formula>NOT(ISERROR(SEARCH("字幕",D90)))</formula>
    </cfRule>
    <cfRule type="containsText" dxfId="214" priority="185" stopIfTrue="1" operator="containsText" text="字幕">
      <formula>NOT(ISERROR(SEARCH("字幕",D90)))</formula>
    </cfRule>
  </conditionalFormatting>
  <conditionalFormatting sqref="D90">
    <cfRule type="containsText" dxfId="213" priority="176" stopIfTrue="1" operator="containsText" text="生字幕">
      <formula>NOT(ISERROR(SEARCH("生字幕",D90)))</formula>
    </cfRule>
    <cfRule type="containsText" dxfId="212" priority="177" stopIfTrue="1" operator="containsText" text="字幕">
      <formula>NOT(ISERROR(SEARCH("字幕",D90)))</formula>
    </cfRule>
    <cfRule type="containsText" dxfId="211" priority="178" stopIfTrue="1" operator="containsText" text="字幕">
      <formula>NOT(ISERROR(SEARCH("字幕",D90)))</formula>
    </cfRule>
    <cfRule type="containsText" dxfId="210" priority="179" stopIfTrue="1" operator="containsText" text="字幕">
      <formula>NOT(ISERROR(SEARCH("字幕",D90)))</formula>
    </cfRule>
  </conditionalFormatting>
  <conditionalFormatting sqref="D90">
    <cfRule type="containsText" dxfId="209" priority="174" stopIfTrue="1" operator="containsText" text="解説">
      <formula>NOT(ISERROR(SEARCH("解説",D90)))</formula>
    </cfRule>
    <cfRule type="containsText" dxfId="208" priority="175" stopIfTrue="1" operator="containsText" text="手話">
      <formula>NOT(ISERROR(SEARCH("手話",D90)))</formula>
    </cfRule>
  </conditionalFormatting>
  <conditionalFormatting sqref="E97">
    <cfRule type="cellIs" dxfId="207" priority="167" stopIfTrue="1" operator="between">
      <formula>0.16</formula>
      <formula>0.17</formula>
    </cfRule>
    <cfRule type="cellIs" dxfId="206" priority="168" stopIfTrue="1" operator="equal">
      <formula>0.25</formula>
    </cfRule>
  </conditionalFormatting>
  <conditionalFormatting sqref="D97">
    <cfRule type="cellIs" dxfId="205" priority="169" stopIfTrue="1" operator="equal">
      <formula>$D$3</formula>
    </cfRule>
    <cfRule type="cellIs" dxfId="204" priority="170" stopIfTrue="1" operator="equal">
      <formula>$D$4</formula>
    </cfRule>
    <cfRule type="cellIs" dxfId="203" priority="171" stopIfTrue="1" operator="equal">
      <formula>$D$5</formula>
    </cfRule>
  </conditionalFormatting>
  <conditionalFormatting sqref="G97">
    <cfRule type="cellIs" dxfId="202" priority="172" stopIfTrue="1" operator="equal">
      <formula>$G$5</formula>
    </cfRule>
  </conditionalFormatting>
  <conditionalFormatting sqref="F97">
    <cfRule type="cellIs" dxfId="201" priority="173" stopIfTrue="1" operator="equal">
      <formula>$F$5</formula>
    </cfRule>
  </conditionalFormatting>
  <conditionalFormatting sqref="D97">
    <cfRule type="containsText" dxfId="200" priority="161" stopIfTrue="1" operator="containsText" text="解説">
      <formula>NOT(ISERROR(SEARCH("解説",D97)))</formula>
    </cfRule>
    <cfRule type="containsText" dxfId="199" priority="162" stopIfTrue="1" operator="containsText" text="手話">
      <formula>NOT(ISERROR(SEARCH("手話",D97)))</formula>
    </cfRule>
    <cfRule type="containsText" dxfId="198" priority="163" stopIfTrue="1" operator="containsText" text="生字幕">
      <formula>NOT(ISERROR(SEARCH("生字幕",D97)))</formula>
    </cfRule>
    <cfRule type="containsText" dxfId="197" priority="164" stopIfTrue="1" operator="containsText" text="字幕">
      <formula>NOT(ISERROR(SEARCH("字幕",D97)))</formula>
    </cfRule>
    <cfRule type="containsText" dxfId="196" priority="165" stopIfTrue="1" operator="containsText" text="字幕">
      <formula>NOT(ISERROR(SEARCH("字幕",D97)))</formula>
    </cfRule>
    <cfRule type="containsText" dxfId="195" priority="166" stopIfTrue="1" operator="containsText" text="字幕">
      <formula>NOT(ISERROR(SEARCH("字幕",D97)))</formula>
    </cfRule>
  </conditionalFormatting>
  <conditionalFormatting sqref="D97">
    <cfRule type="containsText" dxfId="194" priority="157" stopIfTrue="1" operator="containsText" text="生字幕">
      <formula>NOT(ISERROR(SEARCH("生字幕",D97)))</formula>
    </cfRule>
    <cfRule type="containsText" dxfId="193" priority="158" stopIfTrue="1" operator="containsText" text="字幕">
      <formula>NOT(ISERROR(SEARCH("字幕",D97)))</formula>
    </cfRule>
    <cfRule type="containsText" dxfId="192" priority="159" stopIfTrue="1" operator="containsText" text="字幕">
      <formula>NOT(ISERROR(SEARCH("字幕",D97)))</formula>
    </cfRule>
    <cfRule type="containsText" dxfId="191" priority="160" stopIfTrue="1" operator="containsText" text="字幕">
      <formula>NOT(ISERROR(SEARCH("字幕",D97)))</formula>
    </cfRule>
  </conditionalFormatting>
  <conditionalFormatting sqref="D97">
    <cfRule type="containsText" dxfId="190" priority="155" stopIfTrue="1" operator="containsText" text="解説">
      <formula>NOT(ISERROR(SEARCH("解説",D97)))</formula>
    </cfRule>
    <cfRule type="containsText" dxfId="189" priority="156" stopIfTrue="1" operator="containsText" text="手話">
      <formula>NOT(ISERROR(SEARCH("手話",D97)))</formula>
    </cfRule>
  </conditionalFormatting>
  <conditionalFormatting sqref="E91">
    <cfRule type="cellIs" dxfId="188" priority="148" stopIfTrue="1" operator="between">
      <formula>0.16</formula>
      <formula>0.17</formula>
    </cfRule>
    <cfRule type="cellIs" dxfId="187" priority="149" stopIfTrue="1" operator="equal">
      <formula>0.25</formula>
    </cfRule>
  </conditionalFormatting>
  <conditionalFormatting sqref="D91">
    <cfRule type="cellIs" dxfId="186" priority="150" stopIfTrue="1" operator="equal">
      <formula>$D$3</formula>
    </cfRule>
    <cfRule type="cellIs" dxfId="185" priority="151" stopIfTrue="1" operator="equal">
      <formula>$D$4</formula>
    </cfRule>
    <cfRule type="cellIs" dxfId="184" priority="152" stopIfTrue="1" operator="equal">
      <formula>$D$5</formula>
    </cfRule>
  </conditionalFormatting>
  <conditionalFormatting sqref="G91">
    <cfRule type="cellIs" dxfId="183" priority="153" stopIfTrue="1" operator="equal">
      <formula>$G$5</formula>
    </cfRule>
  </conditionalFormatting>
  <conditionalFormatting sqref="F91">
    <cfRule type="cellIs" dxfId="182" priority="154" stopIfTrue="1" operator="equal">
      <formula>$F$5</formula>
    </cfRule>
  </conditionalFormatting>
  <conditionalFormatting sqref="D91">
    <cfRule type="containsText" dxfId="181" priority="142" stopIfTrue="1" operator="containsText" text="解説">
      <formula>NOT(ISERROR(SEARCH("解説",D91)))</formula>
    </cfRule>
    <cfRule type="containsText" dxfId="180" priority="143" stopIfTrue="1" operator="containsText" text="手話">
      <formula>NOT(ISERROR(SEARCH("手話",D91)))</formula>
    </cfRule>
    <cfRule type="containsText" dxfId="179" priority="144" stopIfTrue="1" operator="containsText" text="生字幕">
      <formula>NOT(ISERROR(SEARCH("生字幕",D91)))</formula>
    </cfRule>
    <cfRule type="containsText" dxfId="178" priority="145" stopIfTrue="1" operator="containsText" text="字幕">
      <formula>NOT(ISERROR(SEARCH("字幕",D91)))</formula>
    </cfRule>
    <cfRule type="containsText" dxfId="177" priority="146" stopIfTrue="1" operator="containsText" text="字幕">
      <formula>NOT(ISERROR(SEARCH("字幕",D91)))</formula>
    </cfRule>
    <cfRule type="containsText" dxfId="176" priority="147" stopIfTrue="1" operator="containsText" text="字幕">
      <formula>NOT(ISERROR(SEARCH("字幕",D91)))</formula>
    </cfRule>
  </conditionalFormatting>
  <conditionalFormatting sqref="D91">
    <cfRule type="containsText" dxfId="175" priority="138" stopIfTrue="1" operator="containsText" text="生字幕">
      <formula>NOT(ISERROR(SEARCH("生字幕",D91)))</formula>
    </cfRule>
    <cfRule type="containsText" dxfId="174" priority="139" stopIfTrue="1" operator="containsText" text="字幕">
      <formula>NOT(ISERROR(SEARCH("字幕",D91)))</formula>
    </cfRule>
    <cfRule type="containsText" dxfId="173" priority="140" stopIfTrue="1" operator="containsText" text="字幕">
      <formula>NOT(ISERROR(SEARCH("字幕",D91)))</formula>
    </cfRule>
    <cfRule type="containsText" dxfId="172" priority="141" stopIfTrue="1" operator="containsText" text="字幕">
      <formula>NOT(ISERROR(SEARCH("字幕",D91)))</formula>
    </cfRule>
  </conditionalFormatting>
  <conditionalFormatting sqref="D91">
    <cfRule type="containsText" dxfId="171" priority="136" stopIfTrue="1" operator="containsText" text="解説">
      <formula>NOT(ISERROR(SEARCH("解説",D91)))</formula>
    </cfRule>
    <cfRule type="containsText" dxfId="170" priority="137" stopIfTrue="1" operator="containsText" text="手話">
      <formula>NOT(ISERROR(SEARCH("手話",D91)))</formula>
    </cfRule>
  </conditionalFormatting>
  <conditionalFormatting sqref="E103">
    <cfRule type="cellIs" dxfId="169" priority="129" stopIfTrue="1" operator="between">
      <formula>0.16</formula>
      <formula>0.17</formula>
    </cfRule>
    <cfRule type="cellIs" dxfId="168" priority="130" stopIfTrue="1" operator="equal">
      <formula>0.25</formula>
    </cfRule>
  </conditionalFormatting>
  <conditionalFormatting sqref="D103">
    <cfRule type="cellIs" dxfId="167" priority="131" stopIfTrue="1" operator="equal">
      <formula>$D$3</formula>
    </cfRule>
    <cfRule type="cellIs" dxfId="166" priority="132" stopIfTrue="1" operator="equal">
      <formula>$D$4</formula>
    </cfRule>
    <cfRule type="cellIs" dxfId="165" priority="133" stopIfTrue="1" operator="equal">
      <formula>$D$5</formula>
    </cfRule>
  </conditionalFormatting>
  <conditionalFormatting sqref="G103">
    <cfRule type="cellIs" dxfId="164" priority="134" stopIfTrue="1" operator="equal">
      <formula>$G$5</formula>
    </cfRule>
  </conditionalFormatting>
  <conditionalFormatting sqref="F103">
    <cfRule type="cellIs" dxfId="163" priority="135" stopIfTrue="1" operator="equal">
      <formula>$F$5</formula>
    </cfRule>
  </conditionalFormatting>
  <conditionalFormatting sqref="D103">
    <cfRule type="containsText" dxfId="162" priority="123" stopIfTrue="1" operator="containsText" text="解説">
      <formula>NOT(ISERROR(SEARCH("解説",D103)))</formula>
    </cfRule>
    <cfRule type="containsText" dxfId="161" priority="124" stopIfTrue="1" operator="containsText" text="手話">
      <formula>NOT(ISERROR(SEARCH("手話",D103)))</formula>
    </cfRule>
    <cfRule type="containsText" dxfId="160" priority="125" stopIfTrue="1" operator="containsText" text="生字幕">
      <formula>NOT(ISERROR(SEARCH("生字幕",D103)))</formula>
    </cfRule>
    <cfRule type="containsText" dxfId="159" priority="126" stopIfTrue="1" operator="containsText" text="字幕">
      <formula>NOT(ISERROR(SEARCH("字幕",D103)))</formula>
    </cfRule>
    <cfRule type="containsText" dxfId="158" priority="127" stopIfTrue="1" operator="containsText" text="字幕">
      <formula>NOT(ISERROR(SEARCH("字幕",D103)))</formula>
    </cfRule>
    <cfRule type="containsText" dxfId="157" priority="128" stopIfTrue="1" operator="containsText" text="字幕">
      <formula>NOT(ISERROR(SEARCH("字幕",D103)))</formula>
    </cfRule>
  </conditionalFormatting>
  <conditionalFormatting sqref="D103">
    <cfRule type="containsText" dxfId="156" priority="119" stopIfTrue="1" operator="containsText" text="生字幕">
      <formula>NOT(ISERROR(SEARCH("生字幕",D103)))</formula>
    </cfRule>
    <cfRule type="containsText" dxfId="155" priority="120" stopIfTrue="1" operator="containsText" text="字幕">
      <formula>NOT(ISERROR(SEARCH("字幕",D103)))</formula>
    </cfRule>
    <cfRule type="containsText" dxfId="154" priority="121" stopIfTrue="1" operator="containsText" text="字幕">
      <formula>NOT(ISERROR(SEARCH("字幕",D103)))</formula>
    </cfRule>
    <cfRule type="containsText" dxfId="153" priority="122" stopIfTrue="1" operator="containsText" text="字幕">
      <formula>NOT(ISERROR(SEARCH("字幕",D103)))</formula>
    </cfRule>
  </conditionalFormatting>
  <conditionalFormatting sqref="D103">
    <cfRule type="containsText" dxfId="152" priority="117" stopIfTrue="1" operator="containsText" text="解説">
      <formula>NOT(ISERROR(SEARCH("解説",D103)))</formula>
    </cfRule>
    <cfRule type="containsText" dxfId="151" priority="118" stopIfTrue="1" operator="containsText" text="手話">
      <formula>NOT(ISERROR(SEARCH("手話",D103)))</formula>
    </cfRule>
  </conditionalFormatting>
  <conditionalFormatting sqref="E50">
    <cfRule type="cellIs" dxfId="150" priority="110" stopIfTrue="1" operator="between">
      <formula>0.16</formula>
      <formula>0.17</formula>
    </cfRule>
    <cfRule type="cellIs" dxfId="149" priority="111" stopIfTrue="1" operator="equal">
      <formula>0.25</formula>
    </cfRule>
  </conditionalFormatting>
  <conditionalFormatting sqref="D50">
    <cfRule type="cellIs" dxfId="148" priority="112" stopIfTrue="1" operator="equal">
      <formula>$D$3</formula>
    </cfRule>
    <cfRule type="cellIs" dxfId="147" priority="113" stopIfTrue="1" operator="equal">
      <formula>$D$4</formula>
    </cfRule>
    <cfRule type="cellIs" dxfId="146" priority="114" stopIfTrue="1" operator="equal">
      <formula>$D$5</formula>
    </cfRule>
  </conditionalFormatting>
  <conditionalFormatting sqref="G50">
    <cfRule type="cellIs" dxfId="145" priority="115" stopIfTrue="1" operator="equal">
      <formula>$G$5</formula>
    </cfRule>
  </conditionalFormatting>
  <conditionalFormatting sqref="F50">
    <cfRule type="cellIs" dxfId="144" priority="116" stopIfTrue="1" operator="equal">
      <formula>$F$5</formula>
    </cfRule>
  </conditionalFormatting>
  <conditionalFormatting sqref="D50">
    <cfRule type="containsText" dxfId="143" priority="104" stopIfTrue="1" operator="containsText" text="解説">
      <formula>NOT(ISERROR(SEARCH("解説",D50)))</formula>
    </cfRule>
    <cfRule type="containsText" dxfId="142" priority="105" stopIfTrue="1" operator="containsText" text="手話">
      <formula>NOT(ISERROR(SEARCH("手話",D50)))</formula>
    </cfRule>
    <cfRule type="containsText" dxfId="141" priority="106" stopIfTrue="1" operator="containsText" text="生字幕">
      <formula>NOT(ISERROR(SEARCH("生字幕",D50)))</formula>
    </cfRule>
    <cfRule type="containsText" dxfId="140" priority="107" stopIfTrue="1" operator="containsText" text="字幕">
      <formula>NOT(ISERROR(SEARCH("字幕",D50)))</formula>
    </cfRule>
    <cfRule type="containsText" dxfId="139" priority="108" stopIfTrue="1" operator="containsText" text="字幕">
      <formula>NOT(ISERROR(SEARCH("字幕",D50)))</formula>
    </cfRule>
    <cfRule type="containsText" dxfId="138" priority="109" stopIfTrue="1" operator="containsText" text="字幕">
      <formula>NOT(ISERROR(SEARCH("字幕",D50)))</formula>
    </cfRule>
  </conditionalFormatting>
  <conditionalFormatting sqref="D50">
    <cfRule type="containsText" dxfId="137" priority="100" stopIfTrue="1" operator="containsText" text="生字幕">
      <formula>NOT(ISERROR(SEARCH("生字幕",D50)))</formula>
    </cfRule>
    <cfRule type="containsText" dxfId="136" priority="101" stopIfTrue="1" operator="containsText" text="字幕">
      <formula>NOT(ISERROR(SEARCH("字幕",D50)))</formula>
    </cfRule>
    <cfRule type="containsText" dxfId="135" priority="102" stopIfTrue="1" operator="containsText" text="字幕">
      <formula>NOT(ISERROR(SEARCH("字幕",D50)))</formula>
    </cfRule>
    <cfRule type="containsText" dxfId="134" priority="103" stopIfTrue="1" operator="containsText" text="字幕">
      <formula>NOT(ISERROR(SEARCH("字幕",D50)))</formula>
    </cfRule>
  </conditionalFormatting>
  <conditionalFormatting sqref="D50">
    <cfRule type="containsText" dxfId="133" priority="98" stopIfTrue="1" operator="containsText" text="解説">
      <formula>NOT(ISERROR(SEARCH("解説",D50)))</formula>
    </cfRule>
    <cfRule type="containsText" dxfId="132" priority="99" stopIfTrue="1" operator="containsText" text="手話">
      <formula>NOT(ISERROR(SEARCH("手話",D50)))</formula>
    </cfRule>
  </conditionalFormatting>
  <conditionalFormatting sqref="E83:E84">
    <cfRule type="cellIs" dxfId="131" priority="91" stopIfTrue="1" operator="between">
      <formula>0.16</formula>
      <formula>0.17</formula>
    </cfRule>
    <cfRule type="cellIs" dxfId="130" priority="92" stopIfTrue="1" operator="equal">
      <formula>0.25</formula>
    </cfRule>
  </conditionalFormatting>
  <conditionalFormatting sqref="D83:D84">
    <cfRule type="cellIs" dxfId="129" priority="93" stopIfTrue="1" operator="equal">
      <formula>$D$3</formula>
    </cfRule>
    <cfRule type="cellIs" dxfId="128" priority="94" stopIfTrue="1" operator="equal">
      <formula>$D$4</formula>
    </cfRule>
    <cfRule type="cellIs" dxfId="127" priority="95" stopIfTrue="1" operator="equal">
      <formula>$D$5</formula>
    </cfRule>
  </conditionalFormatting>
  <conditionalFormatting sqref="G83:G84">
    <cfRule type="cellIs" dxfId="126" priority="96" stopIfTrue="1" operator="equal">
      <formula>$G$5</formula>
    </cfRule>
  </conditionalFormatting>
  <conditionalFormatting sqref="F83:F84">
    <cfRule type="cellIs" dxfId="125" priority="97" stopIfTrue="1" operator="equal">
      <formula>$F$5</formula>
    </cfRule>
  </conditionalFormatting>
  <conditionalFormatting sqref="D83:D84">
    <cfRule type="containsText" dxfId="124" priority="85" stopIfTrue="1" operator="containsText" text="解説">
      <formula>NOT(ISERROR(SEARCH("解説",D83)))</formula>
    </cfRule>
    <cfRule type="containsText" dxfId="123" priority="86" stopIfTrue="1" operator="containsText" text="手話">
      <formula>NOT(ISERROR(SEARCH("手話",D83)))</formula>
    </cfRule>
    <cfRule type="containsText" dxfId="122" priority="87" stopIfTrue="1" operator="containsText" text="生字幕">
      <formula>NOT(ISERROR(SEARCH("生字幕",D83)))</formula>
    </cfRule>
    <cfRule type="containsText" dxfId="121" priority="88" stopIfTrue="1" operator="containsText" text="字幕">
      <formula>NOT(ISERROR(SEARCH("字幕",D83)))</formula>
    </cfRule>
    <cfRule type="containsText" dxfId="120" priority="89" stopIfTrue="1" operator="containsText" text="字幕">
      <formula>NOT(ISERROR(SEARCH("字幕",D83)))</formula>
    </cfRule>
    <cfRule type="containsText" dxfId="119" priority="90" stopIfTrue="1" operator="containsText" text="字幕">
      <formula>NOT(ISERROR(SEARCH("字幕",D83)))</formula>
    </cfRule>
  </conditionalFormatting>
  <conditionalFormatting sqref="D83:D84">
    <cfRule type="containsText" dxfId="118" priority="81" stopIfTrue="1" operator="containsText" text="生字幕">
      <formula>NOT(ISERROR(SEARCH("生字幕",D83)))</formula>
    </cfRule>
    <cfRule type="containsText" dxfId="117" priority="82" stopIfTrue="1" operator="containsText" text="字幕">
      <formula>NOT(ISERROR(SEARCH("字幕",D83)))</formula>
    </cfRule>
    <cfRule type="containsText" dxfId="116" priority="83" stopIfTrue="1" operator="containsText" text="字幕">
      <formula>NOT(ISERROR(SEARCH("字幕",D83)))</formula>
    </cfRule>
    <cfRule type="containsText" dxfId="115" priority="84" stopIfTrue="1" operator="containsText" text="字幕">
      <formula>NOT(ISERROR(SEARCH("字幕",D83)))</formula>
    </cfRule>
  </conditionalFormatting>
  <conditionalFormatting sqref="D83:D84">
    <cfRule type="containsText" dxfId="114" priority="79" stopIfTrue="1" operator="containsText" text="解説">
      <formula>NOT(ISERROR(SEARCH("解説",D83)))</formula>
    </cfRule>
    <cfRule type="containsText" dxfId="113" priority="80" stopIfTrue="1" operator="containsText" text="手話">
      <formula>NOT(ISERROR(SEARCH("手話",D83)))</formula>
    </cfRule>
  </conditionalFormatting>
  <conditionalFormatting sqref="E87">
    <cfRule type="cellIs" dxfId="112" priority="72" stopIfTrue="1" operator="between">
      <formula>0.16</formula>
      <formula>0.17</formula>
    </cfRule>
    <cfRule type="cellIs" dxfId="111" priority="73" stopIfTrue="1" operator="equal">
      <formula>0.25</formula>
    </cfRule>
  </conditionalFormatting>
  <conditionalFormatting sqref="D87">
    <cfRule type="cellIs" dxfId="110" priority="74" stopIfTrue="1" operator="equal">
      <formula>$D$3</formula>
    </cfRule>
    <cfRule type="cellIs" dxfId="109" priority="75" stopIfTrue="1" operator="equal">
      <formula>$D$4</formula>
    </cfRule>
    <cfRule type="cellIs" dxfId="108" priority="76" stopIfTrue="1" operator="equal">
      <formula>$D$5</formula>
    </cfRule>
  </conditionalFormatting>
  <conditionalFormatting sqref="G87">
    <cfRule type="cellIs" dxfId="107" priority="77" stopIfTrue="1" operator="equal">
      <formula>$G$5</formula>
    </cfRule>
  </conditionalFormatting>
  <conditionalFormatting sqref="F87">
    <cfRule type="cellIs" dxfId="106" priority="78" stopIfTrue="1" operator="equal">
      <formula>$F$5</formula>
    </cfRule>
  </conditionalFormatting>
  <conditionalFormatting sqref="D87">
    <cfRule type="containsText" dxfId="105" priority="66" stopIfTrue="1" operator="containsText" text="解説">
      <formula>NOT(ISERROR(SEARCH("解説",D87)))</formula>
    </cfRule>
    <cfRule type="containsText" dxfId="104" priority="67" stopIfTrue="1" operator="containsText" text="手話">
      <formula>NOT(ISERROR(SEARCH("手話",D87)))</formula>
    </cfRule>
    <cfRule type="containsText" dxfId="103" priority="68" stopIfTrue="1" operator="containsText" text="生字幕">
      <formula>NOT(ISERROR(SEARCH("生字幕",D87)))</formula>
    </cfRule>
    <cfRule type="containsText" dxfId="102" priority="69" stopIfTrue="1" operator="containsText" text="字幕">
      <formula>NOT(ISERROR(SEARCH("字幕",D87)))</formula>
    </cfRule>
    <cfRule type="containsText" dxfId="101" priority="70" stopIfTrue="1" operator="containsText" text="字幕">
      <formula>NOT(ISERROR(SEARCH("字幕",D87)))</formula>
    </cfRule>
    <cfRule type="containsText" dxfId="100" priority="71" stopIfTrue="1" operator="containsText" text="字幕">
      <formula>NOT(ISERROR(SEARCH("字幕",D87)))</formula>
    </cfRule>
  </conditionalFormatting>
  <conditionalFormatting sqref="D87">
    <cfRule type="containsText" dxfId="99" priority="62" stopIfTrue="1" operator="containsText" text="生字幕">
      <formula>NOT(ISERROR(SEARCH("生字幕",D87)))</formula>
    </cfRule>
    <cfRule type="containsText" dxfId="98" priority="63" stopIfTrue="1" operator="containsText" text="字幕">
      <formula>NOT(ISERROR(SEARCH("字幕",D87)))</formula>
    </cfRule>
    <cfRule type="containsText" dxfId="97" priority="64" stopIfTrue="1" operator="containsText" text="字幕">
      <formula>NOT(ISERROR(SEARCH("字幕",D87)))</formula>
    </cfRule>
    <cfRule type="containsText" dxfId="96" priority="65" stopIfTrue="1" operator="containsText" text="字幕">
      <formula>NOT(ISERROR(SEARCH("字幕",D87)))</formula>
    </cfRule>
  </conditionalFormatting>
  <conditionalFormatting sqref="D87">
    <cfRule type="containsText" dxfId="95" priority="60" stopIfTrue="1" operator="containsText" text="解説">
      <formula>NOT(ISERROR(SEARCH("解説",D87)))</formula>
    </cfRule>
    <cfRule type="containsText" dxfId="94" priority="61" stopIfTrue="1" operator="containsText" text="手話">
      <formula>NOT(ISERROR(SEARCH("手話",D87)))</formula>
    </cfRule>
  </conditionalFormatting>
  <conditionalFormatting sqref="D106">
    <cfRule type="cellIs" dxfId="93" priority="57" stopIfTrue="1" operator="equal">
      <formula>$D$3</formula>
    </cfRule>
    <cfRule type="cellIs" dxfId="92" priority="58" stopIfTrue="1" operator="equal">
      <formula>$D$4</formula>
    </cfRule>
    <cfRule type="cellIs" dxfId="91" priority="59" stopIfTrue="1" operator="equal">
      <formula>$D$5</formula>
    </cfRule>
  </conditionalFormatting>
  <conditionalFormatting sqref="D106">
    <cfRule type="containsText" dxfId="90" priority="51" stopIfTrue="1" operator="containsText" text="解説">
      <formula>NOT(ISERROR(SEARCH("解説",D106)))</formula>
    </cfRule>
    <cfRule type="containsText" dxfId="89" priority="52" stopIfTrue="1" operator="containsText" text="手話">
      <formula>NOT(ISERROR(SEARCH("手話",D106)))</formula>
    </cfRule>
    <cfRule type="containsText" dxfId="88" priority="53" stopIfTrue="1" operator="containsText" text="生字幕">
      <formula>NOT(ISERROR(SEARCH("生字幕",D106)))</formula>
    </cfRule>
    <cfRule type="containsText" dxfId="87" priority="54" stopIfTrue="1" operator="containsText" text="字幕">
      <formula>NOT(ISERROR(SEARCH("字幕",D106)))</formula>
    </cfRule>
    <cfRule type="containsText" dxfId="86" priority="55" stopIfTrue="1" operator="containsText" text="字幕">
      <formula>NOT(ISERROR(SEARCH("字幕",D106)))</formula>
    </cfRule>
    <cfRule type="containsText" dxfId="85" priority="56" stopIfTrue="1" operator="containsText" text="字幕">
      <formula>NOT(ISERROR(SEARCH("字幕",D106)))</formula>
    </cfRule>
  </conditionalFormatting>
  <conditionalFormatting sqref="D106">
    <cfRule type="containsText" dxfId="84" priority="47" stopIfTrue="1" operator="containsText" text="生字幕">
      <formula>NOT(ISERROR(SEARCH("生字幕",D106)))</formula>
    </cfRule>
    <cfRule type="containsText" dxfId="83" priority="48" stopIfTrue="1" operator="containsText" text="字幕">
      <formula>NOT(ISERROR(SEARCH("字幕",D106)))</formula>
    </cfRule>
    <cfRule type="containsText" dxfId="82" priority="49" stopIfTrue="1" operator="containsText" text="字幕">
      <formula>NOT(ISERROR(SEARCH("字幕",D106)))</formula>
    </cfRule>
    <cfRule type="containsText" dxfId="81" priority="50" stopIfTrue="1" operator="containsText" text="字幕">
      <formula>NOT(ISERROR(SEARCH("字幕",D106)))</formula>
    </cfRule>
  </conditionalFormatting>
  <conditionalFormatting sqref="D106">
    <cfRule type="containsText" dxfId="80" priority="45" stopIfTrue="1" operator="containsText" text="解説">
      <formula>NOT(ISERROR(SEARCH("解説",D106)))</formula>
    </cfRule>
    <cfRule type="containsText" dxfId="79" priority="46" stopIfTrue="1" operator="containsText" text="手話">
      <formula>NOT(ISERROR(SEARCH("手話",D106)))</formula>
    </cfRule>
  </conditionalFormatting>
  <conditionalFormatting sqref="E88">
    <cfRule type="cellIs" dxfId="78" priority="38" stopIfTrue="1" operator="between">
      <formula>0.16</formula>
      <formula>0.17</formula>
    </cfRule>
    <cfRule type="cellIs" dxfId="77" priority="39" stopIfTrue="1" operator="equal">
      <formula>0.25</formula>
    </cfRule>
  </conditionalFormatting>
  <conditionalFormatting sqref="D88">
    <cfRule type="cellIs" dxfId="76" priority="40" stopIfTrue="1" operator="equal">
      <formula>$D$3</formula>
    </cfRule>
    <cfRule type="cellIs" dxfId="75" priority="41" stopIfTrue="1" operator="equal">
      <formula>$D$4</formula>
    </cfRule>
    <cfRule type="cellIs" dxfId="74" priority="42" stopIfTrue="1" operator="equal">
      <formula>$D$5</formula>
    </cfRule>
  </conditionalFormatting>
  <conditionalFormatting sqref="G88">
    <cfRule type="cellIs" dxfId="73" priority="43" stopIfTrue="1" operator="equal">
      <formula>$G$5</formula>
    </cfRule>
  </conditionalFormatting>
  <conditionalFormatting sqref="F88">
    <cfRule type="cellIs" dxfId="72" priority="44" stopIfTrue="1" operator="equal">
      <formula>$F$5</formula>
    </cfRule>
  </conditionalFormatting>
  <conditionalFormatting sqref="D88">
    <cfRule type="containsText" dxfId="71" priority="32" stopIfTrue="1" operator="containsText" text="解説">
      <formula>NOT(ISERROR(SEARCH("解説",D88)))</formula>
    </cfRule>
    <cfRule type="containsText" dxfId="70" priority="33" stopIfTrue="1" operator="containsText" text="手話">
      <formula>NOT(ISERROR(SEARCH("手話",D88)))</formula>
    </cfRule>
    <cfRule type="containsText" dxfId="69" priority="34" stopIfTrue="1" operator="containsText" text="生字幕">
      <formula>NOT(ISERROR(SEARCH("生字幕",D88)))</formula>
    </cfRule>
    <cfRule type="containsText" dxfId="68" priority="35" stopIfTrue="1" operator="containsText" text="字幕">
      <formula>NOT(ISERROR(SEARCH("字幕",D88)))</formula>
    </cfRule>
    <cfRule type="containsText" dxfId="67" priority="36" stopIfTrue="1" operator="containsText" text="字幕">
      <formula>NOT(ISERROR(SEARCH("字幕",D88)))</formula>
    </cfRule>
    <cfRule type="containsText" dxfId="66" priority="37" stopIfTrue="1" operator="containsText" text="字幕">
      <formula>NOT(ISERROR(SEARCH("字幕",D88)))</formula>
    </cfRule>
  </conditionalFormatting>
  <conditionalFormatting sqref="D88">
    <cfRule type="containsText" dxfId="65" priority="28" stopIfTrue="1" operator="containsText" text="生字幕">
      <formula>NOT(ISERROR(SEARCH("生字幕",D88)))</formula>
    </cfRule>
    <cfRule type="containsText" dxfId="64" priority="29" stopIfTrue="1" operator="containsText" text="字幕">
      <formula>NOT(ISERROR(SEARCH("字幕",D88)))</formula>
    </cfRule>
    <cfRule type="containsText" dxfId="63" priority="30" stopIfTrue="1" operator="containsText" text="字幕">
      <formula>NOT(ISERROR(SEARCH("字幕",D88)))</formula>
    </cfRule>
    <cfRule type="containsText" dxfId="62" priority="31" stopIfTrue="1" operator="containsText" text="字幕">
      <formula>NOT(ISERROR(SEARCH("字幕",D88)))</formula>
    </cfRule>
  </conditionalFormatting>
  <conditionalFormatting sqref="D88">
    <cfRule type="containsText" dxfId="61" priority="26" stopIfTrue="1" operator="containsText" text="解説">
      <formula>NOT(ISERROR(SEARCH("解説",D88)))</formula>
    </cfRule>
    <cfRule type="containsText" dxfId="60" priority="27" stopIfTrue="1" operator="containsText" text="手話">
      <formula>NOT(ISERROR(SEARCH("手話",D88)))</formula>
    </cfRule>
  </conditionalFormatting>
  <conditionalFormatting sqref="E102">
    <cfRule type="cellIs" dxfId="59" priority="20" stopIfTrue="1" operator="between">
      <formula>0.16</formula>
      <formula>0.17</formula>
    </cfRule>
    <cfRule type="cellIs" dxfId="58" priority="21" stopIfTrue="1" operator="equal">
      <formula>0.25</formula>
    </cfRule>
  </conditionalFormatting>
  <conditionalFormatting sqref="D102">
    <cfRule type="cellIs" dxfId="57" priority="22" stopIfTrue="1" operator="equal">
      <formula>$D$3</formula>
    </cfRule>
    <cfRule type="cellIs" dxfId="56" priority="23" stopIfTrue="1" operator="equal">
      <formula>$D$4</formula>
    </cfRule>
    <cfRule type="cellIs" dxfId="55" priority="24" stopIfTrue="1" operator="equal">
      <formula>$D$5</formula>
    </cfRule>
  </conditionalFormatting>
  <conditionalFormatting sqref="G102">
    <cfRule type="cellIs" dxfId="54" priority="25" stopIfTrue="1" operator="equal">
      <formula>$G$5</formula>
    </cfRule>
  </conditionalFormatting>
  <conditionalFormatting sqref="D102">
    <cfRule type="containsText" dxfId="53" priority="14" stopIfTrue="1" operator="containsText" text="解説">
      <formula>NOT(ISERROR(SEARCH("解説",D102)))</formula>
    </cfRule>
    <cfRule type="containsText" dxfId="52" priority="15" stopIfTrue="1" operator="containsText" text="手話">
      <formula>NOT(ISERROR(SEARCH("手話",D102)))</formula>
    </cfRule>
    <cfRule type="containsText" dxfId="51" priority="16" stopIfTrue="1" operator="containsText" text="生字幕">
      <formula>NOT(ISERROR(SEARCH("生字幕",D102)))</formula>
    </cfRule>
    <cfRule type="containsText" dxfId="50" priority="17" stopIfTrue="1" operator="containsText" text="字幕">
      <formula>NOT(ISERROR(SEARCH("字幕",D102)))</formula>
    </cfRule>
    <cfRule type="containsText" dxfId="49" priority="18" stopIfTrue="1" operator="containsText" text="字幕">
      <formula>NOT(ISERROR(SEARCH("字幕",D102)))</formula>
    </cfRule>
    <cfRule type="containsText" dxfId="48" priority="19" stopIfTrue="1" operator="containsText" text="字幕">
      <formula>NOT(ISERROR(SEARCH("字幕",D102)))</formula>
    </cfRule>
  </conditionalFormatting>
  <conditionalFormatting sqref="D102">
    <cfRule type="containsText" dxfId="47" priority="10" stopIfTrue="1" operator="containsText" text="生字幕">
      <formula>NOT(ISERROR(SEARCH("生字幕",D102)))</formula>
    </cfRule>
    <cfRule type="containsText" dxfId="46" priority="11" stopIfTrue="1" operator="containsText" text="字幕">
      <formula>NOT(ISERROR(SEARCH("字幕",D102)))</formula>
    </cfRule>
    <cfRule type="containsText" dxfId="45" priority="12" stopIfTrue="1" operator="containsText" text="字幕">
      <formula>NOT(ISERROR(SEARCH("字幕",D102)))</formula>
    </cfRule>
    <cfRule type="containsText" dxfId="44" priority="13" stopIfTrue="1" operator="containsText" text="字幕">
      <formula>NOT(ISERROR(SEARCH("字幕",D102)))</formula>
    </cfRule>
  </conditionalFormatting>
  <conditionalFormatting sqref="D102">
    <cfRule type="containsText" dxfId="43" priority="8" stopIfTrue="1" operator="containsText" text="解説">
      <formula>NOT(ISERROR(SEARCH("解説",D102)))</formula>
    </cfRule>
    <cfRule type="containsText" dxfId="42" priority="9" stopIfTrue="1" operator="containsText" text="手話">
      <formula>NOT(ISERROR(SEARCH("手話",D102)))</formula>
    </cfRule>
  </conditionalFormatting>
  <conditionalFormatting sqref="F102">
    <cfRule type="cellIs" dxfId="41" priority="7" stopIfTrue="1" operator="equal">
      <formula>$F$5</formula>
    </cfRule>
  </conditionalFormatting>
  <conditionalFormatting sqref="C134">
    <cfRule type="cellIs" dxfId="40" priority="4" stopIfTrue="1" operator="equal">
      <formula>$D$4</formula>
    </cfRule>
    <cfRule type="cellIs" dxfId="39" priority="5" stopIfTrue="1" operator="equal">
      <formula>$D$5</formula>
    </cfRule>
    <cfRule type="cellIs" dxfId="38" priority="6" stopIfTrue="1" operator="equal">
      <formula>$D$6</formula>
    </cfRule>
  </conditionalFormatting>
  <conditionalFormatting sqref="C134">
    <cfRule type="cellIs" dxfId="37" priority="1" stopIfTrue="1" operator="equal">
      <formula>#REF!</formula>
    </cfRule>
    <cfRule type="cellIs" dxfId="36" priority="2" stopIfTrue="1" operator="equal">
      <formula>#REF!</formula>
    </cfRule>
    <cfRule type="cellIs" dxfId="35" priority="3" stopIfTrue="1" operator="equal">
      <formula>#REF!</formula>
    </cfRule>
  </conditionalFormatting>
  <dataValidations count="16">
    <dataValidation allowBlank="1" showInputMessage="1" showErrorMessage="1" promptTitle="制作単価" prompt="自動計算されますので、入力は不要です。" sqref="M107:M132"/>
    <dataValidation type="list" allowBlank="1" showInputMessage="1" showErrorMessage="1" sqref="C34:C130">
      <formula1>$C$12:$C$8427</formula1>
    </dataValidation>
    <dataValidation type="list" allowBlank="1" showInputMessage="1" showErrorMessage="1" sqref="D34:D132">
      <formula1>$D$3:$D$7</formula1>
    </dataValidation>
    <dataValidation type="list" allowBlank="1" showInputMessage="1" showErrorMessage="1" sqref="G34:G132">
      <formula1>$G$3:$G$5</formula1>
    </dataValidation>
    <dataValidation imeMode="halfAlpha" allowBlank="1" showInputMessage="1" showErrorMessage="1" sqref="E34:E132"/>
    <dataValidation type="list" allowBlank="1" showInputMessage="1" showErrorMessage="1" sqref="F34:F132">
      <formula1>$F$3:$F$5</formula1>
    </dataValidation>
    <dataValidation type="time" operator="greaterThanOrEqual" allowBlank="1" showInputMessage="1" showErrorMessage="1" error="数値を入力してください。" prompt="トータル分を数値で入力してください。" sqref="L34:L132">
      <formula1>0</formula1>
    </dataValidation>
    <dataValidation type="whole" allowBlank="1" showInputMessage="1" showErrorMessage="1" errorTitle="番組毎の本数" error="数値で入力してください。" sqref="N34:N130">
      <formula1>1</formula1>
      <formula2>500</formula2>
    </dataValidation>
    <dataValidation type="list" allowBlank="1" showInputMessage="1" showErrorMessage="1" sqref="C131:C132">
      <formula1>$C$12:$C$8431</formula1>
    </dataValidation>
    <dataValidation allowBlank="1" showInputMessage="1" showErrorMessage="1" prompt="自動計算されますので、入力は不要です。" sqref="M34:M106 P34:S132"/>
    <dataValidation type="list" allowBlank="1" showInputMessage="1" showErrorMessage="1" sqref="H132">
      <formula1>$H$3:$H$5</formula1>
    </dataValidation>
    <dataValidation imeMode="hiragana" allowBlank="1" showInputMessage="1" showErrorMessage="1" sqref="C27:H28 H34:H131"/>
    <dataValidation type="list" allowBlank="1" showInputMessage="1" showErrorMessage="1" promptTitle="放送曜日" prompt="曜日、毎月、不定期、その他か入力してください。" sqref="K61:K63 J34:J133">
      <formula1>$D$7:$D$21</formula1>
    </dataValidation>
    <dataValidation type="list" allowBlank="1" showInputMessage="1" showErrorMessage="1" sqref="K27:M28">
      <formula1>$C$2:$C$8</formula1>
    </dataValidation>
    <dataValidation allowBlank="1" showInputMessage="1" showErrorMessage="1" promptTitle="放送期間" prompt="放送予定の期間または時期を入力してください。" sqref="I34:I86 I90:I132"/>
    <dataValidation type="whole" imeMode="halfAlpha" operator="greaterThanOrEqual" allowBlank="1" showInputMessage="1" showErrorMessage="1" errorTitle="数値を入力してください。" error="数値を入力してください。" promptTitle="制作単価" prompt="数値を入力してください。" sqref="M133">
      <formula1>0</formula1>
    </dataValidation>
  </dataValidations>
  <pageMargins left="0.27559055118110237" right="0.19685039370078741" top="0.86614173228346458" bottom="0.31496062992125984" header="0.51181102362204722" footer="0.19685039370078741"/>
  <pageSetup paperSize="9" scale="33"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様式第１</vt:lpstr>
      <vt:lpstr>【様式１記入例】</vt:lpstr>
      <vt:lpstr>様式１－１</vt:lpstr>
      <vt:lpstr>【様式1-1記入例】</vt:lpstr>
      <vt:lpstr>記入要領</vt:lpstr>
      <vt:lpstr>様式第４</vt:lpstr>
      <vt:lpstr>様式４－１</vt:lpstr>
      <vt:lpstr>様式第５</vt:lpstr>
      <vt:lpstr>様式５－１</vt:lpstr>
      <vt:lpstr>様式第６</vt:lpstr>
      <vt:lpstr>様式６－１</vt:lpstr>
      <vt:lpstr>様式６－２</vt:lpstr>
      <vt:lpstr>'【様式1-1記入例】'!Print_Area</vt:lpstr>
      <vt:lpstr>記入要領!Print_Area</vt:lpstr>
      <vt:lpstr>'様式１－１'!Print_Area</vt:lpstr>
      <vt:lpstr>'様式４－１'!Print_Area</vt:lpstr>
      <vt:lpstr>'様式５－１'!Print_Area</vt:lpstr>
      <vt:lpstr>'様式６－１'!Print_Area</vt:lpstr>
    </vt:vector>
  </TitlesOfParts>
  <Company>通信・放送機構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開発推進部</dc:creator>
  <cp:lastModifiedBy>m1020038</cp:lastModifiedBy>
  <cp:lastPrinted>2015-06-12T08:49:10Z</cp:lastPrinted>
  <dcterms:created xsi:type="dcterms:W3CDTF">1999-02-02T04:35:07Z</dcterms:created>
  <dcterms:modified xsi:type="dcterms:W3CDTF">2017-01-06T02:41:27Z</dcterms:modified>
</cp:coreProperties>
</file>