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updateLinks="never" codeName="ThisWorkbook" defaultThemeVersion="124226"/>
  <mc:AlternateContent xmlns:mc="http://schemas.openxmlformats.org/markup-compatibility/2006">
    <mc:Choice Requires="x15">
      <x15ac:absPath xmlns:x15ac="http://schemas.microsoft.com/office/spreadsheetml/2010/11/ac" url="G:\デプロイメント推進部門\情報バリアフリー推進室\3 字幕等助成\04_R06年度\01 公募(周知依頼、報道発表) 【1頭⇒2末】\04 公募(公募依頼、報道発表) 【1頭⇒1中】\02 報道発表・HP更新 【1上⇒1中】\03_HP作成関連\01_変更作業ワークフォルダ\102\sinsei\sien\"/>
    </mc:Choice>
  </mc:AlternateContent>
  <xr:revisionPtr revIDLastSave="0" documentId="13_ncr:1_{A9D3566C-2DF0-4A77-BECF-893648DE89F5}" xr6:coauthVersionLast="47" xr6:coauthVersionMax="47" xr10:uidLastSave="{00000000-0000-0000-0000-000000000000}"/>
  <bookViews>
    <workbookView xWindow="-120" yWindow="-120" windowWidth="29040" windowHeight="18240" tabRatio="583" xr2:uid="{00000000-000D-0000-FFFF-FFFF00000000}"/>
  </bookViews>
  <sheets>
    <sheet name="様式1-1" sheetId="14" r:id="rId1"/>
    <sheet name="記入要綱(様式1-1)" sheetId="6" r:id="rId2"/>
    <sheet name="【様式1-1記入例】" sheetId="15" r:id="rId3"/>
  </sheets>
  <externalReferences>
    <externalReference r:id="rId4"/>
  </externalReferences>
  <definedNames>
    <definedName name="_xlnm._FilterDatabase" localSheetId="2" hidden="1">'【様式1-1記入例】'!$B$3:$B$6</definedName>
    <definedName name="_xlnm._FilterDatabase" localSheetId="0" hidden="1">'様式1-1'!$B$3:$B$6</definedName>
    <definedName name="_xlnm.Print_Area" localSheetId="2">'【様式1-1記入例】'!$A$23:$AA$89</definedName>
    <definedName name="_xlnm.Print_Area" localSheetId="1">'記入要綱(様式1-1)'!$A$1:$D$30</definedName>
    <definedName name="_xlnm.Print_Area" localSheetId="0">'様式1-1'!$A$23:$AA$81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8" i="14" l="1"/>
  <c r="Q77" i="14"/>
  <c r="E77" i="14"/>
  <c r="P77" i="14" s="1"/>
  <c r="Q76" i="14"/>
  <c r="E76" i="14"/>
  <c r="P76" i="14" s="1"/>
  <c r="Q75" i="14"/>
  <c r="E75" i="14"/>
  <c r="Q74" i="14"/>
  <c r="E74" i="14"/>
  <c r="Q73" i="14"/>
  <c r="E73" i="14"/>
  <c r="Q72" i="14"/>
  <c r="E72" i="14"/>
  <c r="Q71" i="14"/>
  <c r="E71" i="14"/>
  <c r="Q70" i="14"/>
  <c r="O70" i="14" s="1"/>
  <c r="E70" i="14"/>
  <c r="Q69" i="14"/>
  <c r="P69" i="14" s="1"/>
  <c r="E69" i="14"/>
  <c r="Q68" i="14"/>
  <c r="E68" i="14"/>
  <c r="Q67" i="14"/>
  <c r="P67" i="14" s="1"/>
  <c r="E67" i="14"/>
  <c r="Q66" i="14"/>
  <c r="O66" i="14" s="1"/>
  <c r="E66" i="14"/>
  <c r="Q65" i="14"/>
  <c r="O65" i="14" s="1"/>
  <c r="E65" i="14"/>
  <c r="Q64" i="14"/>
  <c r="E64" i="14"/>
  <c r="Q63" i="14"/>
  <c r="M63" i="14" s="1"/>
  <c r="E63" i="14"/>
  <c r="Q62" i="14"/>
  <c r="O62" i="14" s="1"/>
  <c r="E62" i="14"/>
  <c r="Q61" i="14"/>
  <c r="P61" i="14" s="1"/>
  <c r="E61" i="14"/>
  <c r="Q60" i="14"/>
  <c r="E60" i="14"/>
  <c r="P60" i="14" s="1"/>
  <c r="Q59" i="14"/>
  <c r="P59" i="14" s="1"/>
  <c r="E59" i="14"/>
  <c r="Q58" i="14"/>
  <c r="O58" i="14" s="1"/>
  <c r="E58" i="14"/>
  <c r="Q57" i="14"/>
  <c r="O57" i="14" s="1"/>
  <c r="E57" i="14"/>
  <c r="Q56" i="14"/>
  <c r="E56" i="14"/>
  <c r="Q55" i="14"/>
  <c r="M55" i="14" s="1"/>
  <c r="E55" i="14"/>
  <c r="Q54" i="14"/>
  <c r="O54" i="14" s="1"/>
  <c r="E54" i="14"/>
  <c r="Q53" i="14"/>
  <c r="P53" i="14" s="1"/>
  <c r="E53" i="14"/>
  <c r="Q52" i="14"/>
  <c r="E52" i="14"/>
  <c r="Q51" i="14"/>
  <c r="E51" i="14"/>
  <c r="Q50" i="14"/>
  <c r="O50" i="14" s="1"/>
  <c r="E50" i="14"/>
  <c r="Q49" i="14"/>
  <c r="O49" i="14" s="1"/>
  <c r="E49" i="14"/>
  <c r="Q48" i="14"/>
  <c r="E48" i="14"/>
  <c r="Q47" i="14"/>
  <c r="M47" i="14" s="1"/>
  <c r="E47" i="14"/>
  <c r="Q46" i="14"/>
  <c r="O46" i="14" s="1"/>
  <c r="E46" i="14"/>
  <c r="Q45" i="14"/>
  <c r="E45" i="14"/>
  <c r="Q44" i="14"/>
  <c r="M44" i="14" s="1"/>
  <c r="E44" i="14"/>
  <c r="P44" i="14" s="1"/>
  <c r="Q43" i="14"/>
  <c r="E43" i="14"/>
  <c r="Q42" i="14"/>
  <c r="O42" i="14" s="1"/>
  <c r="E42" i="14"/>
  <c r="Q41" i="14"/>
  <c r="O41" i="14" s="1"/>
  <c r="E41" i="14"/>
  <c r="Q40" i="14"/>
  <c r="E40" i="14"/>
  <c r="Q39" i="14"/>
  <c r="E39" i="14"/>
  <c r="Q38" i="14"/>
  <c r="O38" i="14" s="1"/>
  <c r="E38" i="14"/>
  <c r="Q37" i="14"/>
  <c r="E37" i="14"/>
  <c r="P37" i="14"/>
  <c r="Q36" i="14"/>
  <c r="P36" i="14" s="1"/>
  <c r="E36" i="14"/>
  <c r="Q35" i="14"/>
  <c r="E35" i="14"/>
  <c r="O77" i="14"/>
  <c r="O76" i="14"/>
  <c r="O74" i="14"/>
  <c r="O73" i="14"/>
  <c r="O69" i="14"/>
  <c r="O60" i="14"/>
  <c r="O53" i="14"/>
  <c r="O45" i="14"/>
  <c r="O44" i="14"/>
  <c r="O37" i="14"/>
  <c r="Q34" i="14"/>
  <c r="E34" i="14"/>
  <c r="Q34" i="15"/>
  <c r="M34" i="15" s="1"/>
  <c r="O34" i="15" s="1"/>
  <c r="P34" i="15" s="1"/>
  <c r="E34" i="15"/>
  <c r="Q35" i="15"/>
  <c r="M35" i="15" s="1"/>
  <c r="O35" i="15" s="1"/>
  <c r="E35" i="15"/>
  <c r="Q36" i="15"/>
  <c r="M36" i="15" s="1"/>
  <c r="O36" i="15" s="1"/>
  <c r="E36" i="15"/>
  <c r="Q37" i="15"/>
  <c r="M37" i="15" s="1"/>
  <c r="O37" i="15" s="1"/>
  <c r="E37" i="15"/>
  <c r="Q38" i="15"/>
  <c r="M38" i="15" s="1"/>
  <c r="O38" i="15" s="1"/>
  <c r="E38" i="15"/>
  <c r="Q39" i="15"/>
  <c r="M39" i="15" s="1"/>
  <c r="O39" i="15" s="1"/>
  <c r="E39" i="15"/>
  <c r="Q40" i="15"/>
  <c r="M40" i="15" s="1"/>
  <c r="O40" i="15" s="1"/>
  <c r="P40" i="15" s="1"/>
  <c r="E40" i="15"/>
  <c r="Q41" i="15"/>
  <c r="M41" i="15" s="1"/>
  <c r="O41" i="15" s="1"/>
  <c r="E41" i="15"/>
  <c r="Q42" i="15"/>
  <c r="M42" i="15" s="1"/>
  <c r="O42" i="15" s="1"/>
  <c r="P42" i="15" s="1"/>
  <c r="E42" i="15"/>
  <c r="Q43" i="15"/>
  <c r="M43" i="15" s="1"/>
  <c r="O43" i="15" s="1"/>
  <c r="E43" i="15"/>
  <c r="Q44" i="15"/>
  <c r="M44" i="15" s="1"/>
  <c r="O44" i="15" s="1"/>
  <c r="P44" i="15" s="1"/>
  <c r="E44" i="15"/>
  <c r="Q45" i="15"/>
  <c r="M45" i="15" s="1"/>
  <c r="O45" i="15" s="1"/>
  <c r="E45" i="15"/>
  <c r="Q46" i="15"/>
  <c r="M46" i="15" s="1"/>
  <c r="O46" i="15" s="1"/>
  <c r="P46" i="15" s="1"/>
  <c r="E46" i="15"/>
  <c r="Q47" i="15"/>
  <c r="M47" i="15" s="1"/>
  <c r="O47" i="15" s="1"/>
  <c r="E47" i="15"/>
  <c r="Q48" i="15"/>
  <c r="M48" i="15" s="1"/>
  <c r="O48" i="15" s="1"/>
  <c r="P48" i="15" s="1"/>
  <c r="E48" i="15"/>
  <c r="Q49" i="15"/>
  <c r="M49" i="15" s="1"/>
  <c r="O49" i="15" s="1"/>
  <c r="E49" i="15"/>
  <c r="Q50" i="15"/>
  <c r="M50" i="15" s="1"/>
  <c r="O50" i="15" s="1"/>
  <c r="P50" i="15" s="1"/>
  <c r="E50" i="15"/>
  <c r="Q51" i="15"/>
  <c r="M51" i="15" s="1"/>
  <c r="O51" i="15" s="1"/>
  <c r="E51" i="15"/>
  <c r="Q52" i="15"/>
  <c r="M52" i="15" s="1"/>
  <c r="O52" i="15" s="1"/>
  <c r="P52" i="15" s="1"/>
  <c r="E52" i="15"/>
  <c r="Q53" i="15"/>
  <c r="M53" i="15"/>
  <c r="O53" i="15" s="1"/>
  <c r="P53" i="15" s="1"/>
  <c r="E53" i="15"/>
  <c r="Q54" i="15"/>
  <c r="M54" i="15"/>
  <c r="O54" i="15" s="1"/>
  <c r="E54" i="15"/>
  <c r="Q55" i="15"/>
  <c r="M55" i="15" s="1"/>
  <c r="O55" i="15" s="1"/>
  <c r="E55" i="15"/>
  <c r="Q56" i="15"/>
  <c r="M56" i="15" s="1"/>
  <c r="O56" i="15" s="1"/>
  <c r="E56" i="15"/>
  <c r="Q57" i="15"/>
  <c r="M57" i="15" s="1"/>
  <c r="O57" i="15" s="1"/>
  <c r="E57" i="15"/>
  <c r="Q58" i="15"/>
  <c r="M58" i="15" s="1"/>
  <c r="O58" i="15" s="1"/>
  <c r="P58" i="15" s="1"/>
  <c r="E58" i="15"/>
  <c r="Q59" i="15"/>
  <c r="M59" i="15" s="1"/>
  <c r="O59" i="15" s="1"/>
  <c r="E59" i="15"/>
  <c r="Q60" i="15"/>
  <c r="M60" i="15" s="1"/>
  <c r="O60" i="15" s="1"/>
  <c r="P60" i="15" s="1"/>
  <c r="E60" i="15"/>
  <c r="Q61" i="15"/>
  <c r="M61" i="15" s="1"/>
  <c r="O61" i="15" s="1"/>
  <c r="E61" i="15"/>
  <c r="Q62" i="15"/>
  <c r="M62" i="15" s="1"/>
  <c r="O62" i="15" s="1"/>
  <c r="P62" i="15" s="1"/>
  <c r="E62" i="15"/>
  <c r="Q63" i="15"/>
  <c r="M63" i="15" s="1"/>
  <c r="O63" i="15" s="1"/>
  <c r="E63" i="15"/>
  <c r="Q64" i="15"/>
  <c r="M64" i="15" s="1"/>
  <c r="O64" i="15" s="1"/>
  <c r="E64" i="15"/>
  <c r="Q65" i="15"/>
  <c r="M65" i="15" s="1"/>
  <c r="O65" i="15" s="1"/>
  <c r="E65" i="15"/>
  <c r="Q66" i="15"/>
  <c r="M66" i="15" s="1"/>
  <c r="O66" i="15" s="1"/>
  <c r="E66" i="15"/>
  <c r="Q67" i="15"/>
  <c r="M67" i="15" s="1"/>
  <c r="O67" i="15" s="1"/>
  <c r="E67" i="15"/>
  <c r="Q68" i="15"/>
  <c r="M68" i="15" s="1"/>
  <c r="O68" i="15" s="1"/>
  <c r="P68" i="15" s="1"/>
  <c r="E68" i="15"/>
  <c r="Q69" i="15"/>
  <c r="M69" i="15" s="1"/>
  <c r="O69" i="15" s="1"/>
  <c r="E69" i="15"/>
  <c r="Q70" i="15"/>
  <c r="M70" i="15" s="1"/>
  <c r="O70" i="15" s="1"/>
  <c r="E70" i="15"/>
  <c r="Q71" i="15"/>
  <c r="M71" i="15" s="1"/>
  <c r="O71" i="15" s="1"/>
  <c r="E71" i="15"/>
  <c r="Q72" i="15"/>
  <c r="M72" i="15" s="1"/>
  <c r="O72" i="15" s="1"/>
  <c r="P72" i="15" s="1"/>
  <c r="E72" i="15"/>
  <c r="Q73" i="15"/>
  <c r="M73" i="15" s="1"/>
  <c r="O73" i="15" s="1"/>
  <c r="E73" i="15"/>
  <c r="N83" i="15"/>
  <c r="H76" i="15"/>
  <c r="H75" i="15"/>
  <c r="H74" i="15"/>
  <c r="AA28" i="15"/>
  <c r="E22" i="14"/>
  <c r="Q22" i="14"/>
  <c r="M22" i="14" s="1"/>
  <c r="M37" i="14"/>
  <c r="M39" i="14"/>
  <c r="M40" i="14"/>
  <c r="M43" i="14"/>
  <c r="M45" i="14"/>
  <c r="M46" i="14"/>
  <c r="M52" i="14"/>
  <c r="M53" i="14"/>
  <c r="M60" i="14"/>
  <c r="M64" i="14"/>
  <c r="M66" i="14"/>
  <c r="M69" i="14"/>
  <c r="M71" i="14"/>
  <c r="M72" i="14"/>
  <c r="M73" i="14"/>
  <c r="M74" i="14"/>
  <c r="M75" i="14"/>
  <c r="M76" i="14"/>
  <c r="M77" i="14"/>
  <c r="AA28" i="14"/>
  <c r="N78" i="14"/>
  <c r="P22" i="14"/>
  <c r="M59" i="14" l="1"/>
  <c r="P48" i="14"/>
  <c r="P52" i="14"/>
  <c r="M50" i="14"/>
  <c r="P34" i="14"/>
  <c r="O61" i="14"/>
  <c r="P35" i="14"/>
  <c r="P56" i="14"/>
  <c r="P64" i="14"/>
  <c r="P68" i="14"/>
  <c r="M68" i="14"/>
  <c r="M62" i="14"/>
  <c r="M54" i="14"/>
  <c r="M48" i="14"/>
  <c r="M36" i="14"/>
  <c r="O36" i="14"/>
  <c r="O52" i="14"/>
  <c r="O68" i="14"/>
  <c r="P43" i="14"/>
  <c r="P45" i="14"/>
  <c r="P51" i="14"/>
  <c r="P72" i="14"/>
  <c r="P40" i="14"/>
  <c r="P73" i="14"/>
  <c r="O34" i="14"/>
  <c r="M67" i="14"/>
  <c r="M58" i="14"/>
  <c r="M35" i="14"/>
  <c r="M70" i="14"/>
  <c r="M61" i="14"/>
  <c r="M56" i="14"/>
  <c r="M38" i="14"/>
  <c r="M34" i="14"/>
  <c r="P71" i="15"/>
  <c r="P69" i="15"/>
  <c r="P67" i="15"/>
  <c r="P65" i="15"/>
  <c r="P63" i="15"/>
  <c r="P59" i="15"/>
  <c r="P57" i="15"/>
  <c r="P55" i="15"/>
  <c r="P49" i="15"/>
  <c r="P45" i="15"/>
  <c r="P39" i="15"/>
  <c r="P37" i="15"/>
  <c r="P35" i="15"/>
  <c r="M51" i="14"/>
  <c r="M42" i="14"/>
  <c r="P75" i="14"/>
  <c r="M65" i="14"/>
  <c r="M57" i="14"/>
  <c r="M49" i="14"/>
  <c r="M41" i="14"/>
  <c r="P73" i="15"/>
  <c r="P66" i="15"/>
  <c r="P64" i="15"/>
  <c r="P56" i="15"/>
  <c r="P54" i="15"/>
  <c r="P43" i="15"/>
  <c r="P41" i="15"/>
  <c r="P74" i="14"/>
  <c r="P70" i="15"/>
  <c r="P61" i="15"/>
  <c r="P51" i="15"/>
  <c r="P47" i="15"/>
  <c r="P38" i="15"/>
  <c r="O40" i="14"/>
  <c r="O48" i="14"/>
  <c r="O56" i="14"/>
  <c r="O64" i="14"/>
  <c r="O72" i="14"/>
  <c r="P39" i="14"/>
  <c r="P41" i="14"/>
  <c r="P47" i="14"/>
  <c r="P49" i="14"/>
  <c r="P55" i="14"/>
  <c r="P57" i="14"/>
  <c r="P63" i="14"/>
  <c r="P65" i="14"/>
  <c r="P71" i="14"/>
  <c r="P36" i="15"/>
  <c r="O83" i="15"/>
  <c r="R25" i="15" s="1"/>
  <c r="O35" i="14"/>
  <c r="O39" i="14"/>
  <c r="O43" i="14"/>
  <c r="O47" i="14"/>
  <c r="O51" i="14"/>
  <c r="O55" i="14"/>
  <c r="O59" i="14"/>
  <c r="O63" i="14"/>
  <c r="O67" i="14"/>
  <c r="O71" i="14"/>
  <c r="O75" i="14"/>
  <c r="P38" i="14"/>
  <c r="P42" i="14"/>
  <c r="P46" i="14"/>
  <c r="P50" i="14"/>
  <c r="P54" i="14"/>
  <c r="P58" i="14"/>
  <c r="P62" i="14"/>
  <c r="P66" i="14"/>
  <c r="P70" i="14"/>
  <c r="O22" i="14"/>
  <c r="P83" i="15" l="1"/>
  <c r="R27" i="15" s="1"/>
  <c r="R27" i="14"/>
  <c r="O78" i="14"/>
  <c r="R2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平川 秀樹</author>
    <author>支援パソコン</author>
  </authors>
  <commentList>
    <comment ref="B2" authorId="0" shapeId="0" xr:uid="{27E27CE4-7CE8-45A1-AEC1-9AF77DF61D5B}">
      <text>
        <r>
          <rPr>
            <sz val="11"/>
            <color indexed="81"/>
            <rFont val="メイリオ"/>
            <family val="3"/>
            <charset val="128"/>
          </rPr>
          <t>このシートに適用できる様式シートチェッカーの最低バージョン（数値）</t>
        </r>
      </text>
    </comment>
    <comment ref="C30" authorId="0" shapeId="0" xr:uid="{C8080D94-C885-46B1-A859-C3A8D380E57E}">
      <text>
        <r>
          <rPr>
            <b/>
            <sz val="11"/>
            <color indexed="10"/>
            <rFont val="メイリオ"/>
            <family val="3"/>
            <charset val="128"/>
          </rPr>
          <t>初回の申請時は全てブランクにします。</t>
        </r>
        <r>
          <rPr>
            <b/>
            <sz val="11"/>
            <color indexed="12"/>
            <rFont val="メイリオ"/>
            <family val="3"/>
            <charset val="128"/>
          </rPr>
          <t xml:space="preserve">
</t>
        </r>
        <r>
          <rPr>
            <sz val="11"/>
            <color indexed="81"/>
            <rFont val="メイリオ"/>
            <family val="3"/>
            <charset val="128"/>
          </rPr>
          <t>様式シートチェッカー使用時：</t>
        </r>
        <r>
          <rPr>
            <b/>
            <sz val="11"/>
            <color indexed="12"/>
            <rFont val="メイリオ"/>
            <family val="3"/>
            <charset val="128"/>
          </rPr>
          <t xml:space="preserve">
「＊」にすると</t>
        </r>
        <r>
          <rPr>
            <sz val="11"/>
            <color indexed="81"/>
            <rFont val="メイリオ"/>
            <family val="3"/>
            <charset val="128"/>
          </rPr>
          <t>様式シートチェッカーは、</t>
        </r>
        <r>
          <rPr>
            <b/>
            <sz val="11"/>
            <color indexed="12"/>
            <rFont val="メイリオ"/>
            <family val="3"/>
            <charset val="128"/>
          </rPr>
          <t>「注意」はつけなくなります。</t>
        </r>
        <r>
          <rPr>
            <sz val="11"/>
            <color indexed="81"/>
            <rFont val="メイリオ"/>
            <family val="3"/>
            <charset val="128"/>
          </rPr>
          <t xml:space="preserve">
「提出版」シートでは空にリセットされます。</t>
        </r>
      </text>
    </comment>
    <comment ref="G30" authorId="1" shapeId="0" xr:uid="{062B5551-AE4F-4F61-A710-D22F4AC7CEE8}">
      <text>
        <r>
          <rPr>
            <sz val="11"/>
            <color indexed="10"/>
            <rFont val="メイリオ"/>
            <family val="3"/>
            <charset val="128"/>
          </rPr>
          <t>「なし」の場合</t>
        </r>
        <r>
          <rPr>
            <sz val="11"/>
            <color indexed="81"/>
            <rFont val="メイリオ"/>
            <family val="3"/>
            <charset val="128"/>
          </rPr>
          <t>には、</t>
        </r>
        <r>
          <rPr>
            <sz val="11"/>
            <color indexed="10"/>
            <rFont val="メイリオ"/>
            <family val="3"/>
            <charset val="128"/>
          </rPr>
          <t>実績額の内訳についての表または、資料を作成・提出</t>
        </r>
        <r>
          <rPr>
            <sz val="11"/>
            <color indexed="81"/>
            <rFont val="メイリオ"/>
            <family val="3"/>
            <charset val="128"/>
          </rPr>
          <t xml:space="preserve">してください。
</t>
        </r>
        <r>
          <rPr>
            <sz val="11"/>
            <color indexed="12"/>
            <rFont val="メイリオ"/>
            <family val="3"/>
            <charset val="128"/>
          </rPr>
          <t>「内制」の番組</t>
        </r>
        <r>
          <rPr>
            <sz val="11"/>
            <color indexed="81"/>
            <rFont val="メイリオ"/>
            <family val="3"/>
            <charset val="128"/>
          </rPr>
          <t>の場合は、制作単価算出の根拠となる</t>
        </r>
        <r>
          <rPr>
            <sz val="11"/>
            <color indexed="12"/>
            <rFont val="メイリオ"/>
            <family val="3"/>
            <charset val="128"/>
          </rPr>
          <t>「制作単価表」を作成</t>
        </r>
        <r>
          <rPr>
            <sz val="11"/>
            <color indexed="81"/>
            <rFont val="メイリオ"/>
            <family val="3"/>
            <charset val="128"/>
          </rPr>
          <t>下さい。</t>
        </r>
      </text>
    </comment>
    <comment ref="I30" authorId="0" shapeId="0" xr:uid="{2C5AC78B-123B-431F-B40F-18B3D929B64A}">
      <text>
        <r>
          <rPr>
            <b/>
            <sz val="11"/>
            <color indexed="81"/>
            <rFont val="MS P ゴシック"/>
            <family val="3"/>
            <charset val="128"/>
          </rPr>
          <t>記載内容・記載形式と例</t>
        </r>
        <r>
          <rPr>
            <sz val="10"/>
            <color indexed="81"/>
            <rFont val="MS P ゴシック"/>
            <family val="3"/>
            <charset val="128"/>
          </rPr>
          <t xml:space="preserve">
①日       ex.「</t>
        </r>
        <r>
          <rPr>
            <b/>
            <sz val="10"/>
            <color indexed="39"/>
            <rFont val="MS P ゴシック"/>
            <family val="3"/>
            <charset val="128"/>
          </rPr>
          <t>12/5</t>
        </r>
        <r>
          <rPr>
            <sz val="10"/>
            <color indexed="81"/>
            <rFont val="MS P ゴシック"/>
            <family val="3"/>
            <charset val="128"/>
          </rPr>
          <t>」　
②日の範囲 ex.「</t>
        </r>
        <r>
          <rPr>
            <b/>
            <sz val="10"/>
            <color indexed="39"/>
            <rFont val="MS P ゴシック"/>
            <family val="3"/>
            <charset val="128"/>
          </rPr>
          <t>12/5～12/19</t>
        </r>
        <r>
          <rPr>
            <sz val="10"/>
            <color indexed="81"/>
            <rFont val="MS P ゴシック"/>
            <family val="3"/>
            <charset val="128"/>
          </rPr>
          <t>」,「</t>
        </r>
        <r>
          <rPr>
            <b/>
            <sz val="10"/>
            <color indexed="39"/>
            <rFont val="MS P ゴシック"/>
            <family val="3"/>
            <charset val="128"/>
          </rPr>
          <t>12/5～19</t>
        </r>
        <r>
          <rPr>
            <sz val="10"/>
            <color indexed="81"/>
            <rFont val="MS P ゴシック"/>
            <family val="3"/>
            <charset val="128"/>
          </rPr>
          <t>」　
③日の列挙 ex.「</t>
        </r>
        <r>
          <rPr>
            <b/>
            <sz val="10"/>
            <color indexed="39"/>
            <rFont val="MS P ゴシック"/>
            <family val="3"/>
            <charset val="128"/>
          </rPr>
          <t>12/5, 12/12, 12/19</t>
        </r>
        <r>
          <rPr>
            <sz val="10"/>
            <color indexed="81"/>
            <rFont val="MS P ゴシック"/>
            <family val="3"/>
            <charset val="128"/>
          </rPr>
          <t>」
④月       ex.「</t>
        </r>
        <r>
          <rPr>
            <b/>
            <sz val="10"/>
            <color indexed="39"/>
            <rFont val="MS P ゴシック"/>
            <family val="3"/>
            <charset val="128"/>
          </rPr>
          <t>5月</t>
        </r>
        <r>
          <rPr>
            <sz val="10"/>
            <color indexed="81"/>
            <rFont val="MS P ゴシック"/>
            <family val="3"/>
            <charset val="128"/>
          </rPr>
          <t>」(5/1から5/31まで)
⑤月の範囲 ex.「</t>
        </r>
        <r>
          <rPr>
            <b/>
            <sz val="10"/>
            <color indexed="39"/>
            <rFont val="MS P ゴシック"/>
            <family val="3"/>
            <charset val="128"/>
          </rPr>
          <t>8月～10月</t>
        </r>
        <r>
          <rPr>
            <sz val="10"/>
            <color indexed="81"/>
            <rFont val="MS P ゴシック"/>
            <family val="3"/>
            <charset val="128"/>
          </rPr>
          <t>」,「</t>
        </r>
        <r>
          <rPr>
            <b/>
            <sz val="10"/>
            <color indexed="39"/>
            <rFont val="MS P ゴシック"/>
            <family val="3"/>
            <charset val="128"/>
          </rPr>
          <t>8～10月</t>
        </r>
        <r>
          <rPr>
            <sz val="10"/>
            <color indexed="81"/>
            <rFont val="MS P ゴシック"/>
            <family val="3"/>
            <charset val="128"/>
          </rPr>
          <t>」
⑥月の列挙 ex.「</t>
        </r>
        <r>
          <rPr>
            <b/>
            <sz val="10"/>
            <color indexed="39"/>
            <rFont val="MS P ゴシック"/>
            <family val="3"/>
            <charset val="128"/>
          </rPr>
          <t>8月, 12月, 3月</t>
        </r>
        <r>
          <rPr>
            <sz val="10"/>
            <color indexed="81"/>
            <rFont val="MS P ゴシック"/>
            <family val="3"/>
            <charset val="128"/>
          </rPr>
          <t>」
⑦期間を表す以下の語
　「</t>
        </r>
        <r>
          <rPr>
            <b/>
            <sz val="10"/>
            <color indexed="39"/>
            <rFont val="MS P ゴシック"/>
            <family val="3"/>
            <charset val="128"/>
          </rPr>
          <t>通年</t>
        </r>
        <r>
          <rPr>
            <sz val="10"/>
            <color indexed="81"/>
            <rFont val="MS P ゴシック"/>
            <family val="3"/>
            <charset val="128"/>
          </rPr>
          <t>」　：「4月-3月」と同じ。
　「</t>
        </r>
        <r>
          <rPr>
            <b/>
            <sz val="10"/>
            <color indexed="39"/>
            <rFont val="MS P ゴシック"/>
            <family val="3"/>
            <charset val="128"/>
          </rPr>
          <t>上期</t>
        </r>
        <r>
          <rPr>
            <sz val="10"/>
            <color indexed="81"/>
            <rFont val="MS P ゴシック"/>
            <family val="3"/>
            <charset val="128"/>
          </rPr>
          <t>」　：「4月-9月」と同じ。
  「</t>
        </r>
        <r>
          <rPr>
            <b/>
            <sz val="10"/>
            <color indexed="39"/>
            <rFont val="MS P ゴシック"/>
            <family val="3"/>
            <charset val="128"/>
          </rPr>
          <t>下期</t>
        </r>
        <r>
          <rPr>
            <sz val="10"/>
            <color indexed="81"/>
            <rFont val="MS P ゴシック"/>
            <family val="3"/>
            <charset val="128"/>
          </rPr>
          <t>」　：「10月-3月」と同じ。
　「</t>
        </r>
        <r>
          <rPr>
            <b/>
            <sz val="10"/>
            <color indexed="12"/>
            <rFont val="MS P ゴシック"/>
            <family val="3"/>
            <charset val="128"/>
          </rPr>
          <t>1Q</t>
        </r>
        <r>
          <rPr>
            <sz val="10"/>
            <color indexed="81"/>
            <rFont val="MS P ゴシック"/>
            <family val="3"/>
            <charset val="128"/>
          </rPr>
          <t>」　　：「4月-6月」と同じ。
　「</t>
        </r>
        <r>
          <rPr>
            <b/>
            <sz val="10"/>
            <color indexed="12"/>
            <rFont val="MS P ゴシック"/>
            <family val="3"/>
            <charset val="128"/>
          </rPr>
          <t>2Q</t>
        </r>
        <r>
          <rPr>
            <sz val="10"/>
            <color indexed="81"/>
            <rFont val="MS P ゴシック"/>
            <family val="3"/>
            <charset val="128"/>
          </rPr>
          <t>」,「</t>
        </r>
        <r>
          <rPr>
            <b/>
            <sz val="10"/>
            <color indexed="12"/>
            <rFont val="MS P ゴシック"/>
            <family val="3"/>
            <charset val="128"/>
          </rPr>
          <t>3Q</t>
        </r>
        <r>
          <rPr>
            <sz val="10"/>
            <color indexed="81"/>
            <rFont val="MS P ゴシック"/>
            <family val="3"/>
            <charset val="128"/>
          </rPr>
          <t>」,「</t>
        </r>
        <r>
          <rPr>
            <b/>
            <sz val="10"/>
            <color indexed="12"/>
            <rFont val="MS P ゴシック"/>
            <family val="3"/>
            <charset val="128"/>
          </rPr>
          <t>4Q</t>
        </r>
        <r>
          <rPr>
            <sz val="10"/>
            <color indexed="81"/>
            <rFont val="MS P ゴシック"/>
            <family val="3"/>
            <charset val="128"/>
          </rPr>
          <t>」も同様。
⑧「</t>
        </r>
        <r>
          <rPr>
            <b/>
            <sz val="10"/>
            <color indexed="39"/>
            <rFont val="MS P ゴシック"/>
            <family val="3"/>
            <charset val="128"/>
          </rPr>
          <t>不定期</t>
        </r>
        <r>
          <rPr>
            <sz val="10"/>
            <color indexed="81"/>
            <rFont val="MS P ゴシック"/>
            <family val="3"/>
            <charset val="128"/>
          </rPr>
          <t>」： 放送時期は不定期で未定。
⑨「</t>
        </r>
        <r>
          <rPr>
            <b/>
            <sz val="10"/>
            <color indexed="39"/>
            <rFont val="MS P ゴシック"/>
            <family val="3"/>
            <charset val="128"/>
          </rPr>
          <t>未定</t>
        </r>
        <r>
          <rPr>
            <sz val="10"/>
            <color indexed="81"/>
            <rFont val="MS P ゴシック"/>
            <family val="3"/>
            <charset val="128"/>
          </rPr>
          <t>」　： 時期は未定の意味。</t>
        </r>
        <r>
          <rPr>
            <sz val="9"/>
            <color indexed="81"/>
            <rFont val="MS P ゴシック"/>
            <family val="3"/>
            <charset val="128"/>
          </rPr>
          <t xml:space="preserve">
</t>
        </r>
      </text>
    </comment>
    <comment ref="K30" authorId="0" shapeId="0" xr:uid="{E068D408-8CB3-427B-879F-7FA75B2E8175}">
      <text>
        <r>
          <rPr>
            <b/>
            <sz val="11"/>
            <color indexed="81"/>
            <rFont val="MS P ゴシック"/>
            <family val="3"/>
            <charset val="128"/>
          </rPr>
          <t>記載内容・記載形式と例</t>
        </r>
        <r>
          <rPr>
            <sz val="10"/>
            <color indexed="81"/>
            <rFont val="MS P ゴシック"/>
            <family val="3"/>
            <charset val="128"/>
          </rPr>
          <t xml:space="preserve">
①時間範囲       ex.「</t>
        </r>
        <r>
          <rPr>
            <b/>
            <sz val="10"/>
            <color indexed="39"/>
            <rFont val="MS P ゴシック"/>
            <family val="3"/>
            <charset val="128"/>
          </rPr>
          <t>12:00～13:00</t>
        </r>
        <r>
          <rPr>
            <sz val="10"/>
            <color indexed="81"/>
            <rFont val="MS P ゴシック"/>
            <family val="3"/>
            <charset val="128"/>
          </rPr>
          <t>」　
②時間範囲列挙　 ex.「</t>
        </r>
        <r>
          <rPr>
            <b/>
            <sz val="10"/>
            <color indexed="39"/>
            <rFont val="MS P ゴシック"/>
            <family val="3"/>
            <charset val="128"/>
          </rPr>
          <t>2:00～2:30,3:00～3:30</t>
        </r>
        <r>
          <rPr>
            <sz val="10"/>
            <color indexed="81"/>
            <rFont val="MS P ゴシック"/>
            <family val="3"/>
            <charset val="128"/>
          </rPr>
          <t>」　
  注：時間表現は、</t>
        </r>
        <r>
          <rPr>
            <sz val="10"/>
            <color indexed="12"/>
            <rFont val="MS P ゴシック"/>
            <family val="3"/>
            <charset val="128"/>
          </rPr>
          <t>0:00から29:59までが正規形</t>
        </r>
        <r>
          <rPr>
            <sz val="10"/>
            <color indexed="81"/>
            <rFont val="MS P ゴシック"/>
            <family val="3"/>
            <charset val="128"/>
          </rPr>
          <t>。
　　　それ以上の時間を指定した場合は、非正規形として処理。 
③「</t>
        </r>
        <r>
          <rPr>
            <b/>
            <sz val="10"/>
            <color indexed="39"/>
            <rFont val="MS P ゴシック"/>
            <family val="3"/>
            <charset val="128"/>
          </rPr>
          <t>不定</t>
        </r>
        <r>
          <rPr>
            <sz val="10"/>
            <color indexed="81"/>
            <rFont val="MS P ゴシック"/>
            <family val="3"/>
            <charset val="128"/>
          </rPr>
          <t>」　： 放送時間は不定。
④「</t>
        </r>
        <r>
          <rPr>
            <b/>
            <sz val="10"/>
            <color indexed="39"/>
            <rFont val="MS P ゴシック"/>
            <family val="3"/>
            <charset val="128"/>
          </rPr>
          <t>未定</t>
        </r>
        <r>
          <rPr>
            <sz val="10"/>
            <color indexed="81"/>
            <rFont val="MS P ゴシック"/>
            <family val="3"/>
            <charset val="128"/>
          </rPr>
          <t>」　： 放送時間は現時点で未定。</t>
        </r>
        <r>
          <rPr>
            <sz val="9"/>
            <color indexed="81"/>
            <rFont val="MS P ゴシック"/>
            <family val="3"/>
            <charset val="128"/>
          </rPr>
          <t xml:space="preserve">
</t>
        </r>
      </text>
    </comment>
    <comment ref="L30" authorId="1" shapeId="0" xr:uid="{A6F73B4B-91DE-4C29-8CA3-0C4FA685E821}">
      <text>
        <r>
          <rPr>
            <b/>
            <sz val="12"/>
            <color indexed="10"/>
            <rFont val="ＭＳ Ｐゴシック"/>
            <family val="3"/>
            <charset val="128"/>
          </rPr>
          <t>分単位</t>
        </r>
        <r>
          <rPr>
            <b/>
            <sz val="11"/>
            <color indexed="8"/>
            <rFont val="メイリオ"/>
            <family val="3"/>
            <charset val="128"/>
          </rPr>
          <t>で入力してください。</t>
        </r>
        <r>
          <rPr>
            <sz val="11"/>
            <color indexed="81"/>
            <rFont val="メイリオ"/>
            <family val="3"/>
            <charset val="128"/>
          </rPr>
          <t xml:space="preserve">
</t>
        </r>
      </text>
    </comment>
    <comment ref="N30" authorId="0" shapeId="0" xr:uid="{742BDEA7-1F59-4B4A-B441-6A15363C3B1A}">
      <text>
        <r>
          <rPr>
            <b/>
            <sz val="14"/>
            <color indexed="81"/>
            <rFont val="Meiryo UI"/>
            <family val="3"/>
            <charset val="128"/>
          </rPr>
          <t>現時点での</t>
        </r>
        <r>
          <rPr>
            <b/>
            <sz val="14"/>
            <color indexed="12"/>
            <rFont val="Meiryo UI"/>
            <family val="3"/>
            <charset val="128"/>
          </rPr>
          <t>年間放送予定本数</t>
        </r>
        <r>
          <rPr>
            <b/>
            <sz val="14"/>
            <color indexed="81"/>
            <rFont val="Meiryo UI"/>
            <family val="3"/>
            <charset val="128"/>
          </rPr>
          <t>を記入します。計算のベースになりますので、</t>
        </r>
        <r>
          <rPr>
            <b/>
            <sz val="14"/>
            <color indexed="12"/>
            <rFont val="Meiryo UI"/>
            <family val="3"/>
            <charset val="128"/>
          </rPr>
          <t>できるだけ精度を上げる</t>
        </r>
        <r>
          <rPr>
            <b/>
            <sz val="14"/>
            <color indexed="81"/>
            <rFont val="Meiryo UI"/>
            <family val="3"/>
            <charset val="128"/>
          </rPr>
          <t>よう努めてください。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平川 秀樹</author>
    <author>支援パソコン</author>
  </authors>
  <commentList>
    <comment ref="C30" authorId="0" shapeId="0" xr:uid="{48D1EB76-5951-44AF-9060-CE72249D6125}">
      <text>
        <r>
          <rPr>
            <b/>
            <sz val="11"/>
            <color indexed="10"/>
            <rFont val="メイリオ"/>
            <family val="3"/>
            <charset val="128"/>
          </rPr>
          <t>初回の申請時は全てブランクにします。</t>
        </r>
        <r>
          <rPr>
            <b/>
            <sz val="11"/>
            <color indexed="12"/>
            <rFont val="メイリオ"/>
            <family val="3"/>
            <charset val="128"/>
          </rPr>
          <t xml:space="preserve">
</t>
        </r>
        <r>
          <rPr>
            <sz val="11"/>
            <color indexed="81"/>
            <rFont val="メイリオ"/>
            <family val="3"/>
            <charset val="128"/>
          </rPr>
          <t>様式シートチェッカー使用時：</t>
        </r>
        <r>
          <rPr>
            <b/>
            <sz val="11"/>
            <color indexed="12"/>
            <rFont val="メイリオ"/>
            <family val="3"/>
            <charset val="128"/>
          </rPr>
          <t xml:space="preserve">
「＊」にすると</t>
        </r>
        <r>
          <rPr>
            <sz val="11"/>
            <color indexed="81"/>
            <rFont val="メイリオ"/>
            <family val="3"/>
            <charset val="128"/>
          </rPr>
          <t>様式シートチェッカーは、</t>
        </r>
        <r>
          <rPr>
            <b/>
            <sz val="11"/>
            <color indexed="12"/>
            <rFont val="メイリオ"/>
            <family val="3"/>
            <charset val="128"/>
          </rPr>
          <t>「注意」はつけなくなります。</t>
        </r>
        <r>
          <rPr>
            <sz val="11"/>
            <color indexed="81"/>
            <rFont val="メイリオ"/>
            <family val="3"/>
            <charset val="128"/>
          </rPr>
          <t xml:space="preserve">
「提出版」シートでは空にリセットされます。</t>
        </r>
      </text>
    </comment>
    <comment ref="G30" authorId="1" shapeId="0" xr:uid="{E3B033E5-2CAC-4FF7-97C6-7D90F9891BE2}">
      <text>
        <r>
          <rPr>
            <sz val="11"/>
            <color indexed="10"/>
            <rFont val="メイリオ"/>
            <family val="3"/>
            <charset val="128"/>
          </rPr>
          <t>「なし」の場合</t>
        </r>
        <r>
          <rPr>
            <sz val="11"/>
            <color indexed="81"/>
            <rFont val="メイリオ"/>
            <family val="3"/>
            <charset val="128"/>
          </rPr>
          <t>には、</t>
        </r>
        <r>
          <rPr>
            <sz val="11"/>
            <color indexed="10"/>
            <rFont val="メイリオ"/>
            <family val="3"/>
            <charset val="128"/>
          </rPr>
          <t>実績額の内訳についての表または、資料を作成・提出</t>
        </r>
        <r>
          <rPr>
            <sz val="11"/>
            <color indexed="81"/>
            <rFont val="メイリオ"/>
            <family val="3"/>
            <charset val="128"/>
          </rPr>
          <t>してください。</t>
        </r>
      </text>
    </comment>
    <comment ref="I30" authorId="0" shapeId="0" xr:uid="{F0C0E9CA-59C5-463A-9301-78555D7C08F1}">
      <text>
        <r>
          <rPr>
            <b/>
            <sz val="11"/>
            <color indexed="81"/>
            <rFont val="MS P ゴシック"/>
            <family val="3"/>
            <charset val="128"/>
          </rPr>
          <t>記載内容・記載形式と例</t>
        </r>
        <r>
          <rPr>
            <sz val="10"/>
            <color indexed="81"/>
            <rFont val="MS P ゴシック"/>
            <family val="3"/>
            <charset val="128"/>
          </rPr>
          <t xml:space="preserve">
①日       ex.「</t>
        </r>
        <r>
          <rPr>
            <b/>
            <sz val="10"/>
            <color indexed="39"/>
            <rFont val="MS P ゴシック"/>
            <family val="3"/>
            <charset val="128"/>
          </rPr>
          <t>12/5</t>
        </r>
        <r>
          <rPr>
            <sz val="10"/>
            <color indexed="81"/>
            <rFont val="MS P ゴシック"/>
            <family val="3"/>
            <charset val="128"/>
          </rPr>
          <t>」　
②日の範囲 ex.「</t>
        </r>
        <r>
          <rPr>
            <b/>
            <sz val="10"/>
            <color indexed="39"/>
            <rFont val="MS P ゴシック"/>
            <family val="3"/>
            <charset val="128"/>
          </rPr>
          <t>12/5～12/19</t>
        </r>
        <r>
          <rPr>
            <sz val="10"/>
            <color indexed="81"/>
            <rFont val="MS P ゴシック"/>
            <family val="3"/>
            <charset val="128"/>
          </rPr>
          <t>」,「</t>
        </r>
        <r>
          <rPr>
            <b/>
            <sz val="10"/>
            <color indexed="39"/>
            <rFont val="MS P ゴシック"/>
            <family val="3"/>
            <charset val="128"/>
          </rPr>
          <t>12/5～19</t>
        </r>
        <r>
          <rPr>
            <sz val="10"/>
            <color indexed="81"/>
            <rFont val="MS P ゴシック"/>
            <family val="3"/>
            <charset val="128"/>
          </rPr>
          <t>」　
③日の列挙 ex.「</t>
        </r>
        <r>
          <rPr>
            <b/>
            <sz val="10"/>
            <color indexed="39"/>
            <rFont val="MS P ゴシック"/>
            <family val="3"/>
            <charset val="128"/>
          </rPr>
          <t>12/5, 12/12, 12/19</t>
        </r>
        <r>
          <rPr>
            <sz val="10"/>
            <color indexed="81"/>
            <rFont val="MS P ゴシック"/>
            <family val="3"/>
            <charset val="128"/>
          </rPr>
          <t>」
④月       ex.「</t>
        </r>
        <r>
          <rPr>
            <b/>
            <sz val="10"/>
            <color indexed="39"/>
            <rFont val="MS P ゴシック"/>
            <family val="3"/>
            <charset val="128"/>
          </rPr>
          <t>5月</t>
        </r>
        <r>
          <rPr>
            <sz val="10"/>
            <color indexed="81"/>
            <rFont val="MS P ゴシック"/>
            <family val="3"/>
            <charset val="128"/>
          </rPr>
          <t>」(5/1から5/31まで)
⑤月の範囲 ex.「</t>
        </r>
        <r>
          <rPr>
            <b/>
            <sz val="10"/>
            <color indexed="39"/>
            <rFont val="MS P ゴシック"/>
            <family val="3"/>
            <charset val="128"/>
          </rPr>
          <t>8月～10月</t>
        </r>
        <r>
          <rPr>
            <sz val="10"/>
            <color indexed="81"/>
            <rFont val="MS P ゴシック"/>
            <family val="3"/>
            <charset val="128"/>
          </rPr>
          <t>」,「</t>
        </r>
        <r>
          <rPr>
            <b/>
            <sz val="10"/>
            <color indexed="39"/>
            <rFont val="MS P ゴシック"/>
            <family val="3"/>
            <charset val="128"/>
          </rPr>
          <t>8～10月</t>
        </r>
        <r>
          <rPr>
            <sz val="10"/>
            <color indexed="81"/>
            <rFont val="MS P ゴシック"/>
            <family val="3"/>
            <charset val="128"/>
          </rPr>
          <t>」
⑥月の列挙 ex.「</t>
        </r>
        <r>
          <rPr>
            <b/>
            <sz val="10"/>
            <color indexed="39"/>
            <rFont val="MS P ゴシック"/>
            <family val="3"/>
            <charset val="128"/>
          </rPr>
          <t>8月, 12月, 3月</t>
        </r>
        <r>
          <rPr>
            <sz val="10"/>
            <color indexed="81"/>
            <rFont val="MS P ゴシック"/>
            <family val="3"/>
            <charset val="128"/>
          </rPr>
          <t>」
⑦期間を表す以下の語
　「</t>
        </r>
        <r>
          <rPr>
            <b/>
            <sz val="10"/>
            <color indexed="39"/>
            <rFont val="MS P ゴシック"/>
            <family val="3"/>
            <charset val="128"/>
          </rPr>
          <t>通年</t>
        </r>
        <r>
          <rPr>
            <sz val="10"/>
            <color indexed="81"/>
            <rFont val="MS P ゴシック"/>
            <family val="3"/>
            <charset val="128"/>
          </rPr>
          <t>」　：「4月-3月」と同じ。
　「</t>
        </r>
        <r>
          <rPr>
            <b/>
            <sz val="10"/>
            <color indexed="39"/>
            <rFont val="MS P ゴシック"/>
            <family val="3"/>
            <charset val="128"/>
          </rPr>
          <t>上期</t>
        </r>
        <r>
          <rPr>
            <sz val="10"/>
            <color indexed="81"/>
            <rFont val="MS P ゴシック"/>
            <family val="3"/>
            <charset val="128"/>
          </rPr>
          <t>」　：「4月-9月」と同じ。
  「</t>
        </r>
        <r>
          <rPr>
            <b/>
            <sz val="10"/>
            <color indexed="39"/>
            <rFont val="MS P ゴシック"/>
            <family val="3"/>
            <charset val="128"/>
          </rPr>
          <t>下期</t>
        </r>
        <r>
          <rPr>
            <sz val="10"/>
            <color indexed="81"/>
            <rFont val="MS P ゴシック"/>
            <family val="3"/>
            <charset val="128"/>
          </rPr>
          <t>」　：「10月-3月」と同じ。
⑧「</t>
        </r>
        <r>
          <rPr>
            <b/>
            <sz val="10"/>
            <color indexed="39"/>
            <rFont val="MS P ゴシック"/>
            <family val="3"/>
            <charset val="128"/>
          </rPr>
          <t>不定期</t>
        </r>
        <r>
          <rPr>
            <sz val="10"/>
            <color indexed="81"/>
            <rFont val="MS P ゴシック"/>
            <family val="3"/>
            <charset val="128"/>
          </rPr>
          <t>」： 放送時期は不定期で未定。
⑨「</t>
        </r>
        <r>
          <rPr>
            <b/>
            <sz val="10"/>
            <color indexed="39"/>
            <rFont val="MS P ゴシック"/>
            <family val="3"/>
            <charset val="128"/>
          </rPr>
          <t>未定</t>
        </r>
        <r>
          <rPr>
            <sz val="10"/>
            <color indexed="81"/>
            <rFont val="MS P ゴシック"/>
            <family val="3"/>
            <charset val="128"/>
          </rPr>
          <t>」　： 時期は未定の意味。</t>
        </r>
        <r>
          <rPr>
            <sz val="9"/>
            <color indexed="81"/>
            <rFont val="MS P ゴシック"/>
            <family val="3"/>
            <charset val="128"/>
          </rPr>
          <t xml:space="preserve">
</t>
        </r>
      </text>
    </comment>
    <comment ref="K30" authorId="0" shapeId="0" xr:uid="{D3BCF93D-8401-45EA-9CA5-5EE328629808}">
      <text>
        <r>
          <rPr>
            <b/>
            <sz val="11"/>
            <color indexed="81"/>
            <rFont val="MS P ゴシック"/>
            <family val="3"/>
            <charset val="128"/>
          </rPr>
          <t>記載内容・記載形式と例</t>
        </r>
        <r>
          <rPr>
            <sz val="10"/>
            <color indexed="81"/>
            <rFont val="MS P ゴシック"/>
            <family val="3"/>
            <charset val="128"/>
          </rPr>
          <t xml:space="preserve">
①時間範囲       ex.「</t>
        </r>
        <r>
          <rPr>
            <b/>
            <sz val="10"/>
            <color indexed="39"/>
            <rFont val="MS P ゴシック"/>
            <family val="3"/>
            <charset val="128"/>
          </rPr>
          <t>12:00～13:00</t>
        </r>
        <r>
          <rPr>
            <sz val="10"/>
            <color indexed="81"/>
            <rFont val="MS P ゴシック"/>
            <family val="3"/>
            <charset val="128"/>
          </rPr>
          <t>」　
②時間範囲列挙　 ex.「</t>
        </r>
        <r>
          <rPr>
            <b/>
            <sz val="10"/>
            <color indexed="39"/>
            <rFont val="MS P ゴシック"/>
            <family val="3"/>
            <charset val="128"/>
          </rPr>
          <t>2:00～2:30,3:00～3:30</t>
        </r>
        <r>
          <rPr>
            <sz val="10"/>
            <color indexed="81"/>
            <rFont val="MS P ゴシック"/>
            <family val="3"/>
            <charset val="128"/>
          </rPr>
          <t>」　
  注：時間表現は、</t>
        </r>
        <r>
          <rPr>
            <sz val="10"/>
            <color indexed="12"/>
            <rFont val="MS P ゴシック"/>
            <family val="3"/>
            <charset val="128"/>
          </rPr>
          <t>0:00から29:59までが正規形</t>
        </r>
        <r>
          <rPr>
            <sz val="10"/>
            <color indexed="81"/>
            <rFont val="MS P ゴシック"/>
            <family val="3"/>
            <charset val="128"/>
          </rPr>
          <t>。
　　　それ以上の時間を指定した場合は、非正規形として処理。 
③「</t>
        </r>
        <r>
          <rPr>
            <b/>
            <sz val="10"/>
            <color indexed="39"/>
            <rFont val="MS P ゴシック"/>
            <family val="3"/>
            <charset val="128"/>
          </rPr>
          <t>不定</t>
        </r>
        <r>
          <rPr>
            <sz val="10"/>
            <color indexed="81"/>
            <rFont val="MS P ゴシック"/>
            <family val="3"/>
            <charset val="128"/>
          </rPr>
          <t>」　： 放送時間は不定。
④「</t>
        </r>
        <r>
          <rPr>
            <b/>
            <sz val="10"/>
            <color indexed="39"/>
            <rFont val="MS P ゴシック"/>
            <family val="3"/>
            <charset val="128"/>
          </rPr>
          <t>未定</t>
        </r>
        <r>
          <rPr>
            <sz val="10"/>
            <color indexed="81"/>
            <rFont val="MS P ゴシック"/>
            <family val="3"/>
            <charset val="128"/>
          </rPr>
          <t>」　： 放送時間は現時点で未定。</t>
        </r>
        <r>
          <rPr>
            <sz val="9"/>
            <color indexed="81"/>
            <rFont val="MS P ゴシック"/>
            <family val="3"/>
            <charset val="128"/>
          </rPr>
          <t xml:space="preserve">
</t>
        </r>
      </text>
    </comment>
    <comment ref="L30" authorId="1" shapeId="0" xr:uid="{5B774672-9DD5-4DDE-832C-ABFE291C7E66}">
      <text>
        <r>
          <rPr>
            <b/>
            <sz val="12"/>
            <color indexed="10"/>
            <rFont val="ＭＳ Ｐゴシック"/>
            <family val="3"/>
            <charset val="128"/>
          </rPr>
          <t>分単位</t>
        </r>
        <r>
          <rPr>
            <b/>
            <sz val="9"/>
            <color indexed="8"/>
            <rFont val="ＭＳ Ｐゴシック"/>
            <family val="3"/>
            <charset val="128"/>
          </rPr>
          <t>で入力してください。</t>
        </r>
        <r>
          <rPr>
            <sz val="9"/>
            <color indexed="81"/>
            <rFont val="ＭＳ Ｐゴシック"/>
            <family val="3"/>
            <charset val="128"/>
          </rPr>
          <t xml:space="preserve">
</t>
        </r>
      </text>
    </comment>
    <comment ref="M30" authorId="1" shapeId="0" xr:uid="{7D068E1B-5774-4741-B56C-59B3FC9DACC2}">
      <text>
        <r>
          <rPr>
            <b/>
            <sz val="9"/>
            <color indexed="81"/>
            <rFont val="ＭＳ Ｐゴシック"/>
            <family val="3"/>
            <charset val="128"/>
          </rPr>
          <t>入力規制。
申請が、新規ならば制作単価。
実績報告なら、実績単価になるように記載の入力</t>
        </r>
      </text>
    </comment>
    <comment ref="O30" authorId="1" shapeId="0" xr:uid="{ABD8D523-57CC-4B90-8277-41458EF20260}">
      <text>
        <r>
          <rPr>
            <b/>
            <sz val="12"/>
            <color indexed="10"/>
            <rFont val="ＭＳ Ｐゴシック"/>
            <family val="3"/>
            <charset val="128"/>
          </rPr>
          <t>自動計算入力</t>
        </r>
        <r>
          <rPr>
            <b/>
            <sz val="9"/>
            <color indexed="81"/>
            <rFont val="ＭＳ Ｐゴシック"/>
            <family val="3"/>
            <charset val="128"/>
          </rPr>
          <t>です。
入力できません。</t>
        </r>
      </text>
    </comment>
    <comment ref="P30" authorId="1" shapeId="0" xr:uid="{ECB2E095-E71C-4161-9256-F0F005BFDDFF}">
      <text>
        <r>
          <rPr>
            <b/>
            <sz val="12"/>
            <color indexed="10"/>
            <rFont val="ＭＳ Ｐゴシック"/>
            <family val="3"/>
            <charset val="128"/>
          </rPr>
          <t>自動計算入力</t>
        </r>
        <r>
          <rPr>
            <b/>
            <sz val="9"/>
            <color indexed="81"/>
            <rFont val="ＭＳ Ｐゴシック"/>
            <family val="3"/>
            <charset val="128"/>
          </rPr>
          <t>です。
入力できません。</t>
        </r>
      </text>
    </comment>
    <comment ref="Z33" authorId="1" shapeId="0" xr:uid="{E5B1DF6C-2B6E-445F-8B23-5420F0E56395}">
      <text>
        <r>
          <rPr>
            <sz val="11"/>
            <color indexed="81"/>
            <rFont val="メイリオ"/>
            <family val="3"/>
            <charset val="128"/>
          </rPr>
          <t>単価に割引などが入った場合は、「その他」項目に割引分を</t>
        </r>
        <r>
          <rPr>
            <sz val="11"/>
            <color indexed="10"/>
            <rFont val="メイリオ"/>
            <family val="3"/>
            <charset val="128"/>
          </rPr>
          <t>負の数字で記載できます</t>
        </r>
        <r>
          <rPr>
            <sz val="11"/>
            <color indexed="81"/>
            <rFont val="メイリオ"/>
            <family val="3"/>
            <charset val="128"/>
          </rPr>
          <t>。</t>
        </r>
      </text>
    </comment>
  </commentList>
</comments>
</file>

<file path=xl/sharedStrings.xml><?xml version="1.0" encoding="utf-8"?>
<sst xmlns="http://schemas.openxmlformats.org/spreadsheetml/2006/main" count="523" uniqueCount="217">
  <si>
    <t>制作単価</t>
  </si>
  <si>
    <t>申請本数</t>
  </si>
  <si>
    <t>制作総額</t>
  </si>
  <si>
    <t>放送事業者名</t>
    <rPh sb="0" eb="2">
      <t>ホウソウ</t>
    </rPh>
    <rPh sb="2" eb="4">
      <t>ジギョウ</t>
    </rPh>
    <rPh sb="4" eb="5">
      <t>シャ</t>
    </rPh>
    <rPh sb="5" eb="6">
      <t>メイ</t>
    </rPh>
    <phoneticPr fontId="4"/>
  </si>
  <si>
    <t>20:00 ～ 21:00</t>
    <phoneticPr fontId="4"/>
  </si>
  <si>
    <t>放送期間</t>
    <phoneticPr fontId="4"/>
  </si>
  <si>
    <t>番組種別</t>
    <rPh sb="0" eb="2">
      <t>バングミ</t>
    </rPh>
    <rPh sb="2" eb="4">
      <t>シュベツ</t>
    </rPh>
    <phoneticPr fontId="4"/>
  </si>
  <si>
    <t>字幕</t>
    <rPh sb="0" eb="2">
      <t>ジマク</t>
    </rPh>
    <phoneticPr fontId="4"/>
  </si>
  <si>
    <t>生字幕</t>
    <rPh sb="0" eb="1">
      <t>ナマ</t>
    </rPh>
    <rPh sb="1" eb="3">
      <t>ジマク</t>
    </rPh>
    <phoneticPr fontId="4"/>
  </si>
  <si>
    <t>年齢制限付</t>
    <rPh sb="0" eb="2">
      <t>ネンレイ</t>
    </rPh>
    <rPh sb="2" eb="4">
      <t>セイゲン</t>
    </rPh>
    <rPh sb="4" eb="5">
      <t>ツキ</t>
    </rPh>
    <phoneticPr fontId="4"/>
  </si>
  <si>
    <t>手話</t>
    <rPh sb="0" eb="2">
      <t>シュワ</t>
    </rPh>
    <phoneticPr fontId="4"/>
  </si>
  <si>
    <t>制作単価表の有無</t>
    <rPh sb="0" eb="2">
      <t>セイサク</t>
    </rPh>
    <rPh sb="2" eb="4">
      <t>タンカ</t>
    </rPh>
    <rPh sb="4" eb="5">
      <t>ヒョウ</t>
    </rPh>
    <rPh sb="6" eb="8">
      <t>ウム</t>
    </rPh>
    <phoneticPr fontId="4"/>
  </si>
  <si>
    <t>あり</t>
    <phoneticPr fontId="4"/>
  </si>
  <si>
    <t>月</t>
    <rPh sb="0" eb="1">
      <t>ゲツ</t>
    </rPh>
    <phoneticPr fontId="4"/>
  </si>
  <si>
    <t>火</t>
    <rPh sb="0" eb="1">
      <t>ヒ</t>
    </rPh>
    <phoneticPr fontId="4"/>
  </si>
  <si>
    <t>その他</t>
    <rPh sb="2" eb="3">
      <t>タ</t>
    </rPh>
    <phoneticPr fontId="4"/>
  </si>
  <si>
    <t>局種</t>
    <rPh sb="0" eb="1">
      <t>キョク</t>
    </rPh>
    <rPh sb="1" eb="2">
      <t>シュ</t>
    </rPh>
    <phoneticPr fontId="4"/>
  </si>
  <si>
    <t>助成率</t>
    <rPh sb="0" eb="2">
      <t>ジョセイ</t>
    </rPh>
    <rPh sb="2" eb="3">
      <t>リツ</t>
    </rPh>
    <phoneticPr fontId="4"/>
  </si>
  <si>
    <t>1/2</t>
    <phoneticPr fontId="4"/>
  </si>
  <si>
    <t>1/4</t>
    <phoneticPr fontId="4"/>
  </si>
  <si>
    <t>助成申請額</t>
    <rPh sb="0" eb="2">
      <t>ジョセイ</t>
    </rPh>
    <rPh sb="2" eb="4">
      <t>シンセイ</t>
    </rPh>
    <rPh sb="4" eb="5">
      <t>ガク</t>
    </rPh>
    <phoneticPr fontId="4"/>
  </si>
  <si>
    <t>水</t>
    <rPh sb="0" eb="1">
      <t>スイ</t>
    </rPh>
    <phoneticPr fontId="4"/>
  </si>
  <si>
    <t>毎月</t>
    <rPh sb="0" eb="2">
      <t>マイツキ</t>
    </rPh>
    <phoneticPr fontId="4"/>
  </si>
  <si>
    <t>土</t>
    <rPh sb="0" eb="1">
      <t>ド</t>
    </rPh>
    <phoneticPr fontId="4"/>
  </si>
  <si>
    <t>木</t>
    <rPh sb="0" eb="1">
      <t>モク</t>
    </rPh>
    <phoneticPr fontId="4"/>
  </si>
  <si>
    <t>金</t>
    <rPh sb="0" eb="1">
      <t>キン</t>
    </rPh>
    <phoneticPr fontId="4"/>
  </si>
  <si>
    <t>日</t>
    <rPh sb="0" eb="1">
      <t>ニチ</t>
    </rPh>
    <phoneticPr fontId="4"/>
  </si>
  <si>
    <t>解説</t>
    <rPh sb="0" eb="2">
      <t>カイセツ</t>
    </rPh>
    <phoneticPr fontId="4"/>
  </si>
  <si>
    <t>不定期</t>
    <rPh sb="0" eb="3">
      <t>フテイキ</t>
    </rPh>
    <phoneticPr fontId="4"/>
  </si>
  <si>
    <t>区分</t>
    <rPh sb="0" eb="2">
      <t>クブン</t>
    </rPh>
    <phoneticPr fontId="4"/>
  </si>
  <si>
    <t>放送時間</t>
    <rPh sb="0" eb="2">
      <t>ホウソウ</t>
    </rPh>
    <phoneticPr fontId="4"/>
  </si>
  <si>
    <t>番組取止め</t>
    <rPh sb="0" eb="2">
      <t>バングミ</t>
    </rPh>
    <rPh sb="2" eb="4">
      <t>トリヤ</t>
    </rPh>
    <phoneticPr fontId="4"/>
  </si>
  <si>
    <t>なし</t>
    <phoneticPr fontId="4"/>
  </si>
  <si>
    <t>なし</t>
  </si>
  <si>
    <t>ＮＩＣＴ放送</t>
    <rPh sb="4" eb="6">
      <t>ホウソウ</t>
    </rPh>
    <phoneticPr fontId="4"/>
  </si>
  <si>
    <t>あり</t>
  </si>
  <si>
    <t>水</t>
  </si>
  <si>
    <t>20:00 ～ 21:01</t>
  </si>
  <si>
    <t>20:00 ～ 21:02</t>
  </si>
  <si>
    <t>金</t>
  </si>
  <si>
    <t>20:00 ～ 21:03</t>
  </si>
  <si>
    <t>土</t>
  </si>
  <si>
    <t>20:00 ～ 21:04</t>
  </si>
  <si>
    <t>20:00 ～ 21:05</t>
  </si>
  <si>
    <t>月</t>
  </si>
  <si>
    <t>火</t>
  </si>
  <si>
    <t>映画○○スペシャル</t>
    <rPh sb="0" eb="2">
      <t>エイガ</t>
    </rPh>
    <phoneticPr fontId="4"/>
  </si>
  <si>
    <t>マンガ□□□（○○時間帯）</t>
    <rPh sb="9" eb="12">
      <t>ジカンタイ</t>
    </rPh>
    <phoneticPr fontId="4"/>
  </si>
  <si>
    <t>マンガ□□□（○○時間帯）スペシャル</t>
    <rPh sb="9" eb="12">
      <t>ジカンタイ</t>
    </rPh>
    <phoneticPr fontId="4"/>
  </si>
  <si>
    <t>マンガ□□□９０分スペシャル</t>
    <rPh sb="8" eb="9">
      <t>フン</t>
    </rPh>
    <phoneticPr fontId="4"/>
  </si>
  <si>
    <t>マンガ□□□新春スペシャル</t>
    <rPh sb="6" eb="8">
      <t>シンシュン</t>
    </rPh>
    <phoneticPr fontId="4"/>
  </si>
  <si>
    <t>マンガ□□□１２０分スペシャル</t>
    <rPh sb="9" eb="10">
      <t>フン</t>
    </rPh>
    <phoneticPr fontId="4"/>
  </si>
  <si>
    <t>映画○○スペシャル（未定）</t>
    <rPh sb="0" eb="2">
      <t>エイガ</t>
    </rPh>
    <rPh sb="10" eb="12">
      <t>ミテイ</t>
    </rPh>
    <phoneticPr fontId="4"/>
  </si>
  <si>
    <t>５月</t>
    <rPh sb="1" eb="2">
      <t>ガツ</t>
    </rPh>
    <phoneticPr fontId="4"/>
  </si>
  <si>
    <t>６月</t>
    <rPh sb="1" eb="2">
      <t>ガツ</t>
    </rPh>
    <phoneticPr fontId="4"/>
  </si>
  <si>
    <t>お昼のニュース</t>
    <rPh sb="1" eb="2">
      <t>ヒル</t>
    </rPh>
    <phoneticPr fontId="4"/>
  </si>
  <si>
    <t>ニュース特番（60分）</t>
    <rPh sb="4" eb="6">
      <t>トクバン</t>
    </rPh>
    <rPh sb="9" eb="10">
      <t>フン</t>
    </rPh>
    <phoneticPr fontId="4"/>
  </si>
  <si>
    <t>ニュース特番（120分スペシャル）</t>
    <rPh sb="4" eb="6">
      <t>トクバン</t>
    </rPh>
    <rPh sb="10" eb="11">
      <t>フン</t>
    </rPh>
    <phoneticPr fontId="4"/>
  </si>
  <si>
    <t>シリーズドラマ（６０分）：タイトル未定</t>
    <rPh sb="10" eb="11">
      <t>フン</t>
    </rPh>
    <rPh sb="17" eb="19">
      <t>ミテイ</t>
    </rPh>
    <phoneticPr fontId="4"/>
  </si>
  <si>
    <t>料理番組：明日のお昼のお弁当（仮）</t>
    <rPh sb="0" eb="2">
      <t>リョウリ</t>
    </rPh>
    <rPh sb="2" eb="4">
      <t>バングミ</t>
    </rPh>
    <rPh sb="5" eb="7">
      <t>アシタ</t>
    </rPh>
    <rPh sb="9" eb="10">
      <t>ヒル</t>
    </rPh>
    <rPh sb="12" eb="14">
      <t>ベントウ</t>
    </rPh>
    <rPh sb="15" eb="16">
      <t>カリ</t>
    </rPh>
    <phoneticPr fontId="4"/>
  </si>
  <si>
    <t>月～金</t>
    <rPh sb="0" eb="1">
      <t>ゲツ</t>
    </rPh>
    <rPh sb="2" eb="3">
      <t>キン</t>
    </rPh>
    <phoneticPr fontId="4"/>
  </si>
  <si>
    <t>毎日</t>
    <rPh sb="0" eb="2">
      <t>マイニチ</t>
    </rPh>
    <phoneticPr fontId="4"/>
  </si>
  <si>
    <t>月～土</t>
    <rPh sb="0" eb="1">
      <t>ゲツ</t>
    </rPh>
    <rPh sb="2" eb="3">
      <t>ド</t>
    </rPh>
    <phoneticPr fontId="4"/>
  </si>
  <si>
    <t>○△ＡＢＣ紀行</t>
    <rPh sb="5" eb="7">
      <t>キコウ</t>
    </rPh>
    <phoneticPr fontId="4"/>
  </si>
  <si>
    <t>シリーズドラマ（１２０分）：タイトル未定</t>
    <rPh sb="11" eb="12">
      <t>フン</t>
    </rPh>
    <rPh sb="18" eb="20">
      <t>ミテイ</t>
    </rPh>
    <phoneticPr fontId="4"/>
  </si>
  <si>
    <t>10：助成率</t>
    <rPh sb="3" eb="5">
      <t>ジョセイ</t>
    </rPh>
    <rPh sb="5" eb="6">
      <t>リツ</t>
    </rPh>
    <phoneticPr fontId="4"/>
  </si>
  <si>
    <t>11：年齢制限付の確認</t>
    <rPh sb="3" eb="5">
      <t>ネンレイ</t>
    </rPh>
    <rPh sb="5" eb="7">
      <t>セイゲン</t>
    </rPh>
    <rPh sb="7" eb="8">
      <t>ツキ</t>
    </rPh>
    <rPh sb="9" eb="11">
      <t>カクニン</t>
    </rPh>
    <phoneticPr fontId="4"/>
  </si>
  <si>
    <t>12：制作単価表の有無</t>
    <rPh sb="3" eb="5">
      <t>セイサク</t>
    </rPh>
    <rPh sb="5" eb="7">
      <t>タンカ</t>
    </rPh>
    <rPh sb="7" eb="8">
      <t>ヒョウ</t>
    </rPh>
    <rPh sb="9" eb="11">
      <t>ウム</t>
    </rPh>
    <phoneticPr fontId="4"/>
  </si>
  <si>
    <t>本数増減</t>
    <rPh sb="0" eb="2">
      <t>ホンスウ</t>
    </rPh>
    <rPh sb="2" eb="4">
      <t>ゾウゲン</t>
    </rPh>
    <phoneticPr fontId="4"/>
  </si>
  <si>
    <t>制作単価</t>
    <rPh sb="0" eb="2">
      <t>セイサク</t>
    </rPh>
    <rPh sb="2" eb="4">
      <t>タンカ</t>
    </rPh>
    <phoneticPr fontId="4"/>
  </si>
  <si>
    <t>時間増減</t>
    <rPh sb="0" eb="2">
      <t>ジカン</t>
    </rPh>
    <rPh sb="2" eb="4">
      <t>ゾウゲン</t>
    </rPh>
    <phoneticPr fontId="4"/>
  </si>
  <si>
    <t>複合変更</t>
    <rPh sb="0" eb="2">
      <t>フクゴウ</t>
    </rPh>
    <rPh sb="2" eb="4">
      <t>ヘンコウ</t>
    </rPh>
    <phoneticPr fontId="4"/>
  </si>
  <si>
    <t>番組コード
（NICTで付与）</t>
    <rPh sb="0" eb="2">
      <t>バングミ</t>
    </rPh>
    <rPh sb="12" eb="14">
      <t>フヨ</t>
    </rPh>
    <phoneticPr fontId="4"/>
  </si>
  <si>
    <t>プロ野球ニュース</t>
    <rPh sb="2" eb="4">
      <t>ヤキュウ</t>
    </rPh>
    <phoneticPr fontId="4"/>
  </si>
  <si>
    <t>イブニング○○ニュース</t>
    <phoneticPr fontId="4"/>
  </si>
  <si>
    <t>20:00 ～ 20:20</t>
    <phoneticPr fontId="4"/>
  </si>
  <si>
    <t>20:00 ～ 20:15</t>
    <phoneticPr fontId="4"/>
  </si>
  <si>
    <t>プロ野球ニュース（サンデー版）</t>
    <rPh sb="2" eb="4">
      <t>ヤキュウ</t>
    </rPh>
    <rPh sb="13" eb="14">
      <t>バン</t>
    </rPh>
    <phoneticPr fontId="4"/>
  </si>
  <si>
    <t>ワールド○○カップ中継</t>
    <rPh sb="9" eb="11">
      <t>チュウケイ</t>
    </rPh>
    <phoneticPr fontId="4"/>
  </si>
  <si>
    <t>○△広場からイベント中継</t>
    <rPh sb="2" eb="4">
      <t>ヒロバ</t>
    </rPh>
    <rPh sb="10" eb="12">
      <t>チュウケイ</t>
    </rPh>
    <phoneticPr fontId="4"/>
  </si>
  <si>
    <t>○○紀行（△○海岸の旅）</t>
    <rPh sb="2" eb="4">
      <t>キコウ</t>
    </rPh>
    <rPh sb="7" eb="9">
      <t>カイガン</t>
    </rPh>
    <rPh sb="10" eb="11">
      <t>タビ</t>
    </rPh>
    <phoneticPr fontId="4"/>
  </si>
  <si>
    <t>手話ニューススペシャル</t>
    <rPh sb="0" eb="2">
      <t>シュワ</t>
    </rPh>
    <phoneticPr fontId="4"/>
  </si>
  <si>
    <t>広報「○○○」</t>
    <rPh sb="0" eb="2">
      <t>コウホウ</t>
    </rPh>
    <phoneticPr fontId="4"/>
  </si>
  <si>
    <t>○△テレビトピックス</t>
    <phoneticPr fontId="4"/>
  </si>
  <si>
    <t>○○議会中継</t>
    <rPh sb="2" eb="4">
      <t>ギカイ</t>
    </rPh>
    <rPh sb="4" eb="6">
      <t>チュウケイ</t>
    </rPh>
    <phoneticPr fontId="4"/>
  </si>
  <si>
    <t>わがまち○○イベント</t>
    <phoneticPr fontId="4"/>
  </si>
  <si>
    <t>アニメ（３０分番組）</t>
    <rPh sb="6" eb="7">
      <t>フン</t>
    </rPh>
    <rPh sb="7" eb="9">
      <t>バングミ</t>
    </rPh>
    <phoneticPr fontId="4"/>
  </si>
  <si>
    <t>ドラマ（ミステリーシリーズ）</t>
    <phoneticPr fontId="4"/>
  </si>
  <si>
    <t>火曜○○映画の時間</t>
    <rPh sb="0" eb="2">
      <t>カヨウ</t>
    </rPh>
    <rPh sb="4" eb="6">
      <t>エイガ</t>
    </rPh>
    <rPh sb="7" eb="9">
      <t>ジカン</t>
    </rPh>
    <phoneticPr fontId="4"/>
  </si>
  <si>
    <t>未定</t>
    <rPh sb="0" eb="2">
      <t>ミテイ</t>
    </rPh>
    <phoneticPr fontId="4"/>
  </si>
  <si>
    <t>ようこそ○○シアターへ</t>
    <phoneticPr fontId="4"/>
  </si>
  <si>
    <t>追加新番組等</t>
    <rPh sb="0" eb="2">
      <t>ツイカ</t>
    </rPh>
    <rPh sb="2" eb="5">
      <t>シンバングミ</t>
    </rPh>
    <rPh sb="5" eb="6">
      <t>トウ</t>
    </rPh>
    <phoneticPr fontId="4"/>
  </si>
  <si>
    <t>←選択入力</t>
    <rPh sb="1" eb="3">
      <t>センタク</t>
    </rPh>
    <rPh sb="3" eb="5">
      <t>ニュウリョク</t>
    </rPh>
    <phoneticPr fontId="4"/>
  </si>
  <si>
    <t>①助成率</t>
    <rPh sb="1" eb="3">
      <t>ジョセイ</t>
    </rPh>
    <rPh sb="3" eb="4">
      <t>リツ</t>
    </rPh>
    <phoneticPr fontId="4"/>
  </si>
  <si>
    <t>③助成率</t>
    <rPh sb="1" eb="3">
      <t>ジョセイ</t>
    </rPh>
    <rPh sb="3" eb="4">
      <t>リツ</t>
    </rPh>
    <phoneticPr fontId="4"/>
  </si>
  <si>
    <t>②成率</t>
    <rPh sb="2" eb="3">
      <t>リツ</t>
    </rPh>
    <phoneticPr fontId="4"/>
  </si>
  <si>
    <t>放送番組名</t>
    <rPh sb="0" eb="2">
      <t>ホウソウ</t>
    </rPh>
    <rPh sb="2" eb="4">
      <t>バングミ</t>
    </rPh>
    <rPh sb="4" eb="5">
      <t>メイ</t>
    </rPh>
    <phoneticPr fontId="4"/>
  </si>
  <si>
    <t>21：助成申請額</t>
    <rPh sb="3" eb="5">
      <t>ジョセイ</t>
    </rPh>
    <rPh sb="5" eb="7">
      <t>シンセイ</t>
    </rPh>
    <rPh sb="7" eb="8">
      <t>ガク</t>
    </rPh>
    <phoneticPr fontId="4"/>
  </si>
  <si>
    <t>20：制作総額</t>
    <rPh sb="3" eb="5">
      <t>セイサク</t>
    </rPh>
    <rPh sb="5" eb="7">
      <t>ソウガク</t>
    </rPh>
    <phoneticPr fontId="4"/>
  </si>
  <si>
    <t>19：申請本数</t>
    <rPh sb="3" eb="5">
      <t>シンセイ</t>
    </rPh>
    <rPh sb="5" eb="7">
      <t>ホンスウ</t>
    </rPh>
    <phoneticPr fontId="4"/>
  </si>
  <si>
    <t>18：制作単価</t>
    <rPh sb="3" eb="5">
      <t>セイサク</t>
    </rPh>
    <rPh sb="5" eb="7">
      <t>タンカ</t>
    </rPh>
    <phoneticPr fontId="4"/>
  </si>
  <si>
    <t>17：時間（分）</t>
    <rPh sb="3" eb="5">
      <t>ジカン</t>
    </rPh>
    <rPh sb="6" eb="7">
      <t>フン</t>
    </rPh>
    <phoneticPr fontId="4"/>
  </si>
  <si>
    <t>16：放送時間</t>
    <rPh sb="3" eb="5">
      <t>ホウソウ</t>
    </rPh>
    <rPh sb="5" eb="7">
      <t>ジカン</t>
    </rPh>
    <phoneticPr fontId="4"/>
  </si>
  <si>
    <t>14：放送期間</t>
    <rPh sb="3" eb="5">
      <t>ホウソウ</t>
    </rPh>
    <rPh sb="5" eb="7">
      <t>キカン</t>
    </rPh>
    <phoneticPr fontId="4"/>
  </si>
  <si>
    <t>13：放送番組名</t>
    <rPh sb="3" eb="5">
      <t>ホウソウ</t>
    </rPh>
    <rPh sb="5" eb="7">
      <t>バングミ</t>
    </rPh>
    <rPh sb="7" eb="8">
      <t>メイ</t>
    </rPh>
    <phoneticPr fontId="4"/>
  </si>
  <si>
    <t>助成金交付申請書（様式第1-1）</t>
    <rPh sb="0" eb="3">
      <t>ジョセイキン</t>
    </rPh>
    <rPh sb="3" eb="5">
      <t>コウフ</t>
    </rPh>
    <rPh sb="5" eb="7">
      <t>シンセイ</t>
    </rPh>
    <rPh sb="7" eb="8">
      <t>ショ</t>
    </rPh>
    <rPh sb="9" eb="11">
      <t>ヨウシキ</t>
    </rPh>
    <rPh sb="11" eb="12">
      <t>ダイ</t>
    </rPh>
    <phoneticPr fontId="4"/>
  </si>
  <si>
    <t>計画変更申承認請書(様式第4-1）</t>
    <rPh sb="0" eb="2">
      <t>ケイカク</t>
    </rPh>
    <rPh sb="2" eb="4">
      <t>ヘンコウ</t>
    </rPh>
    <rPh sb="4" eb="5">
      <t>サル</t>
    </rPh>
    <rPh sb="5" eb="7">
      <t>ショウニン</t>
    </rPh>
    <rPh sb="7" eb="8">
      <t>ショウ</t>
    </rPh>
    <rPh sb="8" eb="9">
      <t>ショ</t>
    </rPh>
    <rPh sb="10" eb="12">
      <t>ヨウシキ</t>
    </rPh>
    <rPh sb="12" eb="13">
      <t>ダイ</t>
    </rPh>
    <phoneticPr fontId="4"/>
  </si>
  <si>
    <t>状況報告書(様式第5-1）</t>
    <rPh sb="0" eb="2">
      <t>ジョウキョウ</t>
    </rPh>
    <rPh sb="2" eb="4">
      <t>ホウコク</t>
    </rPh>
    <rPh sb="4" eb="5">
      <t>ショ</t>
    </rPh>
    <rPh sb="6" eb="8">
      <t>ヨウシキ</t>
    </rPh>
    <rPh sb="8" eb="9">
      <t>ダイ</t>
    </rPh>
    <phoneticPr fontId="4"/>
  </si>
  <si>
    <t>実績報告書(様式第6-1）</t>
    <rPh sb="0" eb="2">
      <t>ジッセキ</t>
    </rPh>
    <rPh sb="2" eb="5">
      <t>ホウコクショ</t>
    </rPh>
    <rPh sb="6" eb="8">
      <t>ヨウシキ</t>
    </rPh>
    <rPh sb="8" eb="9">
      <t>ダイ</t>
    </rPh>
    <phoneticPr fontId="4"/>
  </si>
  <si>
    <t>交付決定通知書内訳(様式第2-1）</t>
    <rPh sb="0" eb="2">
      <t>コウフ</t>
    </rPh>
    <rPh sb="2" eb="4">
      <t>ケッテイ</t>
    </rPh>
    <rPh sb="4" eb="6">
      <t>ツウチ</t>
    </rPh>
    <rPh sb="6" eb="7">
      <t>ショ</t>
    </rPh>
    <rPh sb="7" eb="9">
      <t>ウチワケ</t>
    </rPh>
    <rPh sb="10" eb="12">
      <t>ヨウシキ</t>
    </rPh>
    <rPh sb="12" eb="13">
      <t>ダイ</t>
    </rPh>
    <phoneticPr fontId="4"/>
  </si>
  <si>
    <t>助成金確定通知書</t>
    <rPh sb="0" eb="3">
      <t>ジョセイキン</t>
    </rPh>
    <rPh sb="3" eb="5">
      <t>カクテイ</t>
    </rPh>
    <rPh sb="5" eb="7">
      <t>ツウチ</t>
    </rPh>
    <rPh sb="7" eb="8">
      <t>ショ</t>
    </rPh>
    <phoneticPr fontId="4"/>
  </si>
  <si>
    <t>計画変更承認通知書</t>
    <rPh sb="0" eb="2">
      <t>ケイカク</t>
    </rPh>
    <rPh sb="2" eb="4">
      <t>ヘンコウ</t>
    </rPh>
    <rPh sb="4" eb="6">
      <t>ショウニン</t>
    </rPh>
    <rPh sb="6" eb="8">
      <t>ツウチ</t>
    </rPh>
    <rPh sb="8" eb="9">
      <t>ショ</t>
    </rPh>
    <phoneticPr fontId="4"/>
  </si>
  <si>
    <t>別　紙　１</t>
    <phoneticPr fontId="4"/>
  </si>
  <si>
    <t>備　考
（変更事由、その他の内容等）</t>
    <rPh sb="12" eb="13">
      <t>タ</t>
    </rPh>
    <rPh sb="14" eb="16">
      <t>ナイヨウ</t>
    </rPh>
    <phoneticPr fontId="4"/>
  </si>
  <si>
    <t>字幕原稿制作費
手話原稿制作費</t>
    <rPh sb="0" eb="2">
      <t>ジマク</t>
    </rPh>
    <rPh sb="2" eb="4">
      <t>ゲンコウ</t>
    </rPh>
    <rPh sb="4" eb="6">
      <t>セイサク</t>
    </rPh>
    <rPh sb="6" eb="7">
      <t>ヒ</t>
    </rPh>
    <rPh sb="8" eb="10">
      <t>シュワ</t>
    </rPh>
    <rPh sb="10" eb="12">
      <t>ゲンコウ</t>
    </rPh>
    <rPh sb="12" eb="15">
      <t>セイサクヒ</t>
    </rPh>
    <phoneticPr fontId="4"/>
  </si>
  <si>
    <t>字幕原稿の入力費</t>
    <rPh sb="0" eb="2">
      <t>ジマク</t>
    </rPh>
    <rPh sb="2" eb="4">
      <t>ゲンコウ</t>
    </rPh>
    <rPh sb="5" eb="7">
      <t>ニュウリョク</t>
    </rPh>
    <rPh sb="7" eb="8">
      <t>ヒ</t>
    </rPh>
    <phoneticPr fontId="4"/>
  </si>
  <si>
    <t>編集費
(試写・修正費等)</t>
    <rPh sb="0" eb="2">
      <t>ヘンシュウ</t>
    </rPh>
    <rPh sb="2" eb="3">
      <t>ヒ</t>
    </rPh>
    <rPh sb="5" eb="7">
      <t>シシャ</t>
    </rPh>
    <rPh sb="8" eb="10">
      <t>シュウセイ</t>
    </rPh>
    <rPh sb="10" eb="11">
      <t>ヒ</t>
    </rPh>
    <rPh sb="11" eb="12">
      <t>トウ</t>
    </rPh>
    <phoneticPr fontId="4"/>
  </si>
  <si>
    <t>放送用FD制作費</t>
    <rPh sb="0" eb="3">
      <t>ホウソウヨウ</t>
    </rPh>
    <rPh sb="5" eb="8">
      <t>セイサクヒ</t>
    </rPh>
    <phoneticPr fontId="4"/>
  </si>
  <si>
    <t>テープ重畳費</t>
    <rPh sb="3" eb="4">
      <t>オモ</t>
    </rPh>
    <rPh sb="4" eb="5">
      <t>タタミ</t>
    </rPh>
    <rPh sb="5" eb="6">
      <t>ヒ</t>
    </rPh>
    <phoneticPr fontId="4"/>
  </si>
  <si>
    <t>手話通訳者人件費
解説番組ナレーター人件費</t>
    <rPh sb="0" eb="2">
      <t>シュワ</t>
    </rPh>
    <rPh sb="2" eb="4">
      <t>ツウヤク</t>
    </rPh>
    <rPh sb="4" eb="5">
      <t>シャ</t>
    </rPh>
    <rPh sb="5" eb="8">
      <t>ジンケンヒ</t>
    </rPh>
    <rPh sb="9" eb="11">
      <t>カイセツ</t>
    </rPh>
    <rPh sb="11" eb="13">
      <t>バングミ</t>
    </rPh>
    <rPh sb="18" eb="21">
      <t>ジンケンヒ</t>
    </rPh>
    <phoneticPr fontId="4"/>
  </si>
  <si>
    <t>機材費
(カメラ、スタジオ費等)</t>
    <rPh sb="0" eb="2">
      <t>キザイ</t>
    </rPh>
    <rPh sb="2" eb="3">
      <t>ヒ</t>
    </rPh>
    <rPh sb="13" eb="14">
      <t>ヒ</t>
    </rPh>
    <rPh sb="14" eb="15">
      <t>トウ</t>
    </rPh>
    <phoneticPr fontId="4"/>
  </si>
  <si>
    <r>
      <t xml:space="preserve">技術費
</t>
    </r>
    <r>
      <rPr>
        <sz val="8"/>
        <rFont val="ＭＳ Ｐゴシック"/>
        <family val="3"/>
        <charset val="128"/>
      </rPr>
      <t>(カメラマン、プロデューサー等労務費)</t>
    </r>
    <rPh sb="0" eb="2">
      <t>ギジュツ</t>
    </rPh>
    <rPh sb="2" eb="3">
      <t>ヒ</t>
    </rPh>
    <rPh sb="18" eb="19">
      <t>トウ</t>
    </rPh>
    <rPh sb="19" eb="22">
      <t>ロウムヒ</t>
    </rPh>
    <phoneticPr fontId="4"/>
  </si>
  <si>
    <t>合計</t>
    <rPh sb="0" eb="2">
      <t>ゴウケイ</t>
    </rPh>
    <phoneticPr fontId="4"/>
  </si>
  <si>
    <t>備　考
（その他の内容等）</t>
    <rPh sb="7" eb="8">
      <t>タ</t>
    </rPh>
    <rPh sb="9" eb="11">
      <t>ナイヨウ</t>
    </rPh>
    <phoneticPr fontId="4"/>
  </si>
  <si>
    <t>1/8</t>
    <phoneticPr fontId="4"/>
  </si>
  <si>
    <t>合　計</t>
  </si>
  <si>
    <t>制作単価
(番組1本あたり)</t>
    <rPh sb="0" eb="1">
      <t>セイ</t>
    </rPh>
    <rPh sb="1" eb="2">
      <t>サク</t>
    </rPh>
    <rPh sb="2" eb="3">
      <t>タン</t>
    </rPh>
    <rPh sb="3" eb="4">
      <t>アタイ</t>
    </rPh>
    <rPh sb="6" eb="8">
      <t>バングミ</t>
    </rPh>
    <rPh sb="9" eb="10">
      <t>ホン</t>
    </rPh>
    <phoneticPr fontId="4"/>
  </si>
  <si>
    <t>単　　　価　　　内　　　訳</t>
    <rPh sb="0" eb="1">
      <t>タン</t>
    </rPh>
    <rPh sb="4" eb="5">
      <t>アタイ</t>
    </rPh>
    <rPh sb="8" eb="9">
      <t>ウチ</t>
    </rPh>
    <rPh sb="12" eb="13">
      <t>ヤク</t>
    </rPh>
    <phoneticPr fontId="4"/>
  </si>
  <si>
    <t>別紙（様式1-1）</t>
    <rPh sb="3" eb="5">
      <t>ヨウシキ</t>
    </rPh>
    <phoneticPr fontId="4"/>
  </si>
  <si>
    <t>22：制作単価</t>
    <phoneticPr fontId="4"/>
  </si>
  <si>
    <t>32：備考</t>
    <rPh sb="3" eb="5">
      <t>ビコウ</t>
    </rPh>
    <phoneticPr fontId="4"/>
  </si>
  <si>
    <t>在名広域局</t>
    <rPh sb="0" eb="1">
      <t>ザイ</t>
    </rPh>
    <rPh sb="1" eb="2">
      <t>メイ</t>
    </rPh>
    <rPh sb="2" eb="4">
      <t>コウイキ</t>
    </rPh>
    <rPh sb="4" eb="5">
      <t>キョク</t>
    </rPh>
    <phoneticPr fontId="4"/>
  </si>
  <si>
    <t>色の部分には記入しないようにお願いします。</t>
    <rPh sb="0" eb="21">
      <t>イロ</t>
    </rPh>
    <phoneticPr fontId="4"/>
  </si>
  <si>
    <t>助成金交付申請書（様式1-1）</t>
    <rPh sb="0" eb="3">
      <t>ジョセイキン</t>
    </rPh>
    <rPh sb="3" eb="5">
      <t>コウフ</t>
    </rPh>
    <rPh sb="5" eb="7">
      <t>シンセイ</t>
    </rPh>
    <rPh sb="7" eb="8">
      <t>ショ</t>
    </rPh>
    <rPh sb="9" eb="11">
      <t>ヨウシキ</t>
    </rPh>
    <phoneticPr fontId="4"/>
  </si>
  <si>
    <t xml:space="preserve"> 3：放送事業社名</t>
    <rPh sb="3" eb="5">
      <t>ホウソウ</t>
    </rPh>
    <rPh sb="5" eb="7">
      <t>ジギョウ</t>
    </rPh>
    <rPh sb="7" eb="9">
      <t>シャメイ</t>
    </rPh>
    <phoneticPr fontId="4"/>
  </si>
  <si>
    <t xml:space="preserve"> 5：局種</t>
    <rPh sb="3" eb="4">
      <t>キョク</t>
    </rPh>
    <rPh sb="4" eb="5">
      <t>シュ</t>
    </rPh>
    <phoneticPr fontId="4"/>
  </si>
  <si>
    <t xml:space="preserve"> 7：番組ｺｰﾄﾞ</t>
    <rPh sb="3" eb="5">
      <t>バングミ</t>
    </rPh>
    <phoneticPr fontId="4"/>
  </si>
  <si>
    <t xml:space="preserve"> 9：番組種別</t>
    <rPh sb="3" eb="5">
      <t>バングミ</t>
    </rPh>
    <rPh sb="5" eb="7">
      <t>シュベツ</t>
    </rPh>
    <phoneticPr fontId="4"/>
  </si>
  <si>
    <t>4のセルに直接、社名を入力してください。表右上枠外にも自動表示されます。</t>
    <rPh sb="5" eb="7">
      <t>チョクセツ</t>
    </rPh>
    <rPh sb="8" eb="10">
      <t>シャメイ</t>
    </rPh>
    <rPh sb="11" eb="13">
      <t>ニュウリョク</t>
    </rPh>
    <rPh sb="20" eb="21">
      <t>ヒョウ</t>
    </rPh>
    <rPh sb="21" eb="23">
      <t>ミギウエ</t>
    </rPh>
    <rPh sb="23" eb="25">
      <t>ワクガイ</t>
    </rPh>
    <rPh sb="27" eb="29">
      <t>ジドウ</t>
    </rPh>
    <rPh sb="29" eb="31">
      <t>ヒョウジ</t>
    </rPh>
    <phoneticPr fontId="4"/>
  </si>
  <si>
    <t>6のセルにキー局、ローカル局等の局種の分類を選択入力してください。</t>
    <rPh sb="7" eb="8">
      <t>キョク</t>
    </rPh>
    <rPh sb="13" eb="14">
      <t>キョク</t>
    </rPh>
    <rPh sb="14" eb="15">
      <t>トウ</t>
    </rPh>
    <rPh sb="16" eb="17">
      <t>キョク</t>
    </rPh>
    <rPh sb="17" eb="18">
      <t>シュ</t>
    </rPh>
    <rPh sb="19" eb="21">
      <t>ブンルイ</t>
    </rPh>
    <rPh sb="22" eb="24">
      <t>センタク</t>
    </rPh>
    <rPh sb="24" eb="26">
      <t>ニュウリョク</t>
    </rPh>
    <phoneticPr fontId="4"/>
  </si>
  <si>
    <r>
      <t>申請を受け付けた後に、当機構で番組ｺｰﾄﾞを付けますので、</t>
    </r>
    <r>
      <rPr>
        <b/>
        <sz val="11"/>
        <color rgb="FFFF0000"/>
        <rFont val="ＭＳ 明朝"/>
        <family val="1"/>
        <charset val="128"/>
      </rPr>
      <t>入力できません</t>
    </r>
    <r>
      <rPr>
        <sz val="11"/>
        <rFont val="ＭＳ 明朝"/>
        <family val="1"/>
        <charset val="128"/>
      </rPr>
      <t>。</t>
    </r>
    <rPh sb="0" eb="2">
      <t>シンセイ</t>
    </rPh>
    <rPh sb="3" eb="4">
      <t>ウ</t>
    </rPh>
    <rPh sb="5" eb="6">
      <t>ツ</t>
    </rPh>
    <rPh sb="8" eb="9">
      <t>ノチ</t>
    </rPh>
    <rPh sb="11" eb="12">
      <t>トウ</t>
    </rPh>
    <rPh sb="12" eb="14">
      <t>キコウ</t>
    </rPh>
    <rPh sb="15" eb="17">
      <t>バングミ</t>
    </rPh>
    <rPh sb="22" eb="23">
      <t>ツ</t>
    </rPh>
    <rPh sb="29" eb="31">
      <t>ニュウリョク</t>
    </rPh>
    <phoneticPr fontId="4"/>
  </si>
  <si>
    <t>助成対象経費の上限率です。局種と番組種別を入力すると自動表示されます。</t>
    <rPh sb="0" eb="2">
      <t>ジョセイ</t>
    </rPh>
    <rPh sb="2" eb="4">
      <t>タイショウ</t>
    </rPh>
    <rPh sb="4" eb="6">
      <t>ケイヒ</t>
    </rPh>
    <rPh sb="7" eb="9">
      <t>ジョウゲン</t>
    </rPh>
    <rPh sb="9" eb="10">
      <t>リツ</t>
    </rPh>
    <rPh sb="13" eb="14">
      <t>キョク</t>
    </rPh>
    <rPh sb="14" eb="15">
      <t>シュ</t>
    </rPh>
    <rPh sb="16" eb="18">
      <t>バングミ</t>
    </rPh>
    <rPh sb="18" eb="20">
      <t>シュベツ</t>
    </rPh>
    <rPh sb="21" eb="23">
      <t>ニュウリョク</t>
    </rPh>
    <rPh sb="26" eb="28">
      <t>ジドウ</t>
    </rPh>
    <rPh sb="28" eb="30">
      <t>ヒョウジ</t>
    </rPh>
    <phoneticPr fontId="4"/>
  </si>
  <si>
    <t>字幕等制作の経費内訳として、発注業者または自社内で定めた、番組時間あたりの
制作単価表や見積書等の有無を選択入力してください。なお、「なし」の場合は、
単価内訳に項目毎の経費を記載してください。</t>
    <rPh sb="44" eb="46">
      <t>ミツ</t>
    </rPh>
    <rPh sb="46" eb="47">
      <t>ショ</t>
    </rPh>
    <rPh sb="47" eb="48">
      <t>ナド</t>
    </rPh>
    <rPh sb="76" eb="78">
      <t>タンカ</t>
    </rPh>
    <phoneticPr fontId="4"/>
  </si>
  <si>
    <t>番組名の記入欄です。申請時は「未定」「仮」でも結構です。事業終了後の実績報告時に同一の番組であると分かる名称・仮称を記載してください。</t>
    <rPh sb="0" eb="2">
      <t>バングミ</t>
    </rPh>
    <rPh sb="2" eb="3">
      <t>メイ</t>
    </rPh>
    <rPh sb="4" eb="6">
      <t>キニュウ</t>
    </rPh>
    <rPh sb="6" eb="7">
      <t>ラン</t>
    </rPh>
    <rPh sb="10" eb="12">
      <t>シンセイ</t>
    </rPh>
    <rPh sb="12" eb="13">
      <t>ジ</t>
    </rPh>
    <rPh sb="15" eb="17">
      <t>ミテイ</t>
    </rPh>
    <rPh sb="19" eb="20">
      <t>カリ</t>
    </rPh>
    <rPh sb="23" eb="25">
      <t>ケッコウ</t>
    </rPh>
    <phoneticPr fontId="4"/>
  </si>
  <si>
    <r>
      <t>制作に係る一本あたりの額。自動計算になっていますので、</t>
    </r>
    <r>
      <rPr>
        <b/>
        <sz val="11"/>
        <color rgb="FFFF0000"/>
        <rFont val="ＭＳ 明朝"/>
        <family val="1"/>
        <charset val="128"/>
      </rPr>
      <t>入力できません</t>
    </r>
    <r>
      <rPr>
        <sz val="11"/>
        <rFont val="ＭＳ 明朝"/>
        <family val="1"/>
        <charset val="128"/>
      </rPr>
      <t>。
（「単価内訳」23～31のセルに入力してください。）</t>
    </r>
    <rPh sb="0" eb="2">
      <t>セイサク</t>
    </rPh>
    <rPh sb="3" eb="4">
      <t>カカ</t>
    </rPh>
    <rPh sb="5" eb="7">
      <t>イッポン</t>
    </rPh>
    <rPh sb="11" eb="12">
      <t>ガク</t>
    </rPh>
    <rPh sb="52" eb="54">
      <t>ニュウリョク</t>
    </rPh>
    <phoneticPr fontId="4"/>
  </si>
  <si>
    <r>
      <t>制作に係る総額。自動計算になっていますので、</t>
    </r>
    <r>
      <rPr>
        <b/>
        <sz val="11"/>
        <color rgb="FFFF0000"/>
        <rFont val="ＭＳ 明朝"/>
        <family val="1"/>
        <charset val="128"/>
      </rPr>
      <t>入力できません</t>
    </r>
    <r>
      <rPr>
        <sz val="11"/>
        <rFont val="ＭＳ 明朝"/>
        <family val="1"/>
        <charset val="128"/>
      </rPr>
      <t>。</t>
    </r>
    <rPh sb="0" eb="2">
      <t>セイサク</t>
    </rPh>
    <rPh sb="3" eb="4">
      <t>カカ</t>
    </rPh>
    <rPh sb="5" eb="7">
      <t>ソウガク</t>
    </rPh>
    <rPh sb="8" eb="10">
      <t>ジドウ</t>
    </rPh>
    <rPh sb="10" eb="12">
      <t>ケイサン</t>
    </rPh>
    <rPh sb="22" eb="24">
      <t>ニュウリョク</t>
    </rPh>
    <phoneticPr fontId="4"/>
  </si>
  <si>
    <r>
      <t>20の制作総額と10の助成率に基づいて算出される助成限度額です。自動計算に
なっていますので、</t>
    </r>
    <r>
      <rPr>
        <b/>
        <sz val="11"/>
        <color rgb="FFFF0000"/>
        <rFont val="ＭＳ 明朝"/>
        <family val="1"/>
        <charset val="128"/>
      </rPr>
      <t>入力できません</t>
    </r>
    <r>
      <rPr>
        <sz val="11"/>
        <rFont val="ＭＳ 明朝"/>
        <family val="1"/>
        <charset val="128"/>
      </rPr>
      <t>。</t>
    </r>
    <rPh sb="3" eb="5">
      <t>セイサク</t>
    </rPh>
    <rPh sb="5" eb="7">
      <t>ソウガク</t>
    </rPh>
    <rPh sb="11" eb="13">
      <t>ジョセイ</t>
    </rPh>
    <rPh sb="13" eb="14">
      <t>リツ</t>
    </rPh>
    <rPh sb="15" eb="16">
      <t>モト</t>
    </rPh>
    <rPh sb="19" eb="21">
      <t>サンシュツ</t>
    </rPh>
    <rPh sb="24" eb="26">
      <t>ジョセイ</t>
    </rPh>
    <rPh sb="26" eb="28">
      <t>ゲンド</t>
    </rPh>
    <rPh sb="28" eb="29">
      <t>ガク</t>
    </rPh>
    <phoneticPr fontId="4"/>
  </si>
  <si>
    <t>23～31：単価内訳</t>
    <rPh sb="6" eb="8">
      <t>タンカ</t>
    </rPh>
    <rPh sb="8" eb="10">
      <t>ウチワケ</t>
    </rPh>
    <phoneticPr fontId="4"/>
  </si>
  <si>
    <t>制作に係る単価を入力してください。小数点未満の端数は、切り捨てとします。</t>
    <rPh sb="0" eb="2">
      <t>セイサク</t>
    </rPh>
    <rPh sb="3" eb="4">
      <t>カカワ</t>
    </rPh>
    <rPh sb="5" eb="7">
      <t>タンカ</t>
    </rPh>
    <rPh sb="8" eb="10">
      <t>ニュウリョク</t>
    </rPh>
    <rPh sb="17" eb="20">
      <t>ショウスウテン</t>
    </rPh>
    <rPh sb="20" eb="22">
      <t>ミマン</t>
    </rPh>
    <rPh sb="23" eb="25">
      <t>ハスウ</t>
    </rPh>
    <rPh sb="27" eb="28">
      <t>キ</t>
    </rPh>
    <rPh sb="29" eb="30">
      <t>ス</t>
    </rPh>
    <phoneticPr fontId="4"/>
  </si>
  <si>
    <r>
      <t>制作に係る番組一本あたりの額です。自動計算になっていますので、</t>
    </r>
    <r>
      <rPr>
        <b/>
        <sz val="11"/>
        <color rgb="FFFF0000"/>
        <rFont val="ＭＳ 明朝"/>
        <family val="1"/>
        <charset val="128"/>
      </rPr>
      <t>入力できません</t>
    </r>
    <r>
      <rPr>
        <sz val="11"/>
        <rFont val="ＭＳ 明朝"/>
        <family val="1"/>
        <charset val="128"/>
      </rPr>
      <t>。</t>
    </r>
    <rPh sb="0" eb="2">
      <t>セイサク</t>
    </rPh>
    <rPh sb="3" eb="4">
      <t>カカ</t>
    </rPh>
    <rPh sb="5" eb="7">
      <t>バングミ</t>
    </rPh>
    <rPh sb="7" eb="9">
      <t>イッポン</t>
    </rPh>
    <rPh sb="13" eb="14">
      <t>ガク</t>
    </rPh>
    <phoneticPr fontId="4"/>
  </si>
  <si>
    <t>36：制作総額</t>
    <rPh sb="3" eb="5">
      <t>セイサク</t>
    </rPh>
    <rPh sb="5" eb="7">
      <t>ソウガク</t>
    </rPh>
    <phoneticPr fontId="4"/>
  </si>
  <si>
    <t>37：助成申請額</t>
    <rPh sb="3" eb="5">
      <t>ジョセイ</t>
    </rPh>
    <rPh sb="5" eb="7">
      <t>シンセイ</t>
    </rPh>
    <rPh sb="7" eb="8">
      <t>ガク</t>
    </rPh>
    <phoneticPr fontId="4"/>
  </si>
  <si>
    <t>特記すべき事項等があれば記載してください。</t>
    <rPh sb="0" eb="2">
      <t>トッキ</t>
    </rPh>
    <rPh sb="5" eb="7">
      <t>ジコウ</t>
    </rPh>
    <rPh sb="7" eb="8">
      <t>トウ</t>
    </rPh>
    <rPh sb="12" eb="14">
      <t>キサイ</t>
    </rPh>
    <phoneticPr fontId="4"/>
  </si>
  <si>
    <t>キー局</t>
    <rPh sb="2" eb="3">
      <t>キョク</t>
    </rPh>
    <phoneticPr fontId="4"/>
  </si>
  <si>
    <t>準キー局</t>
    <rPh sb="0" eb="1">
      <t>ジュン</t>
    </rPh>
    <rPh sb="3" eb="4">
      <t>キョク</t>
    </rPh>
    <phoneticPr fontId="4"/>
  </si>
  <si>
    <t>ローカル局</t>
    <rPh sb="4" eb="5">
      <t>キョク</t>
    </rPh>
    <phoneticPr fontId="4"/>
  </si>
  <si>
    <t>ケーブル局</t>
    <rPh sb="4" eb="5">
      <t>キョク</t>
    </rPh>
    <phoneticPr fontId="4"/>
  </si>
  <si>
    <t>衛星放送局</t>
    <rPh sb="0" eb="2">
      <t>エイセイ</t>
    </rPh>
    <rPh sb="2" eb="4">
      <t>ホウソウ</t>
    </rPh>
    <rPh sb="4" eb="5">
      <t>キョク</t>
    </rPh>
    <phoneticPr fontId="4"/>
  </si>
  <si>
    <t>放送曜日・インタバル</t>
    <rPh sb="2" eb="4">
      <t>ヨウビ</t>
    </rPh>
    <phoneticPr fontId="4"/>
  </si>
  <si>
    <t>15：放送曜日・インタバル</t>
    <rPh sb="3" eb="5">
      <t>ホウソウ</t>
    </rPh>
    <rPh sb="5" eb="7">
      <t>ヨウビ</t>
    </rPh>
    <phoneticPr fontId="4"/>
  </si>
  <si>
    <t>該当する曜日やインタバルを選択入力してください。</t>
    <rPh sb="0" eb="2">
      <t>ガイトウ</t>
    </rPh>
    <rPh sb="4" eb="6">
      <t>ヨウビ</t>
    </rPh>
    <rPh sb="13" eb="15">
      <t>センタク</t>
    </rPh>
    <rPh sb="15" eb="17">
      <t>ニュウリョク</t>
    </rPh>
    <phoneticPr fontId="4"/>
  </si>
  <si>
    <t>時間（分）</t>
    <rPh sb="3" eb="4">
      <t>フン</t>
    </rPh>
    <phoneticPr fontId="4"/>
  </si>
  <si>
    <t>放送曜日
・
インタバル</t>
    <rPh sb="2" eb="4">
      <t>ヨウビ</t>
    </rPh>
    <phoneticPr fontId="4"/>
  </si>
  <si>
    <t>確定済マ｜ク</t>
    <rPh sb="0" eb="2">
      <t>カクテイ</t>
    </rPh>
    <rPh sb="2" eb="3">
      <t>スミ</t>
    </rPh>
    <phoneticPr fontId="26"/>
  </si>
  <si>
    <t>作成担当セル（M～P列）の選択候補リスト</t>
    <rPh sb="0" eb="2">
      <t>サクセイ</t>
    </rPh>
    <rPh sb="2" eb="4">
      <t>タントウ</t>
    </rPh>
    <rPh sb="10" eb="11">
      <t>レツ</t>
    </rPh>
    <rPh sb="13" eb="15">
      <t>センタク</t>
    </rPh>
    <rPh sb="15" eb="17">
      <t>コウホ</t>
    </rPh>
    <phoneticPr fontId="4"/>
  </si>
  <si>
    <t>未指定１</t>
    <rPh sb="0" eb="3">
      <t>ミシテイ</t>
    </rPh>
    <phoneticPr fontId="4"/>
  </si>
  <si>
    <t>未指定２</t>
    <rPh sb="0" eb="3">
      <t>ミシテイ</t>
    </rPh>
    <phoneticPr fontId="4"/>
  </si>
  <si>
    <t>未指定３</t>
    <rPh sb="0" eb="3">
      <t>ミシテイ</t>
    </rPh>
    <phoneticPr fontId="4"/>
  </si>
  <si>
    <t>未指定４</t>
    <rPh sb="0" eb="3">
      <t>ミシテイ</t>
    </rPh>
    <phoneticPr fontId="4"/>
  </si>
  <si>
    <t>未指定５</t>
    <rPh sb="0" eb="3">
      <t>ミシテイ</t>
    </rPh>
    <phoneticPr fontId="4"/>
  </si>
  <si>
    <t>未指定６</t>
    <rPh sb="0" eb="3">
      <t>ミシテイ</t>
    </rPh>
    <phoneticPr fontId="4"/>
  </si>
  <si>
    <t>内制</t>
    <rPh sb="0" eb="1">
      <t>ウチ</t>
    </rPh>
    <rPh sb="1" eb="2">
      <t>セイ</t>
    </rPh>
    <phoneticPr fontId="4"/>
  </si>
  <si>
    <t>個人</t>
    <rPh sb="0" eb="2">
      <t>コジン</t>
    </rPh>
    <phoneticPr fontId="4"/>
  </si>
  <si>
    <t>※「未指定1」～「個人」に外注業者名など適宜登録下さい。</t>
    <rPh sb="2" eb="3">
      <t>ミ</t>
    </rPh>
    <rPh sb="3" eb="5">
      <t>シテイ</t>
    </rPh>
    <rPh sb="9" eb="11">
      <t>コジン</t>
    </rPh>
    <rPh sb="13" eb="15">
      <t>ガイチュウ</t>
    </rPh>
    <rPh sb="15" eb="17">
      <t>ギョウシャ</t>
    </rPh>
    <rPh sb="17" eb="18">
      <t>ナ</t>
    </rPh>
    <rPh sb="20" eb="22">
      <t>テキギ</t>
    </rPh>
    <rPh sb="22" eb="24">
      <t>トウロク</t>
    </rPh>
    <rPh sb="24" eb="25">
      <t>クダ</t>
    </rPh>
    <phoneticPr fontId="4"/>
  </si>
  <si>
    <t>通年</t>
    <rPh sb="0" eb="2">
      <t>ツウネン</t>
    </rPh>
    <phoneticPr fontId="4"/>
  </si>
  <si>
    <r>
      <rPr>
        <b/>
        <sz val="11"/>
        <rFont val="ＭＳ 明朝"/>
        <family val="1"/>
        <charset val="128"/>
      </rPr>
      <t>視聴年齢制限付き番組</t>
    </r>
    <r>
      <rPr>
        <sz val="11"/>
        <rFont val="ＭＳ 明朝"/>
        <family val="1"/>
        <charset val="128"/>
      </rPr>
      <t>は、助成対象として認めておらず、そのための確認欄です。
視聴年齢制限付き番組とは、対象とする受信者層を限定するための具体的措置を講じているものをいい、具体的には、当該番組を視聴可能とするために視聴契約時における年齢確認を必要とする放送番組及び、視聴可能年齢を受信機に登録し、かつ、暗証番号を設定することにより、登録された年齢未満の者の視聴の排除を可能とするため、視聴年齢制限の情報を付加して放送される放送番組をいいます。
よって、例えばＲ－１５などの指定を受けて公開された映画等を番組として放送する場合であっても、上記に該当していなければ、視聴年齢制限付き番組の対象とはなりません。</t>
    </r>
    <rPh sb="0" eb="2">
      <t>シチョウ</t>
    </rPh>
    <rPh sb="2" eb="4">
      <t>ネンレイ</t>
    </rPh>
    <rPh sb="4" eb="6">
      <t>セイゲン</t>
    </rPh>
    <rPh sb="6" eb="7">
      <t>ツキ</t>
    </rPh>
    <rPh sb="8" eb="10">
      <t>バングミ</t>
    </rPh>
    <rPh sb="12" eb="14">
      <t>ジョセイ</t>
    </rPh>
    <rPh sb="14" eb="16">
      <t>タイショウ</t>
    </rPh>
    <rPh sb="19" eb="20">
      <t>ミト</t>
    </rPh>
    <rPh sb="31" eb="33">
      <t>カクニン</t>
    </rPh>
    <rPh sb="33" eb="34">
      <t>ラン</t>
    </rPh>
    <phoneticPr fontId="4"/>
  </si>
  <si>
    <t>字幕・生放送字幕・解説・手話の番組種別を選択入力してください。
注：
・生放送字幕番組とは「字幕が付与された生放送番組」です。録画番組にリアルタイム字幕制作方式を活用して字幕を付与した場合は、「生放送字幕番組」に該当しません。</t>
    <rPh sb="0" eb="2">
      <t>ジマク</t>
    </rPh>
    <rPh sb="3" eb="4">
      <t>ナマ</t>
    </rPh>
    <rPh sb="4" eb="6">
      <t>ホウソウ</t>
    </rPh>
    <rPh sb="6" eb="8">
      <t>ジマク</t>
    </rPh>
    <rPh sb="9" eb="11">
      <t>カイセツ</t>
    </rPh>
    <rPh sb="12" eb="14">
      <t>シュワ</t>
    </rPh>
    <rPh sb="15" eb="17">
      <t>バングミ</t>
    </rPh>
    <rPh sb="17" eb="19">
      <t>シュベツ</t>
    </rPh>
    <rPh sb="20" eb="22">
      <t>センタク</t>
    </rPh>
    <rPh sb="22" eb="24">
      <t>ニュウリョク</t>
    </rPh>
    <rPh sb="32" eb="33">
      <t>チュウ</t>
    </rPh>
    <phoneticPr fontId="4"/>
  </si>
  <si>
    <t>・可能な全ての項目に値を入れてください。</t>
    <rPh sb="1" eb="3">
      <t>カノウ</t>
    </rPh>
    <rPh sb="4" eb="5">
      <t>スベ</t>
    </rPh>
    <rPh sb="7" eb="9">
      <t>コウモク</t>
    </rPh>
    <rPh sb="10" eb="11">
      <t>アタイ</t>
    </rPh>
    <rPh sb="12" eb="13">
      <t>イ</t>
    </rPh>
    <phoneticPr fontId="4"/>
  </si>
  <si>
    <t>・下記の番号は「様式1-1」シートの各項目名の上にある番号。黄色セルは、変更禁止項目。</t>
    <rPh sb="1" eb="3">
      <t>カキ</t>
    </rPh>
    <rPh sb="4" eb="6">
      <t>バンゴウ</t>
    </rPh>
    <rPh sb="8" eb="10">
      <t>ヨウシキ</t>
    </rPh>
    <rPh sb="18" eb="19">
      <t>カク</t>
    </rPh>
    <rPh sb="19" eb="21">
      <t>コウモク</t>
    </rPh>
    <rPh sb="21" eb="22">
      <t>ナ</t>
    </rPh>
    <rPh sb="23" eb="24">
      <t>ウエ</t>
    </rPh>
    <rPh sb="27" eb="29">
      <t>バンゴウ</t>
    </rPh>
    <rPh sb="30" eb="32">
      <t>キイロ</t>
    </rPh>
    <rPh sb="36" eb="38">
      <t>ヘンコウ</t>
    </rPh>
    <rPh sb="38" eb="40">
      <t>キンシ</t>
    </rPh>
    <rPh sb="40" eb="42">
      <t>コウモク</t>
    </rPh>
    <phoneticPr fontId="4"/>
  </si>
  <si>
    <t>エクセル表の項目セルのコメントで記載形式を確認ください。</t>
    <rPh sb="4" eb="5">
      <t>ヒョウ</t>
    </rPh>
    <rPh sb="6" eb="8">
      <t>コウモク</t>
    </rPh>
    <rPh sb="16" eb="18">
      <t>キサイ</t>
    </rPh>
    <rPh sb="18" eb="20">
      <t>ケイシキ</t>
    </rPh>
    <rPh sb="21" eb="23">
      <t>カクニン</t>
    </rPh>
    <phoneticPr fontId="4"/>
  </si>
  <si>
    <t>番組の開始・終了時間を例のような形式で記入してください。
   例： 13:30～14:30
翌日にかかる場合は、24:00以降の時間を記載ください。例： 23:30～25:00
複数の放送時間帯がある場合は、通常、時間帯毎に番組行を作成しますが、まとめた方が分かりやすい場合は、1番組行として放送時間をコンマで区切って列挙しても構いません。
　 例： 13:30～14:00, 17:30～18:00
時間が不明の場合は、以下のように記載下さい。
   '「不定」： 回に応じて変わるなど放送時間は不定
　　　　　　　（注：「不定」にして多数を記載すると番組実績との対応関係を取りにく
　　　　　　　 くなる場合は番組行を複数に分けて記載ください）
   '「未定」： 放送時間は未定。</t>
    <rPh sb="0" eb="2">
      <t>バングミ</t>
    </rPh>
    <rPh sb="3" eb="5">
      <t>カイシ</t>
    </rPh>
    <rPh sb="6" eb="8">
      <t>シュウリョウ</t>
    </rPh>
    <rPh sb="8" eb="10">
      <t>ジカン</t>
    </rPh>
    <rPh sb="11" eb="12">
      <t>レイ</t>
    </rPh>
    <rPh sb="16" eb="18">
      <t>ケイシキ</t>
    </rPh>
    <rPh sb="19" eb="21">
      <t>キニュウ</t>
    </rPh>
    <rPh sb="47" eb="49">
      <t>ヨクジツ</t>
    </rPh>
    <rPh sb="53" eb="55">
      <t>バアイ</t>
    </rPh>
    <rPh sb="62" eb="64">
      <t>イコウ</t>
    </rPh>
    <rPh sb="65" eb="67">
      <t>ジカン</t>
    </rPh>
    <rPh sb="68" eb="70">
      <t>キサイ</t>
    </rPh>
    <rPh sb="75" eb="76">
      <t>レイ</t>
    </rPh>
    <rPh sb="90" eb="92">
      <t>フクスウ</t>
    </rPh>
    <rPh sb="93" eb="95">
      <t>ホウソウ</t>
    </rPh>
    <rPh sb="95" eb="97">
      <t>ジカン</t>
    </rPh>
    <rPh sb="97" eb="98">
      <t>タイ</t>
    </rPh>
    <rPh sb="101" eb="103">
      <t>バアイ</t>
    </rPh>
    <rPh sb="105" eb="107">
      <t>ツウジョウ</t>
    </rPh>
    <rPh sb="108" eb="110">
      <t>ジカン</t>
    </rPh>
    <rPh sb="110" eb="111">
      <t>オビ</t>
    </rPh>
    <rPh sb="111" eb="112">
      <t>ゴト</t>
    </rPh>
    <rPh sb="113" eb="115">
      <t>バングミ</t>
    </rPh>
    <rPh sb="115" eb="116">
      <t>ギョウ</t>
    </rPh>
    <rPh sb="117" eb="119">
      <t>サクセイ</t>
    </rPh>
    <rPh sb="128" eb="129">
      <t>ホウ</t>
    </rPh>
    <rPh sb="130" eb="131">
      <t>ワ</t>
    </rPh>
    <rPh sb="136" eb="138">
      <t>バアイ</t>
    </rPh>
    <rPh sb="141" eb="143">
      <t>バングミ</t>
    </rPh>
    <rPh sb="143" eb="144">
      <t>ギョウ</t>
    </rPh>
    <rPh sb="147" eb="149">
      <t>ホウソウ</t>
    </rPh>
    <rPh sb="149" eb="151">
      <t>ジカン</t>
    </rPh>
    <rPh sb="156" eb="158">
      <t>クギ</t>
    </rPh>
    <rPh sb="160" eb="162">
      <t>レッキョ</t>
    </rPh>
    <rPh sb="165" eb="166">
      <t>カマ</t>
    </rPh>
    <rPh sb="174" eb="175">
      <t>レイ</t>
    </rPh>
    <rPh sb="202" eb="204">
      <t>ジカン</t>
    </rPh>
    <rPh sb="205" eb="207">
      <t>フメイ</t>
    </rPh>
    <rPh sb="208" eb="210">
      <t>バアイ</t>
    </rPh>
    <rPh sb="212" eb="214">
      <t>イカ</t>
    </rPh>
    <rPh sb="218" eb="220">
      <t>キサイ</t>
    </rPh>
    <rPh sb="220" eb="221">
      <t>クダ</t>
    </rPh>
    <rPh sb="235" eb="236">
      <t>カイ</t>
    </rPh>
    <rPh sb="237" eb="238">
      <t>オウ</t>
    </rPh>
    <rPh sb="240" eb="241">
      <t>カ</t>
    </rPh>
    <rPh sb="261" eb="262">
      <t>チュウ</t>
    </rPh>
    <rPh sb="264" eb="266">
      <t>フテイ</t>
    </rPh>
    <rPh sb="270" eb="272">
      <t>タスウ</t>
    </rPh>
    <rPh sb="273" eb="275">
      <t>キサイ</t>
    </rPh>
    <rPh sb="278" eb="280">
      <t>バングミ</t>
    </rPh>
    <rPh sb="280" eb="282">
      <t>ジッセキ</t>
    </rPh>
    <rPh sb="284" eb="286">
      <t>タイオウ</t>
    </rPh>
    <rPh sb="286" eb="288">
      <t>カンケイ</t>
    </rPh>
    <rPh sb="289" eb="290">
      <t>ト</t>
    </rPh>
    <rPh sb="305" eb="307">
      <t>バアイ</t>
    </rPh>
    <rPh sb="308" eb="310">
      <t>バングミ</t>
    </rPh>
    <rPh sb="310" eb="311">
      <t>ギョウ</t>
    </rPh>
    <rPh sb="312" eb="314">
      <t>フクスウ</t>
    </rPh>
    <rPh sb="315" eb="316">
      <t>ワ</t>
    </rPh>
    <rPh sb="318" eb="320">
      <t>キサイ</t>
    </rPh>
    <rPh sb="336" eb="338">
      <t>ホウソウ</t>
    </rPh>
    <rPh sb="338" eb="340">
      <t>ジカン</t>
    </rPh>
    <phoneticPr fontId="4"/>
  </si>
  <si>
    <t>申請番組の予定総本数。</t>
    <rPh sb="0" eb="2">
      <t>シンセイ</t>
    </rPh>
    <rPh sb="2" eb="4">
      <t>バングミ</t>
    </rPh>
    <rPh sb="5" eb="7">
      <t>ヨテイ</t>
    </rPh>
    <rPh sb="7" eb="8">
      <t>ソウ</t>
    </rPh>
    <rPh sb="8" eb="10">
      <t>ホンスウ</t>
    </rPh>
    <phoneticPr fontId="4"/>
  </si>
  <si>
    <t>4/15</t>
    <phoneticPr fontId="4"/>
  </si>
  <si>
    <t>その他は字幕一括作成費用</t>
    <rPh sb="2" eb="3">
      <t>タ</t>
    </rPh>
    <rPh sb="4" eb="6">
      <t>ジマク</t>
    </rPh>
    <rPh sb="6" eb="8">
      <t>イッカツ</t>
    </rPh>
    <rPh sb="8" eb="10">
      <t>サクセイ</t>
    </rPh>
    <rPh sb="10" eb="12">
      <t>ヒヨウ</t>
    </rPh>
    <phoneticPr fontId="4"/>
  </si>
  <si>
    <t>下期</t>
    <rPh sb="0" eb="2">
      <t>シモキ</t>
    </rPh>
    <phoneticPr fontId="4"/>
  </si>
  <si>
    <t>７～9月</t>
    <rPh sb="3" eb="4">
      <t>ガツ</t>
    </rPh>
    <phoneticPr fontId="4"/>
  </si>
  <si>
    <t>映画○○子供の日スペシャル（未定）</t>
    <rPh sb="0" eb="2">
      <t>エイガ</t>
    </rPh>
    <rPh sb="4" eb="6">
      <t>コドモ</t>
    </rPh>
    <rPh sb="7" eb="8">
      <t>ヒ</t>
    </rPh>
    <rPh sb="14" eb="16">
      <t>ミテイ</t>
    </rPh>
    <phoneticPr fontId="4"/>
  </si>
  <si>
    <t>5/4,5/5</t>
    <phoneticPr fontId="4"/>
  </si>
  <si>
    <t>10月～1月</t>
    <rPh sb="2" eb="3">
      <t>ツキ</t>
    </rPh>
    <rPh sb="5" eb="6">
      <t>ツキ</t>
    </rPh>
    <phoneticPr fontId="4"/>
  </si>
  <si>
    <t>5月</t>
    <rPh sb="1" eb="2">
      <t>ツキ</t>
    </rPh>
    <phoneticPr fontId="4"/>
  </si>
  <si>
    <t>6月</t>
    <rPh sb="1" eb="2">
      <t>ツキ</t>
    </rPh>
    <phoneticPr fontId="4"/>
  </si>
  <si>
    <t>7月</t>
    <rPh sb="1" eb="2">
      <t>ツキ</t>
    </rPh>
    <phoneticPr fontId="4"/>
  </si>
  <si>
    <t>8月</t>
    <rPh sb="1" eb="2">
      <t>ツキ</t>
    </rPh>
    <phoneticPr fontId="4"/>
  </si>
  <si>
    <t>9月</t>
    <rPh sb="1" eb="2">
      <t>ツキ</t>
    </rPh>
    <phoneticPr fontId="4"/>
  </si>
  <si>
    <t>10月</t>
    <rPh sb="2" eb="3">
      <t>ツキ</t>
    </rPh>
    <phoneticPr fontId="4"/>
  </si>
  <si>
    <t>11月</t>
    <rPh sb="2" eb="3">
      <t>ツキ</t>
    </rPh>
    <phoneticPr fontId="4"/>
  </si>
  <si>
    <t>12月</t>
    <rPh sb="2" eb="3">
      <t>ツキ</t>
    </rPh>
    <phoneticPr fontId="4"/>
  </si>
  <si>
    <t>5月～12月</t>
    <rPh sb="1" eb="2">
      <t>ツキ</t>
    </rPh>
    <rPh sb="5" eb="6">
      <t>ツキ</t>
    </rPh>
    <phoneticPr fontId="4"/>
  </si>
  <si>
    <t>1月</t>
    <rPh sb="1" eb="2">
      <t>ツキ</t>
    </rPh>
    <phoneticPr fontId="4"/>
  </si>
  <si>
    <t>11:50～11:55</t>
    <phoneticPr fontId="4"/>
  </si>
  <si>
    <t>上期</t>
    <rPh sb="0" eb="2">
      <t>カミキ</t>
    </rPh>
    <phoneticPr fontId="4"/>
  </si>
  <si>
    <t>2/1</t>
    <phoneticPr fontId="4"/>
  </si>
  <si>
    <t>3/3</t>
    <phoneticPr fontId="4"/>
  </si>
  <si>
    <t>17:00～18:00</t>
    <phoneticPr fontId="4"/>
  </si>
  <si>
    <t>手話通訳者／解説
番組ナレーター人件費</t>
    <rPh sb="0" eb="2">
      <t>シュワ</t>
    </rPh>
    <rPh sb="2" eb="4">
      <t>ツウヤク</t>
    </rPh>
    <rPh sb="4" eb="5">
      <t>シャ</t>
    </rPh>
    <rPh sb="6" eb="8">
      <t>カイセツ</t>
    </rPh>
    <rPh sb="16" eb="19">
      <t>ジンケンヒ</t>
    </rPh>
    <phoneticPr fontId="4"/>
  </si>
  <si>
    <t>助成金交付申請書の記入要綱</t>
    <rPh sb="0" eb="3">
      <t>ジョセイキン</t>
    </rPh>
    <rPh sb="3" eb="5">
      <t>コウフ</t>
    </rPh>
    <rPh sb="5" eb="7">
      <t>シンセイ</t>
    </rPh>
    <rPh sb="7" eb="8">
      <t>ショ</t>
    </rPh>
    <phoneticPr fontId="4"/>
  </si>
  <si>
    <t>確定済マ｜ク</t>
    <rPh sb="0" eb="2">
      <t>カクテイ</t>
    </rPh>
    <rPh sb="2" eb="3">
      <t>スミ</t>
    </rPh>
    <phoneticPr fontId="4"/>
  </si>
  <si>
    <t>証書Ｇ</t>
    <phoneticPr fontId="44"/>
  </si>
  <si>
    <t>自動算出メモ</t>
    <phoneticPr fontId="44"/>
  </si>
  <si>
    <t>申請時は、この項目は全て空白とします。
様式シートチェッカー使用時：「様式シートチェッカー」(別途提供）に対して、マーク済の行に対しては、「注意」情報は付与しないよう伝えます（但し、「エラー」情報は付与されます）。様式シートチェッカーは、「提出版の作成」処理を行うと、このマークを全て自動でクリアします。</t>
    <rPh sb="0" eb="2">
      <t>シンセイ</t>
    </rPh>
    <rPh sb="2" eb="3">
      <t>トキ</t>
    </rPh>
    <rPh sb="7" eb="9">
      <t>コウモク</t>
    </rPh>
    <rPh sb="10" eb="11">
      <t>スベ</t>
    </rPh>
    <rPh sb="12" eb="14">
      <t>クウハク</t>
    </rPh>
    <rPh sb="20" eb="22">
      <t>ヨウシキ</t>
    </rPh>
    <rPh sb="30" eb="32">
      <t>シヨウ</t>
    </rPh>
    <rPh sb="32" eb="33">
      <t>トキ</t>
    </rPh>
    <rPh sb="35" eb="37">
      <t>ヨウシキ</t>
    </rPh>
    <rPh sb="47" eb="49">
      <t>ベット</t>
    </rPh>
    <rPh sb="49" eb="51">
      <t>テイキョウ</t>
    </rPh>
    <rPh sb="53" eb="54">
      <t>タイ</t>
    </rPh>
    <rPh sb="60" eb="61">
      <t>スミ</t>
    </rPh>
    <rPh sb="62" eb="63">
      <t>ギョウ</t>
    </rPh>
    <rPh sb="64" eb="65">
      <t>タイ</t>
    </rPh>
    <rPh sb="70" eb="72">
      <t>チュウイ</t>
    </rPh>
    <rPh sb="73" eb="75">
      <t>ジョウホウ</t>
    </rPh>
    <rPh sb="76" eb="78">
      <t>フヨ</t>
    </rPh>
    <rPh sb="83" eb="84">
      <t>ツタ</t>
    </rPh>
    <rPh sb="88" eb="89">
      <t>タダ</t>
    </rPh>
    <rPh sb="96" eb="98">
      <t>ジョウホウ</t>
    </rPh>
    <rPh sb="99" eb="101">
      <t>フヨ</t>
    </rPh>
    <rPh sb="107" eb="109">
      <t>ヨウシキ</t>
    </rPh>
    <rPh sb="120" eb="122">
      <t>テイシュツ</t>
    </rPh>
    <rPh sb="122" eb="123">
      <t>バン</t>
    </rPh>
    <rPh sb="124" eb="126">
      <t>サクセイ</t>
    </rPh>
    <rPh sb="127" eb="129">
      <t>ショリ</t>
    </rPh>
    <rPh sb="130" eb="131">
      <t>オコナ</t>
    </rPh>
    <rPh sb="140" eb="141">
      <t>スベ</t>
    </rPh>
    <rPh sb="142" eb="144">
      <t>ジドウ</t>
    </rPh>
    <phoneticPr fontId="4"/>
  </si>
  <si>
    <t>制作総額の合計です。（自動で表示されますので変更しないでください）</t>
    <rPh sb="0" eb="2">
      <t>セイサク</t>
    </rPh>
    <rPh sb="2" eb="4">
      <t>ソウガク</t>
    </rPh>
    <rPh sb="5" eb="7">
      <t>ゴウケイ</t>
    </rPh>
    <rPh sb="11" eb="13">
      <t>ジドウ</t>
    </rPh>
    <rPh sb="14" eb="16">
      <t>ヒョウジ</t>
    </rPh>
    <rPh sb="22" eb="24">
      <t>ヘンコウ</t>
    </rPh>
    <phoneticPr fontId="4"/>
  </si>
  <si>
    <t>助成金交付申請額の合計です。（自動で表示されますので変更しないでください）</t>
    <rPh sb="0" eb="3">
      <t>ジョセイキン</t>
    </rPh>
    <rPh sb="3" eb="5">
      <t>コウフ</t>
    </rPh>
    <rPh sb="5" eb="7">
      <t>シンセイ</t>
    </rPh>
    <rPh sb="7" eb="8">
      <t>ガク</t>
    </rPh>
    <rPh sb="9" eb="11">
      <t>ゴウケイ</t>
    </rPh>
    <phoneticPr fontId="4"/>
  </si>
  <si>
    <t>助成申請額</t>
    <rPh sb="0" eb="2">
      <t>ジョセイ</t>
    </rPh>
    <rPh sb="2" eb="5">
      <t>シンセイガク</t>
    </rPh>
    <phoneticPr fontId="4"/>
  </si>
  <si>
    <r>
      <t xml:space="preserve">制作総額
</t>
    </r>
    <r>
      <rPr>
        <b/>
        <sz val="10"/>
        <rFont val="ＭＳ Ｐゴシック"/>
        <family val="3"/>
        <charset val="128"/>
      </rPr>
      <t>(補助事業に要する経費・助成対象経費)</t>
    </r>
    <rPh sb="0" eb="2">
      <t>セイサク</t>
    </rPh>
    <rPh sb="2" eb="4">
      <t>ソウガク</t>
    </rPh>
    <rPh sb="6" eb="8">
      <t>ホジョ</t>
    </rPh>
    <rPh sb="8" eb="10">
      <t>ジギョウ</t>
    </rPh>
    <rPh sb="11" eb="12">
      <t>ヨウ</t>
    </rPh>
    <rPh sb="14" eb="16">
      <t>ケイヒ</t>
    </rPh>
    <phoneticPr fontId="4"/>
  </si>
  <si>
    <t>制作総額
　(補助事業に要する経費)</t>
    <rPh sb="0" eb="2">
      <t>セイサク</t>
    </rPh>
    <rPh sb="2" eb="4">
      <t>ソウガク</t>
    </rPh>
    <rPh sb="7" eb="9">
      <t>ホジョ</t>
    </rPh>
    <rPh sb="9" eb="11">
      <t>ジギョウ</t>
    </rPh>
    <rPh sb="12" eb="13">
      <t>ヨウ</t>
    </rPh>
    <rPh sb="15" eb="17">
      <t>ケイヒ</t>
    </rPh>
    <phoneticPr fontId="4"/>
  </si>
  <si>
    <t xml:space="preserve"> 8：確定済マーク
　　（非表示）</t>
    <rPh sb="3" eb="5">
      <t>カクテイ</t>
    </rPh>
    <rPh sb="5" eb="6">
      <t>スミ</t>
    </rPh>
    <rPh sb="13" eb="16">
      <t>ヒヒョウジ</t>
    </rPh>
    <phoneticPr fontId="4"/>
  </si>
  <si>
    <t>実際に字幕等を付与する番組の時間(分)（制作単価表、見積書等に時間表記がある場合は、その時間(分)を記載してください。）</t>
    <rPh sb="0" eb="2">
      <t>ジッサイ</t>
    </rPh>
    <rPh sb="3" eb="5">
      <t>ジマク</t>
    </rPh>
    <rPh sb="5" eb="6">
      <t>トウ</t>
    </rPh>
    <rPh sb="7" eb="9">
      <t>フヨ</t>
    </rPh>
    <rPh sb="11" eb="13">
      <t>バングミ</t>
    </rPh>
    <rPh sb="14" eb="16">
      <t>ジカン</t>
    </rPh>
    <rPh sb="17" eb="18">
      <t>フン</t>
    </rPh>
    <rPh sb="20" eb="22">
      <t>セイサク</t>
    </rPh>
    <rPh sb="22" eb="24">
      <t>タンカ</t>
    </rPh>
    <rPh sb="24" eb="25">
      <t>ヒョウ</t>
    </rPh>
    <rPh sb="26" eb="29">
      <t>ミツモリショ</t>
    </rPh>
    <rPh sb="29" eb="30">
      <t>トウ</t>
    </rPh>
    <rPh sb="31" eb="33">
      <t>ジカン</t>
    </rPh>
    <rPh sb="33" eb="35">
      <t>ヒョウキ</t>
    </rPh>
    <rPh sb="38" eb="40">
      <t>バアイ</t>
    </rPh>
    <rPh sb="50" eb="5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</si>
</sst>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Red]\(0\)"/>
    <numFmt numFmtId="178" formatCode="#,##0_ ;[Red]\-#,##0\ "/>
    <numFmt numFmtId="179" formatCode="0.00_ ;[Red]\-0.00\ "/>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strike/>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b/>
      <sz val="9"/>
      <color indexed="8"/>
      <name val="ＭＳ Ｐゴシック"/>
      <family val="3"/>
      <charset val="128"/>
    </font>
    <font>
      <b/>
      <sz val="12"/>
      <color indexed="10"/>
      <name val="ＭＳ Ｐゴシック"/>
      <family val="3"/>
      <charset val="128"/>
    </font>
    <font>
      <b/>
      <sz val="12"/>
      <name val="ＭＳ Ｐゴシック"/>
      <family val="3"/>
      <charset val="128"/>
    </font>
    <font>
      <b/>
      <sz val="20"/>
      <name val="ＭＳ Ｐゴシック"/>
      <family val="3"/>
      <charset val="128"/>
    </font>
    <font>
      <b/>
      <sz val="18"/>
      <name val="ＭＳ Ｐゴシック"/>
      <family val="3"/>
      <charset val="128"/>
    </font>
    <font>
      <b/>
      <sz val="12"/>
      <name val="ＭＳ 明朝"/>
      <family val="1"/>
      <charset val="128"/>
    </font>
    <font>
      <sz val="11"/>
      <name val="ＭＳ 明朝"/>
      <family val="1"/>
      <charset val="128"/>
    </font>
    <font>
      <sz val="10.5"/>
      <name val="ＭＳ 明朝"/>
      <family val="1"/>
      <charset val="128"/>
    </font>
    <font>
      <b/>
      <sz val="10"/>
      <name val="ＭＳ 明朝"/>
      <family val="1"/>
      <charset val="128"/>
    </font>
    <font>
      <sz val="10"/>
      <name val="ＭＳ 明朝"/>
      <family val="1"/>
      <charset val="128"/>
    </font>
    <font>
      <sz val="11"/>
      <color indexed="23"/>
      <name val="ＭＳ Ｐゴシック"/>
      <family val="3"/>
      <charset val="128"/>
    </font>
    <font>
      <sz val="10"/>
      <color indexed="23"/>
      <name val="ＭＳ Ｐゴシック"/>
      <family val="3"/>
      <charset val="128"/>
    </font>
    <font>
      <b/>
      <sz val="11"/>
      <name val="ＭＳ Ｐゴシック"/>
      <family val="3"/>
      <charset val="128"/>
    </font>
    <font>
      <b/>
      <sz val="16"/>
      <name val="ＭＳ Ｐゴシック"/>
      <family val="3"/>
      <charset val="128"/>
    </font>
    <font>
      <sz val="28"/>
      <name val="ＭＳ Ｐゴシック"/>
      <family val="3"/>
      <charset val="128"/>
    </font>
    <font>
      <sz val="8"/>
      <name val="ＭＳ Ｐゴシック"/>
      <family val="3"/>
      <charset val="128"/>
    </font>
    <font>
      <sz val="18"/>
      <name val="ＭＳ Ｐゴシック"/>
      <family val="3"/>
      <charset val="128"/>
    </font>
    <font>
      <sz val="11"/>
      <color theme="1"/>
      <name val="ＭＳ Ｐゴシック"/>
      <family val="3"/>
      <charset val="128"/>
      <scheme val="minor"/>
    </font>
    <font>
      <sz val="11"/>
      <color theme="2" tint="-0.499984740745262"/>
      <name val="ＭＳ Ｐゴシック"/>
      <family val="3"/>
      <charset val="128"/>
    </font>
    <font>
      <sz val="10"/>
      <color theme="2" tint="-0.499984740745262"/>
      <name val="ＭＳ Ｐゴシック"/>
      <family val="3"/>
      <charset val="128"/>
    </font>
    <font>
      <b/>
      <sz val="11"/>
      <color rgb="FFFF0000"/>
      <name val="ＭＳ 明朝"/>
      <family val="1"/>
      <charset val="128"/>
    </font>
    <font>
      <b/>
      <sz val="11"/>
      <name val="ＭＳ 明朝"/>
      <family val="1"/>
      <charset val="128"/>
    </font>
    <font>
      <sz val="9"/>
      <name val="ＭＳ 明朝"/>
      <family val="1"/>
      <charset val="128"/>
    </font>
    <font>
      <sz val="10"/>
      <name val="ＭＳ Ｐゴシック"/>
      <family val="3"/>
      <charset val="128"/>
    </font>
    <font>
      <b/>
      <sz val="11"/>
      <color indexed="81"/>
      <name val="MS P ゴシック"/>
      <family val="3"/>
      <charset val="128"/>
    </font>
    <font>
      <sz val="10"/>
      <color indexed="81"/>
      <name val="MS P ゴシック"/>
      <family val="3"/>
      <charset val="128"/>
    </font>
    <font>
      <b/>
      <sz val="10"/>
      <color indexed="39"/>
      <name val="MS P ゴシック"/>
      <family val="3"/>
      <charset val="128"/>
    </font>
    <font>
      <sz val="9"/>
      <color indexed="81"/>
      <name val="MS P ゴシック"/>
      <family val="3"/>
      <charset val="128"/>
    </font>
    <font>
      <b/>
      <sz val="14"/>
      <color indexed="81"/>
      <name val="Meiryo UI"/>
      <family val="3"/>
      <charset val="128"/>
    </font>
    <font>
      <b/>
      <sz val="14"/>
      <color indexed="12"/>
      <name val="Meiryo UI"/>
      <family val="3"/>
      <charset val="128"/>
    </font>
    <font>
      <b/>
      <sz val="11"/>
      <color indexed="8"/>
      <name val="メイリオ"/>
      <family val="3"/>
      <charset val="128"/>
    </font>
    <font>
      <sz val="11"/>
      <color indexed="81"/>
      <name val="メイリオ"/>
      <family val="3"/>
      <charset val="128"/>
    </font>
    <font>
      <sz val="11"/>
      <color indexed="10"/>
      <name val="メイリオ"/>
      <family val="3"/>
      <charset val="128"/>
    </font>
    <font>
      <b/>
      <sz val="11"/>
      <color indexed="12"/>
      <name val="メイリオ"/>
      <family val="3"/>
      <charset val="128"/>
    </font>
    <font>
      <sz val="6"/>
      <name val="ＭＳ Ｐゴシック"/>
      <family val="2"/>
      <charset val="128"/>
      <scheme val="minor"/>
    </font>
    <font>
      <b/>
      <sz val="10"/>
      <color indexed="12"/>
      <name val="MS P ゴシック"/>
      <family val="3"/>
      <charset val="128"/>
    </font>
    <font>
      <sz val="10"/>
      <color indexed="12"/>
      <name val="MS P ゴシック"/>
      <family val="3"/>
      <charset val="128"/>
    </font>
    <font>
      <sz val="11"/>
      <color indexed="12"/>
      <name val="メイリオ"/>
      <family val="3"/>
      <charset val="128"/>
    </font>
    <font>
      <b/>
      <sz val="11"/>
      <color indexed="10"/>
      <name val="メイリオ"/>
      <family val="3"/>
      <charset val="128"/>
    </font>
    <font>
      <b/>
      <sz val="10"/>
      <name val="ＭＳ Ｐゴシック"/>
      <family val="3"/>
      <charset val="128"/>
    </font>
    <font>
      <b/>
      <sz val="10"/>
      <color theme="2" tint="-0.499984740745262"/>
      <name val="ＭＳ Ｐゴシック"/>
      <family val="3"/>
      <charset val="128"/>
    </font>
    <font>
      <b/>
      <sz val="10"/>
      <color indexed="23"/>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99FF"/>
        <bgColor indexed="64"/>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double">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3">
    <xf numFmtId="0" fontId="0" fillId="0" borderId="0"/>
    <xf numFmtId="38" fontId="2"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 fillId="0" borderId="0">
      <alignment vertical="center"/>
    </xf>
    <xf numFmtId="0" fontId="27" fillId="0" borderId="0">
      <alignment vertical="center"/>
    </xf>
    <xf numFmtId="0" fontId="6" fillId="0" borderId="0"/>
    <xf numFmtId="38" fontId="2" fillId="0" borderId="0" applyFont="0" applyFill="0" applyBorder="0" applyAlignment="0" applyProtection="0"/>
    <xf numFmtId="0" fontId="2" fillId="0" borderId="0"/>
    <xf numFmtId="38" fontId="2" fillId="0" borderId="0" applyFont="0" applyFill="0" applyBorder="0" applyAlignment="0" applyProtection="0"/>
    <xf numFmtId="0" fontId="2" fillId="0" borderId="0">
      <alignment vertical="center"/>
    </xf>
    <xf numFmtId="0" fontId="2" fillId="0" borderId="0"/>
    <xf numFmtId="0" fontId="1" fillId="0" borderId="0">
      <alignment vertical="center"/>
    </xf>
  </cellStyleXfs>
  <cellXfs count="344">
    <xf numFmtId="0" fontId="0" fillId="0" borderId="0" xfId="0"/>
    <xf numFmtId="176" fontId="3" fillId="0" borderId="0" xfId="0" applyNumberFormat="1" applyFont="1" applyAlignment="1">
      <alignment vertical="center"/>
    </xf>
    <xf numFmtId="176" fontId="0" fillId="0" borderId="0" xfId="0" applyNumberFormat="1" applyAlignment="1">
      <alignment vertical="center"/>
    </xf>
    <xf numFmtId="176" fontId="0" fillId="0" borderId="1" xfId="0" applyNumberFormat="1" applyBorder="1" applyAlignment="1">
      <alignment horizontal="center" vertical="center"/>
    </xf>
    <xf numFmtId="176" fontId="0" fillId="0" borderId="1" xfId="0" applyNumberFormat="1" applyBorder="1" applyAlignment="1">
      <alignment vertical="center"/>
    </xf>
    <xf numFmtId="176" fontId="0" fillId="0" borderId="0" xfId="0" applyNumberFormat="1" applyAlignment="1">
      <alignment vertical="center" wrapText="1"/>
    </xf>
    <xf numFmtId="176" fontId="3" fillId="0" borderId="0" xfId="0" applyNumberFormat="1" applyFont="1" applyAlignment="1">
      <alignment horizontal="center" vertical="center"/>
    </xf>
    <xf numFmtId="176" fontId="0" fillId="0" borderId="0" xfId="0" applyNumberFormat="1" applyAlignment="1">
      <alignment horizontal="center" vertical="center"/>
    </xf>
    <xf numFmtId="176" fontId="0" fillId="0" borderId="1" xfId="0" quotePrefix="1" applyNumberFormat="1" applyBorder="1" applyAlignment="1">
      <alignment horizontal="center" vertical="center"/>
    </xf>
    <xf numFmtId="176" fontId="0" fillId="0" borderId="2" xfId="0" applyNumberFormat="1" applyBorder="1" applyAlignment="1">
      <alignment horizontal="center" vertical="center"/>
    </xf>
    <xf numFmtId="176" fontId="7" fillId="0" borderId="0" xfId="0" applyNumberFormat="1" applyFont="1" applyFill="1" applyAlignment="1">
      <alignment vertical="center"/>
    </xf>
    <xf numFmtId="176" fontId="0" fillId="0" borderId="0" xfId="0" applyNumberFormat="1" applyFill="1" applyAlignment="1">
      <alignment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176" fontId="0" fillId="0" borderId="1" xfId="0" applyNumberFormat="1" applyFill="1" applyBorder="1" applyAlignment="1">
      <alignment vertical="center"/>
    </xf>
    <xf numFmtId="10" fontId="0" fillId="0" borderId="0" xfId="0" applyNumberFormat="1" applyAlignment="1">
      <alignment horizontal="center" vertical="center" shrinkToFit="1"/>
    </xf>
    <xf numFmtId="176" fontId="5" fillId="0" borderId="1" xfId="0" applyNumberFormat="1" applyFont="1" applyFill="1" applyBorder="1" applyAlignment="1" applyProtection="1">
      <alignment vertical="center"/>
      <protection locked="0"/>
    </xf>
    <xf numFmtId="176" fontId="5" fillId="0" borderId="1" xfId="0" applyNumberFormat="1" applyFont="1" applyFill="1" applyBorder="1" applyAlignment="1" applyProtection="1">
      <alignment horizontal="center" vertical="center" shrinkToFit="1"/>
      <protection locked="0" hidden="1"/>
    </xf>
    <xf numFmtId="12" fontId="5" fillId="0" borderId="1" xfId="0" applyNumberFormat="1" applyFont="1" applyFill="1" applyBorder="1" applyAlignment="1" applyProtection="1">
      <alignment horizontal="center" vertical="center"/>
      <protection hidden="1"/>
    </xf>
    <xf numFmtId="176" fontId="5" fillId="0" borderId="3" xfId="0" applyNumberFormat="1" applyFont="1" applyFill="1" applyBorder="1" applyAlignment="1" applyProtection="1">
      <alignment horizontal="center" vertical="center"/>
      <protection locked="0"/>
    </xf>
    <xf numFmtId="176" fontId="12" fillId="2" borderId="4" xfId="0" applyNumberFormat="1" applyFont="1" applyFill="1" applyBorder="1" applyAlignment="1">
      <alignment horizontal="center" vertical="center"/>
    </xf>
    <xf numFmtId="176" fontId="0" fillId="0" borderId="0" xfId="0" applyNumberFormat="1" applyBorder="1" applyAlignment="1">
      <alignment vertical="center"/>
    </xf>
    <xf numFmtId="176" fontId="5" fillId="0" borderId="1" xfId="0" applyNumberFormat="1" applyFont="1" applyBorder="1" applyAlignment="1">
      <alignment horizontal="center" vertical="center"/>
    </xf>
    <xf numFmtId="176" fontId="5" fillId="0" borderId="1" xfId="0" applyNumberFormat="1" applyFont="1" applyFill="1" applyBorder="1" applyAlignment="1" applyProtection="1">
      <alignment horizontal="center" vertical="center" shrinkToFit="1"/>
      <protection locked="0"/>
    </xf>
    <xf numFmtId="176" fontId="5" fillId="0" borderId="1" xfId="0" applyNumberFormat="1" applyFont="1" applyFill="1" applyBorder="1" applyAlignment="1" applyProtection="1">
      <alignment horizontal="center" vertical="center"/>
      <protection locked="0"/>
    </xf>
    <xf numFmtId="0" fontId="16" fillId="0" borderId="0" xfId="0" applyFont="1"/>
    <xf numFmtId="0" fontId="17" fillId="0" borderId="0" xfId="0" applyFont="1" applyAlignment="1">
      <alignment horizontal="justify"/>
    </xf>
    <xf numFmtId="0" fontId="18" fillId="0" borderId="0" xfId="0" applyFont="1" applyAlignment="1">
      <alignment vertical="center"/>
    </xf>
    <xf numFmtId="0" fontId="19" fillId="0" borderId="0" xfId="0" applyFont="1" applyAlignment="1">
      <alignment vertical="center"/>
    </xf>
    <xf numFmtId="0" fontId="16" fillId="0" borderId="0" xfId="0" applyFont="1" applyAlignment="1">
      <alignment vertical="center"/>
    </xf>
    <xf numFmtId="0" fontId="19" fillId="0" borderId="0" xfId="0" applyFont="1" applyAlignment="1">
      <alignment vertical="center" wrapText="1"/>
    </xf>
    <xf numFmtId="176" fontId="0" fillId="0" borderId="0" xfId="0" applyNumberFormat="1" applyFill="1" applyAlignment="1">
      <alignment horizontal="center" vertical="center"/>
    </xf>
    <xf numFmtId="176" fontId="20" fillId="0" borderId="0" xfId="0" applyNumberFormat="1" applyFont="1" applyAlignment="1">
      <alignment horizontal="center" vertical="center"/>
    </xf>
    <xf numFmtId="176" fontId="20" fillId="0" borderId="0" xfId="0" applyNumberFormat="1" applyFont="1" applyAlignment="1">
      <alignment vertical="center"/>
    </xf>
    <xf numFmtId="177" fontId="21" fillId="0" borderId="0" xfId="0" applyNumberFormat="1" applyFont="1" applyFill="1" applyAlignment="1">
      <alignment vertical="center"/>
    </xf>
    <xf numFmtId="177" fontId="21" fillId="0" borderId="1" xfId="0" applyNumberFormat="1" applyFont="1" applyFill="1" applyBorder="1" applyAlignment="1">
      <alignment horizontal="center" vertical="center"/>
    </xf>
    <xf numFmtId="177" fontId="21" fillId="0" borderId="2" xfId="0" applyNumberFormat="1" applyFont="1" applyFill="1" applyBorder="1" applyAlignment="1">
      <alignment horizontal="center" vertical="center"/>
    </xf>
    <xf numFmtId="176" fontId="20" fillId="0" borderId="0" xfId="0" applyNumberFormat="1" applyFont="1" applyFill="1" applyAlignment="1">
      <alignment vertical="center"/>
    </xf>
    <xf numFmtId="176" fontId="5" fillId="0" borderId="0" xfId="0" applyNumberFormat="1" applyFont="1" applyAlignment="1">
      <alignment vertical="center"/>
    </xf>
    <xf numFmtId="10" fontId="0" fillId="0" borderId="0" xfId="0" applyNumberFormat="1" applyFill="1" applyAlignment="1" applyProtection="1">
      <alignment horizontal="center" vertical="center" shrinkToFit="1"/>
      <protection locked="0"/>
    </xf>
    <xf numFmtId="176" fontId="24" fillId="0" borderId="0" xfId="0" applyNumberFormat="1" applyFont="1" applyAlignment="1">
      <alignment vertical="center"/>
    </xf>
    <xf numFmtId="0" fontId="5" fillId="0" borderId="7" xfId="0" applyNumberFormat="1" applyFont="1" applyFill="1" applyBorder="1" applyAlignment="1" applyProtection="1">
      <alignment horizontal="center" vertical="center"/>
      <protection locked="0"/>
    </xf>
    <xf numFmtId="177" fontId="21" fillId="0" borderId="7" xfId="0" applyNumberFormat="1" applyFont="1" applyFill="1" applyBorder="1" applyAlignment="1">
      <alignment horizontal="center" vertical="center"/>
    </xf>
    <xf numFmtId="176"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wrapText="1"/>
    </xf>
    <xf numFmtId="0" fontId="0" fillId="0" borderId="0" xfId="0" applyAlignment="1">
      <alignment vertical="center"/>
    </xf>
    <xf numFmtId="176" fontId="20" fillId="0" borderId="0" xfId="0" applyNumberFormat="1" applyFont="1" applyAlignment="1">
      <alignment vertical="center" shrinkToFit="1"/>
    </xf>
    <xf numFmtId="176" fontId="0" fillId="0" borderId="0" xfId="0" applyNumberFormat="1" applyFont="1" applyAlignment="1">
      <alignment vertical="center"/>
    </xf>
    <xf numFmtId="176" fontId="0" fillId="0" borderId="2" xfId="0" applyNumberFormat="1" applyFont="1" applyBorder="1" applyAlignment="1">
      <alignment horizontal="center" vertical="center"/>
    </xf>
    <xf numFmtId="176" fontId="0" fillId="0" borderId="2" xfId="0" applyNumberFormat="1" applyFont="1" applyFill="1" applyBorder="1" applyAlignment="1">
      <alignment horizontal="center" vertical="center"/>
    </xf>
    <xf numFmtId="176" fontId="0" fillId="0" borderId="2" xfId="0" applyNumberFormat="1" applyFont="1" applyBorder="1" applyAlignment="1">
      <alignment vertical="center"/>
    </xf>
    <xf numFmtId="176" fontId="0" fillId="0" borderId="7" xfId="0" applyNumberFormat="1" applyFont="1" applyBorder="1" applyAlignment="1">
      <alignment horizontal="center" vertical="center"/>
    </xf>
    <xf numFmtId="176" fontId="0" fillId="0" borderId="1" xfId="0" applyNumberFormat="1" applyFont="1" applyBorder="1" applyAlignment="1">
      <alignment vertical="center"/>
    </xf>
    <xf numFmtId="177" fontId="0" fillId="0" borderId="2" xfId="0" applyNumberFormat="1" applyFont="1" applyBorder="1" applyAlignment="1" applyProtection="1">
      <alignment vertical="center"/>
      <protection hidden="1"/>
    </xf>
    <xf numFmtId="176" fontId="20" fillId="0" borderId="0" xfId="0" applyNumberFormat="1" applyFont="1" applyAlignment="1">
      <alignment horizontal="center" vertical="center" shrinkToFit="1"/>
    </xf>
    <xf numFmtId="176" fontId="0" fillId="0" borderId="1" xfId="0" applyNumberFormat="1" applyFont="1" applyBorder="1" applyAlignment="1">
      <alignment horizontal="center" vertical="center"/>
    </xf>
    <xf numFmtId="176" fontId="0" fillId="0" borderId="1" xfId="0" applyNumberFormat="1" applyFont="1" applyFill="1" applyBorder="1" applyAlignment="1">
      <alignment horizontal="center" vertical="center"/>
    </xf>
    <xf numFmtId="177" fontId="0" fillId="0" borderId="1" xfId="0" applyNumberFormat="1" applyFont="1" applyBorder="1" applyAlignment="1" applyProtection="1">
      <alignment horizontal="center" vertical="center"/>
      <protection hidden="1"/>
    </xf>
    <xf numFmtId="176" fontId="0" fillId="0" borderId="0" xfId="0" applyNumberFormat="1" applyFont="1" applyAlignment="1">
      <alignment horizontal="center" vertical="center"/>
    </xf>
    <xf numFmtId="177" fontId="3" fillId="0" borderId="10" xfId="0" applyNumberFormat="1" applyFont="1" applyFill="1" applyBorder="1" applyAlignment="1" applyProtection="1">
      <alignment vertical="center"/>
      <protection locked="0"/>
    </xf>
    <xf numFmtId="176" fontId="0" fillId="0" borderId="1" xfId="0" applyNumberFormat="1" applyFill="1" applyBorder="1" applyAlignment="1" applyProtection="1">
      <alignment vertical="center"/>
      <protection locked="0"/>
    </xf>
    <xf numFmtId="38" fontId="3" fillId="0" borderId="10"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38" fontId="3" fillId="0" borderId="13" xfId="1" applyFont="1" applyFill="1" applyBorder="1" applyAlignment="1" applyProtection="1">
      <alignment vertical="center"/>
      <protection locked="0"/>
    </xf>
    <xf numFmtId="176" fontId="20" fillId="0" borderId="0" xfId="0" applyNumberFormat="1" applyFont="1" applyFill="1" applyBorder="1" applyAlignment="1">
      <alignment horizontal="center" vertical="center"/>
    </xf>
    <xf numFmtId="176" fontId="0" fillId="7" borderId="18" xfId="0" applyNumberFormat="1" applyFill="1" applyBorder="1" applyAlignment="1" applyProtection="1">
      <alignment horizontal="center" vertical="center" wrapText="1"/>
      <protection locked="0"/>
    </xf>
    <xf numFmtId="176" fontId="0" fillId="7" borderId="18" xfId="0" applyNumberFormat="1" applyFill="1" applyBorder="1" applyAlignment="1" applyProtection="1">
      <alignment horizontal="center" vertical="center"/>
      <protection locked="0"/>
    </xf>
    <xf numFmtId="176" fontId="0" fillId="7" borderId="19" xfId="0" applyNumberFormat="1" applyFill="1" applyBorder="1" applyAlignment="1" applyProtection="1">
      <alignment horizontal="center" vertical="center" wrapText="1"/>
      <protection locked="0"/>
    </xf>
    <xf numFmtId="176" fontId="0" fillId="7" borderId="20" xfId="0" applyNumberFormat="1" applyFill="1" applyBorder="1" applyAlignment="1" applyProtection="1">
      <alignment horizontal="center" vertical="center"/>
      <protection locked="0"/>
    </xf>
    <xf numFmtId="176" fontId="0" fillId="7" borderId="20" xfId="0" applyNumberFormat="1" applyFill="1" applyBorder="1" applyAlignment="1" applyProtection="1">
      <alignment horizontal="center" vertical="center" wrapText="1"/>
      <protection locked="0"/>
    </xf>
    <xf numFmtId="176" fontId="3" fillId="9" borderId="1" xfId="0" applyNumberFormat="1" applyFont="1" applyFill="1" applyBorder="1" applyAlignment="1" applyProtection="1">
      <alignment vertical="center"/>
    </xf>
    <xf numFmtId="176" fontId="5" fillId="9" borderId="1" xfId="0" applyNumberFormat="1" applyFont="1" applyFill="1" applyBorder="1" applyAlignment="1" applyProtection="1">
      <alignment vertical="center"/>
    </xf>
    <xf numFmtId="176" fontId="0" fillId="6" borderId="1" xfId="0" applyNumberFormat="1" applyFill="1" applyBorder="1" applyAlignment="1" applyProtection="1">
      <alignment horizontal="center" vertical="center" wrapText="1"/>
      <protection locked="0"/>
    </xf>
    <xf numFmtId="176" fontId="0" fillId="8" borderId="1" xfId="0" applyNumberFormat="1" applyFont="1" applyFill="1" applyBorder="1" applyAlignment="1" applyProtection="1">
      <alignment vertical="center"/>
      <protection hidden="1"/>
    </xf>
    <xf numFmtId="176" fontId="0" fillId="8" borderId="2" xfId="0" applyNumberFormat="1" applyFont="1" applyFill="1" applyBorder="1" applyAlignment="1">
      <alignment horizontal="center" vertical="center"/>
    </xf>
    <xf numFmtId="176" fontId="28" fillId="0" borderId="7" xfId="0" applyNumberFormat="1" applyFont="1" applyBorder="1" applyAlignment="1">
      <alignment horizontal="center" vertical="center"/>
    </xf>
    <xf numFmtId="176" fontId="28" fillId="0" borderId="1" xfId="1" applyNumberFormat="1" applyFont="1" applyFill="1" applyBorder="1" applyAlignment="1" applyProtection="1">
      <alignment horizontal="center" vertical="center"/>
      <protection hidden="1"/>
    </xf>
    <xf numFmtId="0" fontId="15" fillId="0" borderId="0" xfId="0" applyFont="1" applyAlignment="1">
      <alignment horizontal="center"/>
    </xf>
    <xf numFmtId="176" fontId="2" fillId="0" borderId="21" xfId="0" applyNumberFormat="1" applyFont="1" applyFill="1" applyBorder="1" applyAlignment="1" applyProtection="1">
      <alignment vertical="center"/>
      <protection hidden="1"/>
    </xf>
    <xf numFmtId="177" fontId="3" fillId="0" borderId="13" xfId="7" applyNumberFormat="1" applyFont="1" applyFill="1" applyBorder="1" applyAlignment="1" applyProtection="1">
      <alignment vertical="center"/>
      <protection locked="0"/>
    </xf>
    <xf numFmtId="177" fontId="3" fillId="0" borderId="12" xfId="7" applyNumberFormat="1" applyFont="1" applyFill="1" applyBorder="1" applyAlignment="1" applyProtection="1">
      <alignment vertical="center"/>
      <protection locked="0"/>
    </xf>
    <xf numFmtId="177" fontId="3" fillId="0" borderId="11" xfId="7" applyNumberFormat="1" applyFont="1" applyFill="1" applyBorder="1" applyAlignment="1" applyProtection="1">
      <alignment vertical="center"/>
      <protection locked="0"/>
    </xf>
    <xf numFmtId="177" fontId="21" fillId="0" borderId="9" xfId="0" applyNumberFormat="1" applyFont="1" applyFill="1" applyBorder="1" applyAlignment="1">
      <alignment horizontal="center" vertical="center"/>
    </xf>
    <xf numFmtId="176" fontId="21" fillId="0" borderId="51" xfId="0" applyNumberFormat="1" applyFont="1" applyFill="1" applyBorder="1" applyAlignment="1">
      <alignment horizontal="center" vertical="center"/>
    </xf>
    <xf numFmtId="176" fontId="21" fillId="0" borderId="52" xfId="0" applyNumberFormat="1" applyFont="1" applyBorder="1" applyAlignment="1">
      <alignment horizontal="center"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vertical="center"/>
    </xf>
    <xf numFmtId="176" fontId="28" fillId="0" borderId="0" xfId="0" applyNumberFormat="1" applyFont="1" applyFill="1" applyBorder="1" applyAlignment="1">
      <alignment vertical="center"/>
    </xf>
    <xf numFmtId="176" fontId="20" fillId="0" borderId="0" xfId="11" applyNumberFormat="1" applyFont="1" applyFill="1" applyAlignment="1">
      <alignment vertical="center"/>
    </xf>
    <xf numFmtId="176" fontId="2" fillId="0" borderId="0" xfId="11" applyNumberFormat="1" applyAlignment="1">
      <alignment vertical="center"/>
    </xf>
    <xf numFmtId="176" fontId="2" fillId="0" borderId="0" xfId="11" applyNumberFormat="1" applyAlignment="1">
      <alignment horizontal="center" vertical="center"/>
    </xf>
    <xf numFmtId="176" fontId="2" fillId="0" borderId="0" xfId="11" applyNumberFormat="1" applyFont="1" applyFill="1" applyBorder="1" applyAlignment="1" applyProtection="1">
      <alignment vertical="center"/>
      <protection hidden="1"/>
    </xf>
    <xf numFmtId="176" fontId="2" fillId="4" borderId="0" xfId="11" applyNumberFormat="1" applyFont="1" applyFill="1" applyBorder="1" applyAlignment="1" applyProtection="1">
      <alignment vertical="center"/>
      <protection hidden="1"/>
    </xf>
    <xf numFmtId="176" fontId="2" fillId="0" borderId="1" xfId="11" applyNumberFormat="1" applyBorder="1" applyAlignment="1">
      <alignment vertical="center"/>
    </xf>
    <xf numFmtId="176" fontId="2" fillId="0" borderId="1" xfId="11" applyNumberFormat="1" applyBorder="1" applyAlignment="1">
      <alignment horizontal="center" vertical="center"/>
    </xf>
    <xf numFmtId="176" fontId="2" fillId="0" borderId="1" xfId="11" quotePrefix="1" applyNumberFormat="1" applyBorder="1" applyAlignment="1">
      <alignment horizontal="center" vertical="center"/>
    </xf>
    <xf numFmtId="176" fontId="5" fillId="0" borderId="1" xfId="11" applyNumberFormat="1" applyFont="1" applyBorder="1" applyAlignment="1">
      <alignment horizontal="center" vertical="center"/>
    </xf>
    <xf numFmtId="176" fontId="2" fillId="0" borderId="1" xfId="11" applyNumberFormat="1" applyFill="1" applyBorder="1" applyAlignment="1">
      <alignment vertical="center"/>
    </xf>
    <xf numFmtId="176" fontId="2" fillId="0" borderId="2" xfId="11" applyNumberFormat="1" applyBorder="1" applyAlignment="1">
      <alignment horizontal="center" vertical="center"/>
    </xf>
    <xf numFmtId="10" fontId="2" fillId="0" borderId="0" xfId="11" applyNumberFormat="1" applyAlignment="1">
      <alignment horizontal="center" vertical="center" shrinkToFit="1"/>
    </xf>
    <xf numFmtId="10" fontId="2" fillId="0" borderId="0" xfId="11" applyNumberFormat="1" applyFill="1" applyAlignment="1" applyProtection="1">
      <alignment horizontal="center" vertical="center" shrinkToFit="1"/>
      <protection locked="0"/>
    </xf>
    <xf numFmtId="176" fontId="20" fillId="0" borderId="0" xfId="11" applyNumberFormat="1" applyFont="1" applyAlignment="1">
      <alignment horizontal="center" vertical="center"/>
    </xf>
    <xf numFmtId="176" fontId="20" fillId="0" borderId="0" xfId="11" applyNumberFormat="1" applyFont="1" applyAlignment="1">
      <alignment vertical="center"/>
    </xf>
    <xf numFmtId="176" fontId="2" fillId="4" borderId="0" xfId="11" applyNumberFormat="1" applyFont="1" applyFill="1" applyBorder="1" applyAlignment="1">
      <alignment vertical="center"/>
    </xf>
    <xf numFmtId="176" fontId="20" fillId="0" borderId="0" xfId="11" applyNumberFormat="1" applyFont="1" applyBorder="1" applyAlignment="1">
      <alignment horizontal="center" vertical="center"/>
    </xf>
    <xf numFmtId="176" fontId="23" fillId="0" borderId="0" xfId="11" applyNumberFormat="1" applyFont="1" applyBorder="1" applyAlignment="1">
      <alignment horizontal="right" vertical="center"/>
    </xf>
    <xf numFmtId="176" fontId="3" fillId="0" borderId="0" xfId="11" applyNumberFormat="1" applyFont="1" applyAlignment="1">
      <alignment vertical="center"/>
    </xf>
    <xf numFmtId="176" fontId="3" fillId="0" borderId="0" xfId="11" applyNumberFormat="1" applyFont="1" applyAlignment="1">
      <alignment horizontal="center" vertical="center"/>
    </xf>
    <xf numFmtId="176" fontId="2" fillId="9" borderId="1" xfId="11" applyNumberFormat="1" applyFont="1" applyFill="1" applyBorder="1" applyAlignment="1" applyProtection="1">
      <alignment vertical="center"/>
    </xf>
    <xf numFmtId="176" fontId="12" fillId="2" borderId="4" xfId="11" applyNumberFormat="1" applyFont="1" applyFill="1" applyBorder="1" applyAlignment="1">
      <alignment horizontal="center" vertical="center"/>
    </xf>
    <xf numFmtId="176" fontId="24" fillId="0" borderId="0" xfId="11" applyNumberFormat="1" applyFont="1" applyAlignment="1">
      <alignment vertical="center"/>
    </xf>
    <xf numFmtId="176" fontId="21" fillId="0" borderId="51" xfId="11" applyNumberFormat="1" applyFont="1" applyFill="1" applyBorder="1" applyAlignment="1">
      <alignment horizontal="center" vertical="center"/>
    </xf>
    <xf numFmtId="176" fontId="5" fillId="0" borderId="0" xfId="11" applyNumberFormat="1" applyFont="1" applyAlignment="1">
      <alignment vertical="center"/>
    </xf>
    <xf numFmtId="176" fontId="7" fillId="0" borderId="0" xfId="11" applyNumberFormat="1" applyFont="1" applyFill="1" applyAlignment="1">
      <alignment vertical="center"/>
    </xf>
    <xf numFmtId="176" fontId="2" fillId="0" borderId="0" xfId="11" applyNumberFormat="1" applyFill="1" applyAlignment="1">
      <alignment vertical="center"/>
    </xf>
    <xf numFmtId="0" fontId="12" fillId="3" borderId="0" xfId="11" applyNumberFormat="1" applyFont="1" applyFill="1" applyAlignment="1">
      <alignment horizontal="center" vertical="center" shrinkToFit="1"/>
    </xf>
    <xf numFmtId="177" fontId="29" fillId="0" borderId="2" xfId="11" applyNumberFormat="1" applyFont="1" applyFill="1" applyBorder="1" applyAlignment="1">
      <alignment horizontal="center" vertical="center"/>
    </xf>
    <xf numFmtId="176" fontId="2" fillId="0" borderId="0" xfId="11" applyNumberFormat="1" applyAlignment="1">
      <alignment vertical="center" wrapText="1"/>
    </xf>
    <xf numFmtId="176" fontId="20" fillId="0" borderId="0" xfId="11" applyNumberFormat="1" applyFont="1" applyBorder="1" applyAlignment="1">
      <alignment horizontal="center" vertical="center" wrapText="1"/>
    </xf>
    <xf numFmtId="176" fontId="2" fillId="6" borderId="16" xfId="11" applyNumberFormat="1" applyFill="1" applyBorder="1" applyAlignment="1" applyProtection="1">
      <alignment horizontal="center" vertical="center" wrapText="1"/>
      <protection locked="0"/>
    </xf>
    <xf numFmtId="176" fontId="2" fillId="7" borderId="18" xfId="11" applyNumberFormat="1" applyFill="1" applyBorder="1" applyAlignment="1" applyProtection="1">
      <alignment horizontal="center" vertical="center" wrapText="1"/>
      <protection locked="0"/>
    </xf>
    <xf numFmtId="176" fontId="2" fillId="7" borderId="19" xfId="11" applyNumberFormat="1" applyFill="1" applyBorder="1" applyAlignment="1" applyProtection="1">
      <alignment horizontal="center" vertical="center" wrapText="1"/>
      <protection locked="0"/>
    </xf>
    <xf numFmtId="176" fontId="2" fillId="7" borderId="20" xfId="11" applyNumberFormat="1" applyFill="1" applyBorder="1" applyAlignment="1" applyProtection="1">
      <alignment horizontal="center" vertical="center"/>
      <protection locked="0"/>
    </xf>
    <xf numFmtId="176" fontId="2" fillId="7" borderId="20" xfId="11" applyNumberFormat="1" applyFill="1" applyBorder="1" applyAlignment="1" applyProtection="1">
      <alignment horizontal="center" vertical="center" wrapText="1"/>
      <protection locked="0"/>
    </xf>
    <xf numFmtId="176" fontId="5" fillId="0" borderId="1" xfId="11" applyNumberFormat="1" applyFont="1" applyFill="1" applyBorder="1" applyAlignment="1" applyProtection="1">
      <alignment horizontal="center" vertical="center" shrinkToFit="1"/>
      <protection locked="0" hidden="1"/>
    </xf>
    <xf numFmtId="12" fontId="5" fillId="0" borderId="1" xfId="11" applyNumberFormat="1" applyFont="1" applyFill="1" applyBorder="1" applyAlignment="1" applyProtection="1">
      <alignment horizontal="center" vertical="center"/>
      <protection hidden="1"/>
    </xf>
    <xf numFmtId="176" fontId="2" fillId="0" borderId="1" xfId="11" applyNumberFormat="1" applyFill="1" applyBorder="1" applyAlignment="1" applyProtection="1">
      <alignment vertical="center"/>
      <protection locked="0"/>
    </xf>
    <xf numFmtId="176" fontId="2" fillId="0" borderId="1" xfId="11" applyNumberFormat="1" applyFont="1" applyFill="1" applyBorder="1" applyAlignment="1">
      <alignment horizontal="center" vertical="center"/>
    </xf>
    <xf numFmtId="176" fontId="20" fillId="0" borderId="0" xfId="11" applyNumberFormat="1" applyFont="1" applyAlignment="1">
      <alignment vertical="center" shrinkToFit="1"/>
    </xf>
    <xf numFmtId="176" fontId="2" fillId="0" borderId="2" xfId="11" applyNumberFormat="1" applyFont="1" applyFill="1" applyBorder="1" applyAlignment="1">
      <alignment horizontal="center" vertical="center"/>
    </xf>
    <xf numFmtId="176" fontId="2" fillId="0" borderId="2" xfId="11" applyNumberFormat="1" applyFont="1" applyBorder="1" applyAlignment="1">
      <alignment vertical="center"/>
    </xf>
    <xf numFmtId="176" fontId="2" fillId="0" borderId="2" xfId="11" applyNumberFormat="1" applyFont="1" applyBorder="1" applyAlignment="1">
      <alignment horizontal="center" vertical="center"/>
    </xf>
    <xf numFmtId="176" fontId="2" fillId="0" borderId="7" xfId="11" applyNumberFormat="1" applyFont="1" applyBorder="1" applyAlignment="1">
      <alignment horizontal="center" vertical="center"/>
    </xf>
    <xf numFmtId="176" fontId="2" fillId="0" borderId="1" xfId="11" applyNumberFormat="1" applyFont="1" applyBorder="1" applyAlignment="1">
      <alignment vertical="center"/>
    </xf>
    <xf numFmtId="176" fontId="20" fillId="0" borderId="0" xfId="11" applyNumberFormat="1" applyFont="1" applyAlignment="1">
      <alignment horizontal="center" vertical="center" shrinkToFit="1"/>
    </xf>
    <xf numFmtId="176" fontId="2" fillId="0" borderId="1" xfId="11" applyNumberFormat="1" applyFont="1" applyBorder="1" applyAlignment="1">
      <alignment horizontal="center" vertical="center"/>
    </xf>
    <xf numFmtId="177" fontId="2" fillId="0" borderId="1" xfId="11" applyNumberFormat="1" applyFont="1" applyBorder="1" applyAlignment="1" applyProtection="1">
      <alignment horizontal="center" vertical="center"/>
      <protection hidden="1"/>
    </xf>
    <xf numFmtId="176" fontId="28" fillId="0" borderId="7" xfId="11" applyNumberFormat="1" applyFont="1" applyBorder="1" applyAlignment="1">
      <alignment horizontal="center" vertical="center"/>
    </xf>
    <xf numFmtId="176" fontId="28" fillId="0" borderId="1" xfId="7" applyNumberFormat="1" applyFont="1" applyFill="1" applyBorder="1" applyAlignment="1" applyProtection="1">
      <alignment horizontal="center" vertical="center"/>
      <protection hidden="1"/>
    </xf>
    <xf numFmtId="176" fontId="2" fillId="0" borderId="0" xfId="11" applyNumberFormat="1" applyFont="1" applyAlignment="1">
      <alignment vertical="center"/>
    </xf>
    <xf numFmtId="176" fontId="2" fillId="0" borderId="0" xfId="11" applyNumberFormat="1" applyFont="1" applyAlignment="1">
      <alignment horizontal="center" vertical="center"/>
    </xf>
    <xf numFmtId="176" fontId="2" fillId="7" borderId="1" xfId="11" applyNumberFormat="1" applyFill="1" applyBorder="1" applyAlignment="1">
      <alignment horizontal="center" vertical="center"/>
    </xf>
    <xf numFmtId="176" fontId="2" fillId="0" borderId="1" xfId="11" applyNumberFormat="1" applyBorder="1" applyAlignment="1" applyProtection="1">
      <alignment horizontal="center" vertical="center"/>
      <protection locked="0"/>
    </xf>
    <xf numFmtId="176" fontId="33" fillId="0" borderId="0" xfId="11" applyNumberFormat="1" applyFont="1" applyAlignment="1">
      <alignment horizontal="left" vertical="center"/>
    </xf>
    <xf numFmtId="176" fontId="21" fillId="0" borderId="30" xfId="0" applyNumberFormat="1" applyFont="1" applyBorder="1" applyAlignment="1">
      <alignment horizontal="center" vertical="center"/>
    </xf>
    <xf numFmtId="49" fontId="2" fillId="9" borderId="1" xfId="11" applyNumberFormat="1" applyFill="1" applyBorder="1" applyAlignment="1" applyProtection="1">
      <alignment vertical="center" shrinkToFit="1"/>
      <protection hidden="1"/>
    </xf>
    <xf numFmtId="49" fontId="5" fillId="0" borderId="1" xfId="11" applyNumberFormat="1" applyFont="1" applyFill="1" applyBorder="1" applyAlignment="1" applyProtection="1">
      <alignment horizontal="center" vertical="center" shrinkToFit="1"/>
      <protection locked="0" hidden="1"/>
    </xf>
    <xf numFmtId="49" fontId="2" fillId="9" borderId="1" xfId="11" applyNumberFormat="1" applyFont="1" applyFill="1" applyBorder="1" applyAlignment="1" applyProtection="1">
      <alignment vertical="center" shrinkToFit="1"/>
      <protection hidden="1"/>
    </xf>
    <xf numFmtId="49" fontId="2" fillId="0" borderId="1" xfId="11" applyNumberFormat="1" applyFont="1" applyFill="1" applyBorder="1" applyAlignment="1" applyProtection="1">
      <alignment horizontal="center" vertical="center"/>
      <protection locked="0"/>
    </xf>
    <xf numFmtId="49" fontId="2" fillId="0" borderId="7" xfId="11" applyNumberFormat="1" applyFont="1" applyFill="1" applyBorder="1" applyAlignment="1" applyProtection="1">
      <alignment horizontal="center" vertical="center"/>
      <protection locked="0"/>
    </xf>
    <xf numFmtId="49" fontId="2" fillId="0" borderId="1" xfId="11" applyNumberFormat="1" applyFill="1" applyBorder="1" applyAlignment="1" applyProtection="1">
      <alignment horizontal="center" vertical="center" shrinkToFit="1"/>
      <protection locked="0"/>
    </xf>
    <xf numFmtId="49" fontId="2" fillId="0" borderId="1" xfId="11" applyNumberFormat="1" applyFont="1" applyFill="1" applyBorder="1" applyAlignment="1" applyProtection="1">
      <alignment horizontal="center" vertical="center" shrinkToFit="1"/>
      <protection locked="0"/>
    </xf>
    <xf numFmtId="49" fontId="2" fillId="0" borderId="1" xfId="11" applyNumberFormat="1" applyFont="1" applyFill="1" applyBorder="1" applyAlignment="1">
      <alignment horizontal="center" vertical="center" shrinkToFit="1"/>
    </xf>
    <xf numFmtId="49" fontId="2" fillId="0" borderId="1" xfId="11" applyNumberFormat="1" applyFont="1" applyFill="1" applyBorder="1" applyAlignment="1">
      <alignment horizontal="center" vertical="center"/>
    </xf>
    <xf numFmtId="49" fontId="2" fillId="0" borderId="7" xfId="11" applyNumberFormat="1" applyFont="1" applyFill="1" applyBorder="1" applyAlignment="1">
      <alignment horizontal="center" vertical="center"/>
    </xf>
    <xf numFmtId="49" fontId="2" fillId="0" borderId="1" xfId="11" applyNumberFormat="1" applyFill="1" applyBorder="1" applyAlignment="1" applyProtection="1">
      <alignment vertical="center"/>
      <protection locked="0"/>
    </xf>
    <xf numFmtId="176" fontId="2" fillId="8" borderId="2" xfId="11" applyNumberFormat="1" applyFont="1" applyFill="1" applyBorder="1" applyAlignment="1" applyProtection="1">
      <alignment horizontal="center" vertical="center"/>
      <protection locked="0"/>
    </xf>
    <xf numFmtId="176" fontId="21" fillId="0" borderId="49"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shrinkToFit="1"/>
      <protection locked="0"/>
    </xf>
    <xf numFmtId="49" fontId="5" fillId="0" borderId="1" xfId="0" applyNumberFormat="1" applyFont="1" applyFill="1" applyBorder="1" applyAlignment="1">
      <alignment horizontal="center" vertical="center" shrinkToFit="1"/>
    </xf>
    <xf numFmtId="0" fontId="1" fillId="0" borderId="0" xfId="12">
      <alignment vertical="center"/>
    </xf>
    <xf numFmtId="176" fontId="0" fillId="0" borderId="0" xfId="11" applyNumberFormat="1" applyFont="1" applyAlignment="1">
      <alignment vertical="center"/>
    </xf>
    <xf numFmtId="38" fontId="33" fillId="7" borderId="20" xfId="11" applyNumberFormat="1" applyFont="1" applyFill="1" applyBorder="1" applyAlignment="1" applyProtection="1">
      <alignment horizontal="center" vertical="center" wrapText="1"/>
    </xf>
    <xf numFmtId="176" fontId="2" fillId="7" borderId="18" xfId="11" applyNumberFormat="1" applyFill="1" applyBorder="1" applyAlignment="1" applyProtection="1">
      <alignment horizontal="center" vertical="center" shrinkToFit="1"/>
      <protection locked="0"/>
    </xf>
    <xf numFmtId="38" fontId="2" fillId="0" borderId="1" xfId="11" applyNumberFormat="1" applyFont="1" applyFill="1" applyBorder="1" applyAlignment="1" applyProtection="1">
      <alignment horizontal="center" vertical="center" shrinkToFit="1"/>
      <protection locked="0" hidden="1"/>
    </xf>
    <xf numFmtId="176" fontId="2" fillId="9" borderId="1" xfId="0" applyNumberFormat="1" applyFont="1" applyFill="1" applyBorder="1" applyAlignment="1" applyProtection="1">
      <alignment vertical="center" shrinkToFit="1"/>
      <protection hidden="1"/>
    </xf>
    <xf numFmtId="176" fontId="2" fillId="0" borderId="1" xfId="0" applyNumberFormat="1" applyFont="1" applyFill="1" applyBorder="1" applyAlignment="1" applyProtection="1">
      <alignment horizontal="center" vertical="center"/>
      <protection locked="0"/>
    </xf>
    <xf numFmtId="176" fontId="2" fillId="9" borderId="1" xfId="1" applyNumberFormat="1" applyFont="1" applyFill="1" applyBorder="1" applyAlignment="1" applyProtection="1">
      <alignment vertical="center"/>
      <protection hidden="1"/>
    </xf>
    <xf numFmtId="176" fontId="2" fillId="0" borderId="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0" xfId="0" applyNumberFormat="1" applyFont="1" applyFill="1" applyBorder="1" applyAlignment="1" applyProtection="1">
      <alignment vertical="center"/>
      <protection hidden="1"/>
    </xf>
    <xf numFmtId="179" fontId="2" fillId="11" borderId="0" xfId="11" applyNumberFormat="1" applyFill="1" applyAlignment="1">
      <alignment vertical="center"/>
    </xf>
    <xf numFmtId="176" fontId="2" fillId="0" borderId="1" xfId="11" applyNumberFormat="1" applyFont="1" applyFill="1" applyBorder="1" applyAlignment="1" applyProtection="1">
      <alignment horizontal="center" vertical="center" shrinkToFit="1"/>
      <protection locked="0"/>
    </xf>
    <xf numFmtId="176" fontId="5" fillId="9" borderId="1" xfId="11" applyNumberFormat="1" applyFont="1" applyFill="1" applyBorder="1" applyAlignment="1" applyProtection="1">
      <alignment vertical="center" shrinkToFit="1"/>
    </xf>
    <xf numFmtId="176" fontId="2" fillId="0" borderId="1" xfId="11" applyNumberFormat="1" applyFont="1" applyFill="1" applyBorder="1" applyAlignment="1" applyProtection="1">
      <alignment vertical="center" shrinkToFit="1"/>
      <protection locked="0"/>
    </xf>
    <xf numFmtId="176" fontId="2" fillId="9" borderId="1" xfId="7" applyNumberFormat="1" applyFont="1" applyFill="1" applyBorder="1" applyAlignment="1" applyProtection="1">
      <alignment vertical="center" shrinkToFit="1"/>
      <protection hidden="1"/>
    </xf>
    <xf numFmtId="176" fontId="3" fillId="9" borderId="1" xfId="11" applyNumberFormat="1" applyFont="1" applyFill="1" applyBorder="1" applyAlignment="1" applyProtection="1">
      <alignment vertical="center" shrinkToFit="1"/>
    </xf>
    <xf numFmtId="178" fontId="3" fillId="0" borderId="10" xfId="7" applyNumberFormat="1" applyFont="1" applyFill="1" applyBorder="1" applyAlignment="1" applyProtection="1">
      <alignment vertical="center" shrinkToFit="1"/>
      <protection locked="0"/>
    </xf>
    <xf numFmtId="178" fontId="3" fillId="0" borderId="11" xfId="7" applyNumberFormat="1" applyFont="1" applyFill="1" applyBorder="1" applyAlignment="1" applyProtection="1">
      <alignment vertical="center" shrinkToFit="1"/>
      <protection locked="0"/>
    </xf>
    <xf numFmtId="178" fontId="3" fillId="0" borderId="12" xfId="7" applyNumberFormat="1" applyFont="1" applyFill="1" applyBorder="1" applyAlignment="1" applyProtection="1">
      <alignment vertical="center" shrinkToFit="1"/>
      <protection locked="0"/>
    </xf>
    <xf numFmtId="178" fontId="3" fillId="0" borderId="13" xfId="7" applyNumberFormat="1" applyFont="1" applyFill="1" applyBorder="1" applyAlignment="1" applyProtection="1">
      <alignment vertical="center" shrinkToFit="1"/>
      <protection locked="0"/>
    </xf>
    <xf numFmtId="176" fontId="2" fillId="0" borderId="3" xfId="11" applyNumberFormat="1" applyFont="1" applyFill="1" applyBorder="1" applyAlignment="1" applyProtection="1">
      <alignment horizontal="center" vertical="center" shrinkToFit="1"/>
      <protection locked="0"/>
    </xf>
    <xf numFmtId="177" fontId="2" fillId="0" borderId="2" xfId="11" applyNumberFormat="1" applyFont="1" applyBorder="1" applyAlignment="1" applyProtection="1">
      <alignment vertical="center" shrinkToFit="1"/>
      <protection hidden="1"/>
    </xf>
    <xf numFmtId="176" fontId="2" fillId="0" borderId="1" xfId="11" applyNumberFormat="1" applyFont="1" applyBorder="1" applyAlignment="1">
      <alignment vertical="center" shrinkToFit="1"/>
    </xf>
    <xf numFmtId="176" fontId="2" fillId="8" borderId="1" xfId="11" applyNumberFormat="1" applyFont="1" applyFill="1" applyBorder="1" applyAlignment="1" applyProtection="1">
      <alignment vertical="center" shrinkToFit="1"/>
      <protection hidden="1"/>
    </xf>
    <xf numFmtId="176" fontId="2" fillId="0" borderId="21" xfId="11" applyNumberFormat="1" applyFont="1" applyFill="1" applyBorder="1" applyAlignment="1" applyProtection="1">
      <alignment vertical="center" shrinkToFit="1"/>
      <protection hidden="1"/>
    </xf>
    <xf numFmtId="177" fontId="3" fillId="0" borderId="10" xfId="11" applyNumberFormat="1" applyFont="1" applyFill="1" applyBorder="1" applyAlignment="1" applyProtection="1">
      <alignment vertical="center" shrinkToFit="1"/>
      <protection locked="0"/>
    </xf>
    <xf numFmtId="177" fontId="3" fillId="0" borderId="11" xfId="7" applyNumberFormat="1" applyFont="1" applyFill="1" applyBorder="1" applyAlignment="1" applyProtection="1">
      <alignment vertical="center" shrinkToFit="1"/>
      <protection locked="0"/>
    </xf>
    <xf numFmtId="177" fontId="3" fillId="0" borderId="12" xfId="7" applyNumberFormat="1" applyFont="1" applyFill="1" applyBorder="1" applyAlignment="1" applyProtection="1">
      <alignment vertical="center" shrinkToFit="1"/>
      <protection locked="0"/>
    </xf>
    <xf numFmtId="177" fontId="3" fillId="0" borderId="13" xfId="7" applyNumberFormat="1" applyFont="1" applyFill="1" applyBorder="1" applyAlignment="1" applyProtection="1">
      <alignment vertical="center" shrinkToFit="1"/>
      <protection locked="0"/>
    </xf>
    <xf numFmtId="0" fontId="19" fillId="0" borderId="1" xfId="0" applyFont="1" applyBorder="1" applyAlignment="1">
      <alignment vertical="center" wrapText="1"/>
    </xf>
    <xf numFmtId="0" fontId="16" fillId="0" borderId="1" xfId="0" applyFont="1" applyBorder="1" applyAlignment="1">
      <alignment vertical="center"/>
    </xf>
    <xf numFmtId="20" fontId="19" fillId="0" borderId="1" xfId="0" applyNumberFormat="1" applyFont="1" applyBorder="1" applyAlignment="1">
      <alignment vertical="center" wrapText="1"/>
    </xf>
    <xf numFmtId="0" fontId="19" fillId="9" borderId="1" xfId="0" applyFont="1" applyFill="1" applyBorder="1" applyAlignment="1">
      <alignment vertical="center" wrapText="1"/>
    </xf>
    <xf numFmtId="0" fontId="16" fillId="0" borderId="1" xfId="0" applyFont="1" applyBorder="1" applyAlignment="1">
      <alignment vertical="center" wrapText="1"/>
    </xf>
    <xf numFmtId="0" fontId="32" fillId="0" borderId="1" xfId="0" applyFont="1" applyBorder="1" applyAlignment="1">
      <alignment vertical="center" wrapText="1"/>
    </xf>
    <xf numFmtId="0" fontId="16" fillId="0" borderId="1" xfId="0" applyFont="1" applyBorder="1" applyAlignment="1">
      <alignment horizontal="left" vertical="center" wrapText="1"/>
    </xf>
    <xf numFmtId="46" fontId="19" fillId="0" borderId="1" xfId="0" applyNumberFormat="1" applyFont="1" applyBorder="1" applyAlignment="1">
      <alignment vertical="center" wrapText="1"/>
    </xf>
    <xf numFmtId="38" fontId="2" fillId="10" borderId="1" xfId="11" applyNumberFormat="1" applyFill="1" applyBorder="1" applyAlignment="1">
      <alignment horizontal="center" vertical="center" wrapText="1"/>
    </xf>
    <xf numFmtId="0" fontId="0" fillId="10" borderId="1" xfId="0" applyFill="1" applyBorder="1" applyAlignment="1">
      <alignment horizontal="center" vertical="center"/>
    </xf>
    <xf numFmtId="176" fontId="28" fillId="0" borderId="48" xfId="11" applyNumberFormat="1" applyFont="1" applyBorder="1" applyAlignment="1">
      <alignment horizontal="center" vertical="center"/>
    </xf>
    <xf numFmtId="176" fontId="28" fillId="0" borderId="28" xfId="11" applyNumberFormat="1" applyFont="1" applyBorder="1" applyAlignment="1">
      <alignment horizontal="center" vertical="center"/>
    </xf>
    <xf numFmtId="176" fontId="13" fillId="0" borderId="31" xfId="11" applyNumberFormat="1" applyFont="1" applyBorder="1" applyAlignment="1" applyProtection="1">
      <alignment horizontal="center" vertical="center"/>
    </xf>
    <xf numFmtId="176" fontId="13" fillId="0" borderId="32" xfId="11" applyNumberFormat="1" applyFont="1" applyBorder="1" applyAlignment="1" applyProtection="1">
      <alignment horizontal="center" vertical="center"/>
    </xf>
    <xf numFmtId="176" fontId="3" fillId="0" borderId="36" xfId="11" applyNumberFormat="1" applyFont="1" applyBorder="1" applyAlignment="1">
      <alignment horizontal="center" vertical="center" wrapText="1"/>
    </xf>
    <xf numFmtId="176" fontId="3" fillId="0" borderId="0" xfId="11" applyNumberFormat="1" applyFont="1" applyBorder="1" applyAlignment="1">
      <alignment horizontal="center" vertical="center" wrapText="1"/>
    </xf>
    <xf numFmtId="176" fontId="22" fillId="2" borderId="50" xfId="11" applyNumberFormat="1" applyFont="1" applyFill="1" applyBorder="1" applyAlignment="1">
      <alignment horizontal="center" vertical="center" wrapText="1"/>
    </xf>
    <xf numFmtId="176" fontId="22" fillId="2" borderId="51" xfId="11" applyNumberFormat="1" applyFont="1" applyFill="1" applyBorder="1" applyAlignment="1">
      <alignment horizontal="center" vertical="center"/>
    </xf>
    <xf numFmtId="176" fontId="23" fillId="0" borderId="49" xfId="11" applyNumberFormat="1" applyFont="1" applyBorder="1" applyAlignment="1">
      <alignment horizontal="right" vertical="center" shrinkToFit="1"/>
    </xf>
    <xf numFmtId="176" fontId="23" fillId="0" borderId="33" xfId="11" applyNumberFormat="1" applyFont="1" applyBorder="1" applyAlignment="1">
      <alignment horizontal="right" vertical="center" shrinkToFit="1"/>
    </xf>
    <xf numFmtId="176" fontId="21" fillId="0" borderId="49" xfId="11" applyNumberFormat="1" applyFont="1" applyBorder="1" applyAlignment="1">
      <alignment horizontal="center" vertical="center"/>
    </xf>
    <xf numFmtId="176" fontId="21" fillId="0" borderId="32" xfId="11" applyNumberFormat="1" applyFont="1" applyBorder="1" applyAlignment="1">
      <alignment horizontal="center" vertical="center"/>
    </xf>
    <xf numFmtId="176" fontId="21" fillId="0" borderId="54" xfId="11" applyNumberFormat="1" applyFont="1" applyBorder="1" applyAlignment="1">
      <alignment horizontal="center" vertical="center"/>
    </xf>
    <xf numFmtId="176" fontId="20" fillId="0" borderId="30" xfId="11" applyNumberFormat="1" applyFont="1" applyBorder="1" applyAlignment="1">
      <alignment horizontal="center" vertical="center"/>
    </xf>
    <xf numFmtId="176" fontId="20" fillId="0" borderId="53" xfId="11" applyNumberFormat="1" applyFont="1" applyBorder="1" applyAlignment="1">
      <alignment horizontal="center" vertical="center"/>
    </xf>
    <xf numFmtId="176" fontId="20" fillId="0" borderId="5" xfId="11" applyNumberFormat="1" applyFont="1" applyBorder="1" applyAlignment="1">
      <alignment horizontal="center" vertical="center"/>
    </xf>
    <xf numFmtId="176" fontId="28" fillId="0" borderId="49" xfId="11" applyNumberFormat="1" applyFont="1" applyBorder="1" applyAlignment="1">
      <alignment horizontal="center" vertical="center" shrinkToFit="1"/>
    </xf>
    <xf numFmtId="176" fontId="28" fillId="0" borderId="32" xfId="11" applyNumberFormat="1" applyFont="1" applyBorder="1" applyAlignment="1">
      <alignment horizontal="center" vertical="center" shrinkToFit="1"/>
    </xf>
    <xf numFmtId="176" fontId="23" fillId="0" borderId="47" xfId="11" applyNumberFormat="1" applyFont="1" applyBorder="1" applyAlignment="1">
      <alignment horizontal="right" vertical="center" shrinkToFit="1"/>
    </xf>
    <xf numFmtId="176" fontId="23" fillId="0" borderId="27" xfId="11" applyNumberFormat="1" applyFont="1" applyBorder="1" applyAlignment="1">
      <alignment horizontal="right" vertical="center" shrinkToFit="1"/>
    </xf>
    <xf numFmtId="176" fontId="23" fillId="0" borderId="48" xfId="11" applyNumberFormat="1" applyFont="1" applyBorder="1" applyAlignment="1">
      <alignment horizontal="right" vertical="center" shrinkToFit="1"/>
    </xf>
    <xf numFmtId="176" fontId="23" fillId="0" borderId="29" xfId="11" applyNumberFormat="1" applyFont="1" applyBorder="1" applyAlignment="1">
      <alignment horizontal="right" vertical="center" shrinkToFit="1"/>
    </xf>
    <xf numFmtId="176" fontId="2" fillId="6" borderId="22" xfId="11" applyNumberFormat="1" applyFill="1" applyBorder="1" applyAlignment="1">
      <alignment horizontal="center" vertical="center" wrapText="1"/>
    </xf>
    <xf numFmtId="176" fontId="2" fillId="6" borderId="23" xfId="11" applyNumberFormat="1" applyFill="1" applyBorder="1" applyAlignment="1">
      <alignment horizontal="center" vertical="center" wrapText="1"/>
    </xf>
    <xf numFmtId="176" fontId="2" fillId="6" borderId="2" xfId="11" applyNumberFormat="1" applyFill="1" applyBorder="1" applyAlignment="1">
      <alignment horizontal="center" vertical="center" wrapText="1"/>
    </xf>
    <xf numFmtId="176" fontId="2" fillId="6" borderId="24" xfId="11" applyNumberFormat="1" applyFill="1" applyBorder="1" applyAlignment="1">
      <alignment horizontal="center" vertical="center" wrapText="1"/>
    </xf>
    <xf numFmtId="176" fontId="2" fillId="6" borderId="25" xfId="11" applyNumberFormat="1" applyFill="1" applyBorder="1" applyAlignment="1">
      <alignment horizontal="center" vertical="center" wrapText="1"/>
    </xf>
    <xf numFmtId="176" fontId="2" fillId="6" borderId="9" xfId="11" applyNumberFormat="1" applyFill="1" applyBorder="1" applyAlignment="1">
      <alignment horizontal="center" vertical="center" wrapText="1"/>
    </xf>
    <xf numFmtId="176" fontId="12" fillId="3" borderId="6" xfId="11" applyNumberFormat="1" applyFont="1" applyFill="1" applyBorder="1" applyAlignment="1">
      <alignment horizontal="center" vertical="center"/>
    </xf>
    <xf numFmtId="176" fontId="12" fillId="3" borderId="17" xfId="11" applyNumberFormat="1" applyFont="1" applyFill="1" applyBorder="1" applyAlignment="1">
      <alignment horizontal="center" vertical="center"/>
    </xf>
    <xf numFmtId="0" fontId="14" fillId="0" borderId="34" xfId="11" applyNumberFormat="1" applyFont="1" applyFill="1" applyBorder="1" applyAlignment="1" applyProtection="1">
      <alignment horizontal="center" vertical="center"/>
      <protection locked="0"/>
    </xf>
    <xf numFmtId="0" fontId="14" fillId="0" borderId="26" xfId="11" applyNumberFormat="1" applyFont="1" applyFill="1" applyBorder="1" applyAlignment="1" applyProtection="1">
      <alignment horizontal="center" vertical="center"/>
      <protection locked="0"/>
    </xf>
    <xf numFmtId="0" fontId="14" fillId="0" borderId="27" xfId="11" applyNumberFormat="1" applyFont="1" applyFill="1" applyBorder="1" applyAlignment="1" applyProtection="1">
      <alignment horizontal="center" vertical="center"/>
      <protection locked="0"/>
    </xf>
    <xf numFmtId="0" fontId="14" fillId="0" borderId="35" xfId="11" applyNumberFormat="1" applyFont="1" applyFill="1" applyBorder="1" applyAlignment="1" applyProtection="1">
      <alignment horizontal="center" vertical="center"/>
      <protection locked="0"/>
    </xf>
    <xf numFmtId="0" fontId="14" fillId="0" borderId="28" xfId="11" applyNumberFormat="1" applyFont="1" applyFill="1" applyBorder="1" applyAlignment="1" applyProtection="1">
      <alignment horizontal="center" vertical="center"/>
      <protection locked="0"/>
    </xf>
    <xf numFmtId="0" fontId="14" fillId="0" borderId="29" xfId="11" applyNumberFormat="1" applyFont="1" applyFill="1" applyBorder="1" applyAlignment="1" applyProtection="1">
      <alignment horizontal="center" vertical="center"/>
      <protection locked="0"/>
    </xf>
    <xf numFmtId="176" fontId="12" fillId="5" borderId="34" xfId="11" applyNumberFormat="1" applyFont="1" applyFill="1" applyBorder="1" applyAlignment="1">
      <alignment horizontal="center" vertical="center"/>
    </xf>
    <xf numFmtId="176" fontId="2" fillId="5" borderId="27" xfId="11" applyNumberFormat="1" applyFill="1" applyBorder="1" applyAlignment="1">
      <alignment horizontal="center" vertical="center"/>
    </xf>
    <xf numFmtId="176" fontId="2" fillId="5" borderId="35" xfId="11" applyNumberFormat="1" applyFill="1" applyBorder="1" applyAlignment="1">
      <alignment horizontal="center" vertical="center"/>
    </xf>
    <xf numFmtId="176" fontId="2" fillId="5" borderId="29" xfId="11" applyNumberFormat="1" applyFill="1" applyBorder="1" applyAlignment="1">
      <alignment horizontal="center" vertical="center"/>
    </xf>
    <xf numFmtId="176" fontId="22" fillId="2" borderId="34" xfId="11" applyNumberFormat="1" applyFont="1" applyFill="1" applyBorder="1" applyAlignment="1">
      <alignment horizontal="center" vertical="center" wrapText="1"/>
    </xf>
    <xf numFmtId="176" fontId="22" fillId="2" borderId="45" xfId="11" applyNumberFormat="1" applyFont="1" applyFill="1" applyBorder="1" applyAlignment="1">
      <alignment horizontal="center" vertical="center" wrapText="1"/>
    </xf>
    <xf numFmtId="176" fontId="22" fillId="2" borderId="35" xfId="11" applyNumberFormat="1" applyFont="1" applyFill="1" applyBorder="1" applyAlignment="1">
      <alignment horizontal="center" vertical="center" wrapText="1"/>
    </xf>
    <xf numFmtId="176" fontId="22" fillId="2" borderId="46" xfId="11" applyNumberFormat="1" applyFont="1" applyFill="1" applyBorder="1" applyAlignment="1">
      <alignment horizontal="center" vertical="center" wrapText="1"/>
    </xf>
    <xf numFmtId="176" fontId="20" fillId="0" borderId="8" xfId="11" applyNumberFormat="1" applyFont="1" applyBorder="1" applyAlignment="1">
      <alignment horizontal="center" vertical="center" wrapText="1"/>
    </xf>
    <xf numFmtId="176" fontId="2" fillId="6" borderId="22" xfId="11" applyNumberFormat="1" applyFill="1" applyBorder="1" applyAlignment="1">
      <alignment horizontal="center" vertical="center" wrapText="1" shrinkToFit="1"/>
    </xf>
    <xf numFmtId="176" fontId="2" fillId="6" borderId="23" xfId="11" applyNumberFormat="1" applyFill="1" applyBorder="1" applyAlignment="1">
      <alignment horizontal="center" vertical="center" wrapText="1" shrinkToFit="1"/>
    </xf>
    <xf numFmtId="176" fontId="2" fillId="6" borderId="2" xfId="11" applyNumberFormat="1" applyFill="1" applyBorder="1" applyAlignment="1">
      <alignment horizontal="center" vertical="center" wrapText="1" shrinkToFit="1"/>
    </xf>
    <xf numFmtId="176" fontId="0" fillId="6" borderId="22" xfId="11" applyNumberFormat="1" applyFont="1" applyFill="1" applyBorder="1" applyAlignment="1">
      <alignment horizontal="center" vertical="center" wrapText="1" shrinkToFit="1"/>
    </xf>
    <xf numFmtId="176" fontId="2" fillId="7" borderId="22" xfId="11" applyNumberFormat="1" applyFill="1" applyBorder="1" applyAlignment="1">
      <alignment horizontal="center" vertical="center" wrapText="1"/>
    </xf>
    <xf numFmtId="176" fontId="2" fillId="7" borderId="23" xfId="11" applyNumberFormat="1" applyFill="1" applyBorder="1" applyAlignment="1">
      <alignment horizontal="center" vertical="center" wrapText="1"/>
    </xf>
    <xf numFmtId="176" fontId="2" fillId="7" borderId="2" xfId="11" applyNumberFormat="1" applyFill="1" applyBorder="1" applyAlignment="1">
      <alignment horizontal="center" vertical="center" wrapText="1"/>
    </xf>
    <xf numFmtId="176" fontId="3" fillId="6" borderId="37" xfId="8" applyNumberFormat="1" applyFont="1" applyFill="1" applyBorder="1" applyAlignment="1" applyProtection="1">
      <alignment horizontal="center" vertical="center" wrapText="1"/>
    </xf>
    <xf numFmtId="176" fontId="3" fillId="6" borderId="38" xfId="8" applyNumberFormat="1" applyFont="1" applyFill="1" applyBorder="1" applyAlignment="1" applyProtection="1">
      <alignment horizontal="center" vertical="center" wrapText="1"/>
    </xf>
    <xf numFmtId="176" fontId="3" fillId="6" borderId="15" xfId="8" applyNumberFormat="1" applyFont="1" applyFill="1" applyBorder="1" applyAlignment="1" applyProtection="1">
      <alignment horizontal="center" vertical="center" wrapText="1"/>
    </xf>
    <xf numFmtId="176" fontId="26" fillId="7" borderId="39" xfId="11" applyNumberFormat="1" applyFont="1" applyFill="1" applyBorder="1" applyAlignment="1">
      <alignment horizontal="center" vertical="center" wrapText="1"/>
    </xf>
    <xf numFmtId="176" fontId="26" fillId="7" borderId="40" xfId="11" applyNumberFormat="1" applyFont="1" applyFill="1" applyBorder="1" applyAlignment="1">
      <alignment horizontal="center" vertical="center" wrapText="1"/>
    </xf>
    <xf numFmtId="176" fontId="26" fillId="7" borderId="41" xfId="11" applyNumberFormat="1" applyFont="1" applyFill="1" applyBorder="1" applyAlignment="1">
      <alignment horizontal="center" vertical="center" wrapText="1"/>
    </xf>
    <xf numFmtId="176" fontId="26" fillId="7" borderId="42" xfId="11" applyNumberFormat="1" applyFont="1" applyFill="1" applyBorder="1" applyAlignment="1">
      <alignment horizontal="center" vertical="center" wrapText="1"/>
    </xf>
    <xf numFmtId="176" fontId="26" fillId="7" borderId="0" xfId="11" applyNumberFormat="1" applyFont="1" applyFill="1" applyBorder="1" applyAlignment="1">
      <alignment horizontal="center" vertical="center" wrapText="1"/>
    </xf>
    <xf numFmtId="176" fontId="26" fillId="7" borderId="8" xfId="11" applyNumberFormat="1" applyFont="1" applyFill="1" applyBorder="1" applyAlignment="1">
      <alignment horizontal="center" vertical="center" wrapText="1"/>
    </xf>
    <xf numFmtId="176" fontId="26" fillId="7" borderId="43" xfId="11" applyNumberFormat="1" applyFont="1" applyFill="1" applyBorder="1" applyAlignment="1">
      <alignment horizontal="center" vertical="center" wrapText="1"/>
    </xf>
    <xf numFmtId="176" fontId="26" fillId="7" borderId="44" xfId="11" applyNumberFormat="1" applyFont="1" applyFill="1" applyBorder="1" applyAlignment="1">
      <alignment horizontal="center" vertical="center" wrapText="1"/>
    </xf>
    <xf numFmtId="176" fontId="26" fillId="7" borderId="14" xfId="11" applyNumberFormat="1" applyFont="1" applyFill="1" applyBorder="1" applyAlignment="1">
      <alignment horizontal="center" vertical="center" wrapText="1"/>
    </xf>
    <xf numFmtId="0" fontId="15" fillId="0" borderId="0" xfId="0" applyFont="1" applyAlignment="1">
      <alignment horizontal="center"/>
    </xf>
    <xf numFmtId="0" fontId="17" fillId="0" borderId="0" xfId="0" applyFont="1" applyAlignment="1">
      <alignment horizontal="left" vertical="center"/>
    </xf>
    <xf numFmtId="0" fontId="0" fillId="0" borderId="0" xfId="0" applyAlignment="1">
      <alignment horizontal="left" vertical="center"/>
    </xf>
    <xf numFmtId="176" fontId="21" fillId="0" borderId="5" xfId="0" applyNumberFormat="1" applyFont="1" applyBorder="1" applyAlignment="1">
      <alignment horizontal="center" vertical="center"/>
    </xf>
    <xf numFmtId="176" fontId="21" fillId="0" borderId="53" xfId="0" applyNumberFormat="1" applyFont="1" applyBorder="1" applyAlignment="1">
      <alignment horizontal="center" vertical="center"/>
    </xf>
    <xf numFmtId="176" fontId="28" fillId="0" borderId="30" xfId="0" applyNumberFormat="1" applyFont="1" applyBorder="1" applyAlignment="1">
      <alignment horizontal="center" vertical="center"/>
    </xf>
    <xf numFmtId="176" fontId="28" fillId="0" borderId="53" xfId="0" applyNumberFormat="1" applyFont="1" applyBorder="1" applyAlignment="1">
      <alignment horizontal="center" vertical="center"/>
    </xf>
    <xf numFmtId="176" fontId="13" fillId="0" borderId="31" xfId="0" applyNumberFormat="1" applyFont="1" applyBorder="1" applyAlignment="1" applyProtection="1">
      <alignment horizontal="center" vertical="center"/>
      <protection locked="0"/>
    </xf>
    <xf numFmtId="176" fontId="13" fillId="0" borderId="32" xfId="0" applyNumberFormat="1" applyFont="1" applyBorder="1" applyAlignment="1" applyProtection="1">
      <alignment horizontal="center" vertical="center"/>
      <protection locked="0"/>
    </xf>
    <xf numFmtId="176" fontId="13" fillId="0" borderId="33" xfId="0" applyNumberFormat="1" applyFont="1" applyBorder="1" applyAlignment="1" applyProtection="1">
      <alignment horizontal="center" vertical="center"/>
      <protection locked="0"/>
    </xf>
    <xf numFmtId="176" fontId="5" fillId="0" borderId="36" xfId="0" applyNumberFormat="1" applyFont="1" applyBorder="1" applyAlignment="1">
      <alignment horizontal="left" vertical="center" wrapText="1"/>
    </xf>
    <xf numFmtId="176" fontId="5" fillId="0" borderId="0" xfId="0" applyNumberFormat="1" applyFont="1" applyBorder="1" applyAlignment="1">
      <alignment horizontal="left" vertical="center" wrapText="1"/>
    </xf>
    <xf numFmtId="176" fontId="22" fillId="2" borderId="50" xfId="0" applyNumberFormat="1" applyFont="1" applyFill="1" applyBorder="1" applyAlignment="1">
      <alignment horizontal="center" vertical="center" wrapText="1"/>
    </xf>
    <xf numFmtId="176" fontId="22" fillId="2" borderId="51" xfId="0" applyNumberFormat="1" applyFont="1" applyFill="1" applyBorder="1" applyAlignment="1">
      <alignment horizontal="center" vertical="center"/>
    </xf>
    <xf numFmtId="176" fontId="23" fillId="0" borderId="49" xfId="0" applyNumberFormat="1" applyFont="1" applyBorder="1" applyAlignment="1">
      <alignment horizontal="right" vertical="center"/>
    </xf>
    <xf numFmtId="176" fontId="23" fillId="0" borderId="33" xfId="0" applyNumberFormat="1" applyFont="1" applyBorder="1" applyAlignment="1">
      <alignment horizontal="right" vertical="center"/>
    </xf>
    <xf numFmtId="176" fontId="21" fillId="0" borderId="32" xfId="0" applyNumberFormat="1" applyFont="1" applyBorder="1" applyAlignment="1">
      <alignment horizontal="center" vertical="center"/>
    </xf>
    <xf numFmtId="176" fontId="21" fillId="0" borderId="54" xfId="0" applyNumberFormat="1" applyFont="1" applyBorder="1" applyAlignment="1">
      <alignment horizontal="center" vertical="center"/>
    </xf>
    <xf numFmtId="176" fontId="20" fillId="0" borderId="30" xfId="0" applyNumberFormat="1" applyFont="1" applyBorder="1" applyAlignment="1">
      <alignment horizontal="center" vertical="center"/>
    </xf>
    <xf numFmtId="176" fontId="20" fillId="0" borderId="53" xfId="0" applyNumberFormat="1" applyFont="1" applyBorder="1" applyAlignment="1">
      <alignment horizontal="center" vertical="center"/>
    </xf>
    <xf numFmtId="176" fontId="20" fillId="0" borderId="5" xfId="0" applyNumberFormat="1" applyFont="1" applyBorder="1" applyAlignment="1">
      <alignment horizontal="center" vertical="center"/>
    </xf>
    <xf numFmtId="176" fontId="28" fillId="0" borderId="49" xfId="0" applyNumberFormat="1" applyFont="1" applyBorder="1" applyAlignment="1">
      <alignment horizontal="center" vertical="center"/>
    </xf>
    <xf numFmtId="176" fontId="28" fillId="0" borderId="54" xfId="0" applyNumberFormat="1" applyFont="1" applyBorder="1" applyAlignment="1">
      <alignment horizontal="center" vertical="center"/>
    </xf>
    <xf numFmtId="176" fontId="12" fillId="3" borderId="6" xfId="0" applyNumberFormat="1" applyFont="1" applyFill="1" applyBorder="1" applyAlignment="1">
      <alignment horizontal="center" vertical="center"/>
    </xf>
    <xf numFmtId="176" fontId="12" fillId="3" borderId="17" xfId="0" applyNumberFormat="1" applyFont="1" applyFill="1" applyBorder="1" applyAlignment="1">
      <alignment horizontal="center" vertical="center"/>
    </xf>
    <xf numFmtId="0" fontId="14" fillId="0" borderId="34" xfId="0" applyNumberFormat="1" applyFont="1" applyFill="1" applyBorder="1" applyAlignment="1" applyProtection="1">
      <alignment horizontal="center" vertical="center"/>
      <protection locked="0"/>
    </xf>
    <xf numFmtId="0" fontId="14" fillId="0" borderId="26" xfId="0" applyNumberFormat="1" applyFont="1" applyFill="1" applyBorder="1" applyAlignment="1" applyProtection="1">
      <alignment horizontal="center" vertical="center"/>
      <protection locked="0"/>
    </xf>
    <xf numFmtId="0" fontId="14" fillId="0" borderId="27" xfId="0" applyNumberFormat="1" applyFont="1" applyFill="1" applyBorder="1" applyAlignment="1" applyProtection="1">
      <alignment horizontal="center" vertical="center"/>
      <protection locked="0"/>
    </xf>
    <xf numFmtId="0" fontId="14" fillId="0" borderId="35" xfId="0" applyNumberFormat="1" applyFont="1" applyFill="1" applyBorder="1" applyAlignment="1" applyProtection="1">
      <alignment horizontal="center" vertical="center"/>
      <protection locked="0"/>
    </xf>
    <xf numFmtId="0" fontId="14" fillId="0" borderId="28"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176" fontId="12" fillId="5" borderId="34" xfId="0" applyNumberFormat="1" applyFont="1" applyFill="1" applyBorder="1" applyAlignment="1">
      <alignment horizontal="center" vertical="center"/>
    </xf>
    <xf numFmtId="176" fontId="0" fillId="5" borderId="27" xfId="0" applyNumberFormat="1" applyFill="1" applyBorder="1" applyAlignment="1">
      <alignment horizontal="center" vertical="center"/>
    </xf>
    <xf numFmtId="176" fontId="0" fillId="5" borderId="35" xfId="0" applyNumberFormat="1" applyFill="1" applyBorder="1" applyAlignment="1">
      <alignment horizontal="center" vertical="center"/>
    </xf>
    <xf numFmtId="176" fontId="0" fillId="5" borderId="29" xfId="0" applyNumberFormat="1" applyFill="1" applyBorder="1" applyAlignment="1">
      <alignment horizontal="center" vertical="center"/>
    </xf>
    <xf numFmtId="176" fontId="22" fillId="2" borderId="34" xfId="0" applyNumberFormat="1" applyFont="1" applyFill="1" applyBorder="1" applyAlignment="1">
      <alignment horizontal="center" vertical="center" wrapText="1"/>
    </xf>
    <xf numFmtId="176" fontId="22" fillId="2" borderId="45" xfId="0" applyNumberFormat="1" applyFont="1" applyFill="1" applyBorder="1" applyAlignment="1">
      <alignment horizontal="center" vertical="center" wrapText="1"/>
    </xf>
    <xf numFmtId="176" fontId="22" fillId="2" borderId="35" xfId="0" applyNumberFormat="1" applyFont="1" applyFill="1" applyBorder="1" applyAlignment="1">
      <alignment horizontal="center" vertical="center" wrapText="1"/>
    </xf>
    <xf numFmtId="176" fontId="22" fillId="2" borderId="46" xfId="0" applyNumberFormat="1" applyFont="1" applyFill="1" applyBorder="1" applyAlignment="1">
      <alignment horizontal="center" vertical="center" wrapText="1"/>
    </xf>
    <xf numFmtId="176" fontId="23" fillId="0" borderId="4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48" xfId="0" applyNumberFormat="1" applyFont="1" applyBorder="1" applyAlignment="1">
      <alignment horizontal="right" vertical="center"/>
    </xf>
    <xf numFmtId="176" fontId="23" fillId="0" borderId="29" xfId="0" applyNumberFormat="1" applyFont="1" applyBorder="1" applyAlignment="1">
      <alignment horizontal="right" vertical="center"/>
    </xf>
    <xf numFmtId="176" fontId="0" fillId="6" borderId="22" xfId="0" applyNumberFormat="1" applyFill="1" applyBorder="1" applyAlignment="1">
      <alignment horizontal="center" vertical="center" wrapText="1" shrinkToFit="1"/>
    </xf>
    <xf numFmtId="176" fontId="0" fillId="6" borderId="23" xfId="0" applyNumberFormat="1" applyFill="1" applyBorder="1" applyAlignment="1">
      <alignment horizontal="center" vertical="center" wrapText="1" shrinkToFit="1"/>
    </xf>
    <xf numFmtId="176" fontId="0" fillId="6" borderId="2" xfId="0" applyNumberFormat="1" applyFill="1" applyBorder="1" applyAlignment="1">
      <alignment horizontal="center" vertical="center" wrapText="1" shrinkToFit="1"/>
    </xf>
    <xf numFmtId="176" fontId="20" fillId="0" borderId="8" xfId="0" applyNumberFormat="1" applyFont="1" applyBorder="1" applyAlignment="1">
      <alignment horizontal="center" vertical="center" wrapText="1"/>
    </xf>
    <xf numFmtId="176" fontId="0" fillId="6" borderId="22" xfId="0" applyNumberFormat="1" applyFill="1" applyBorder="1" applyAlignment="1">
      <alignment horizontal="center" vertical="center" wrapText="1"/>
    </xf>
    <xf numFmtId="176" fontId="0" fillId="6" borderId="23" xfId="0" applyNumberFormat="1" applyFill="1" applyBorder="1" applyAlignment="1">
      <alignment horizontal="center" vertical="center" wrapText="1"/>
    </xf>
    <xf numFmtId="176" fontId="0" fillId="6" borderId="2" xfId="0" applyNumberFormat="1" applyFill="1" applyBorder="1" applyAlignment="1">
      <alignment horizontal="center" vertical="center" wrapText="1"/>
    </xf>
    <xf numFmtId="176" fontId="0" fillId="6" borderId="24" xfId="0" applyNumberFormat="1" applyFill="1" applyBorder="1" applyAlignment="1">
      <alignment horizontal="center" vertical="center" wrapText="1"/>
    </xf>
    <xf numFmtId="176" fontId="0" fillId="6" borderId="25" xfId="0" applyNumberFormat="1" applyFill="1" applyBorder="1" applyAlignment="1">
      <alignment horizontal="center" vertical="center" wrapText="1"/>
    </xf>
    <xf numFmtId="176" fontId="0" fillId="6" borderId="9" xfId="0" applyNumberForma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xf>
    <xf numFmtId="176" fontId="23" fillId="0" borderId="0" xfId="0" applyNumberFormat="1" applyFont="1" applyFill="1" applyBorder="1" applyAlignment="1" applyProtection="1">
      <alignment horizontal="right" vertical="center"/>
      <protection locked="0"/>
    </xf>
    <xf numFmtId="176" fontId="0" fillId="7" borderId="22" xfId="0" applyNumberFormat="1" applyFill="1" applyBorder="1" applyAlignment="1">
      <alignment horizontal="center" vertical="center" wrapText="1"/>
    </xf>
    <xf numFmtId="176" fontId="0" fillId="7" borderId="23" xfId="0" applyNumberFormat="1" applyFill="1" applyBorder="1" applyAlignment="1">
      <alignment horizontal="center" vertical="center" wrapText="1"/>
    </xf>
    <xf numFmtId="176" fontId="0" fillId="7" borderId="2"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26" fillId="7" borderId="24" xfId="0" applyNumberFormat="1" applyFont="1" applyFill="1" applyBorder="1" applyAlignment="1">
      <alignment horizontal="center" vertical="center" wrapText="1"/>
    </xf>
    <xf numFmtId="176" fontId="26" fillId="7" borderId="40" xfId="0" applyNumberFormat="1" applyFont="1" applyFill="1" applyBorder="1" applyAlignment="1">
      <alignment horizontal="center" vertical="center" wrapText="1"/>
    </xf>
    <xf numFmtId="176" fontId="26" fillId="7" borderId="41" xfId="0" applyNumberFormat="1" applyFont="1" applyFill="1" applyBorder="1" applyAlignment="1">
      <alignment horizontal="center" vertical="center" wrapText="1"/>
    </xf>
    <xf numFmtId="176" fontId="26" fillId="7" borderId="25" xfId="0" applyNumberFormat="1" applyFont="1" applyFill="1" applyBorder="1" applyAlignment="1">
      <alignment horizontal="center" vertical="center" wrapText="1"/>
    </xf>
    <xf numFmtId="176" fontId="26" fillId="7" borderId="0" xfId="0" applyNumberFormat="1" applyFont="1" applyFill="1" applyBorder="1" applyAlignment="1">
      <alignment horizontal="center" vertical="center" wrapText="1"/>
    </xf>
    <xf numFmtId="176" fontId="26" fillId="7" borderId="8" xfId="0" applyNumberFormat="1" applyFont="1" applyFill="1" applyBorder="1" applyAlignment="1">
      <alignment horizontal="center" vertical="center" wrapText="1"/>
    </xf>
    <xf numFmtId="176" fontId="26" fillId="7" borderId="9" xfId="0" applyNumberFormat="1" applyFont="1" applyFill="1" applyBorder="1" applyAlignment="1">
      <alignment horizontal="center" vertical="center" wrapText="1"/>
    </xf>
    <xf numFmtId="176" fontId="26" fillId="7" borderId="44" xfId="0" applyNumberFormat="1" applyFont="1" applyFill="1" applyBorder="1" applyAlignment="1">
      <alignment horizontal="center" vertical="center" wrapText="1"/>
    </xf>
    <xf numFmtId="176" fontId="26" fillId="7" borderId="14" xfId="0" applyNumberFormat="1" applyFont="1" applyFill="1" applyBorder="1" applyAlignment="1">
      <alignment horizontal="center" vertical="center" wrapText="1"/>
    </xf>
    <xf numFmtId="176" fontId="50" fillId="0" borderId="52" xfId="11" applyNumberFormat="1" applyFont="1" applyBorder="1" applyAlignment="1">
      <alignment horizontal="center" vertical="center"/>
    </xf>
    <xf numFmtId="176" fontId="50" fillId="0" borderId="30" xfId="11" applyNumberFormat="1" applyFont="1" applyBorder="1" applyAlignment="1">
      <alignment horizontal="center" vertical="center"/>
    </xf>
    <xf numFmtId="176" fontId="50" fillId="0" borderId="5" xfId="11" applyNumberFormat="1" applyFont="1" applyBorder="1" applyAlignment="1">
      <alignment horizontal="center" vertical="center"/>
    </xf>
    <xf numFmtId="176" fontId="50" fillId="0" borderId="53" xfId="11" applyNumberFormat="1" applyFont="1" applyBorder="1" applyAlignment="1">
      <alignment horizontal="center" vertical="center"/>
    </xf>
    <xf numFmtId="177" fontId="51" fillId="0" borderId="0" xfId="11" applyNumberFormat="1" applyFont="1" applyFill="1" applyAlignment="1">
      <alignment vertical="center"/>
    </xf>
    <xf numFmtId="177" fontId="50" fillId="0" borderId="2" xfId="11" applyNumberFormat="1" applyFont="1" applyFill="1" applyBorder="1" applyAlignment="1">
      <alignment horizontal="center" vertical="center"/>
    </xf>
    <xf numFmtId="177" fontId="50" fillId="0" borderId="9" xfId="11" applyNumberFormat="1" applyFont="1" applyFill="1" applyBorder="1" applyAlignment="1">
      <alignment horizontal="center" vertical="center"/>
    </xf>
    <xf numFmtId="177" fontId="50" fillId="0" borderId="1" xfId="11" applyNumberFormat="1" applyFont="1" applyFill="1" applyBorder="1" applyAlignment="1">
      <alignment horizontal="center" vertical="center"/>
    </xf>
    <xf numFmtId="177" fontId="50" fillId="0" borderId="7" xfId="11" applyNumberFormat="1" applyFont="1" applyFill="1" applyBorder="1" applyAlignment="1">
      <alignment horizontal="center" vertical="center"/>
    </xf>
  </cellXfs>
  <cellStyles count="13">
    <cellStyle name="桁区切り" xfId="1" builtinId="6"/>
    <cellStyle name="桁区切り 2" xfId="2" xr:uid="{00000000-0005-0000-0000-000001000000}"/>
    <cellStyle name="桁区切り 2 2" xfId="7" xr:uid="{00000000-0005-0000-0000-000002000000}"/>
    <cellStyle name="桁区切り 3" xfId="3" xr:uid="{00000000-0005-0000-0000-000003000000}"/>
    <cellStyle name="桁区切り 3 2" xfId="9" xr:uid="{00000000-0005-0000-0000-000004000000}"/>
    <cellStyle name="標準" xfId="0" builtinId="0"/>
    <cellStyle name="標準 2" xfId="4" xr:uid="{00000000-0005-0000-0000-000006000000}"/>
    <cellStyle name="標準 2 2" xfId="10" xr:uid="{00000000-0005-0000-0000-000007000000}"/>
    <cellStyle name="標準 2 3" xfId="11" xr:uid="{9B29A5D4-CC69-45D8-90A1-106A8546634A}"/>
    <cellStyle name="標準 3" xfId="5" xr:uid="{00000000-0005-0000-0000-000008000000}"/>
    <cellStyle name="標準 4" xfId="6" xr:uid="{00000000-0005-0000-0000-000009000000}"/>
    <cellStyle name="標準 4 2" xfId="8" xr:uid="{00000000-0005-0000-0000-00000A000000}"/>
    <cellStyle name="標準 5" xfId="12" xr:uid="{45D4CA90-0E48-4CDF-BA56-2D5F4F384444}"/>
  </cellStyles>
  <dxfs count="98">
    <dxf>
      <font>
        <condense val="0"/>
        <extend val="0"/>
        <color indexed="10"/>
      </font>
    </dxf>
    <dxf>
      <fill>
        <patternFill>
          <bgColor indexed="43"/>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
      <font>
        <color indexed="12"/>
      </font>
    </dxf>
    <dxf>
      <font>
        <color indexed="12"/>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fill>
        <patternFill>
          <bgColor indexed="45"/>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3"/>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3"/>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149224</xdr:colOff>
      <xdr:row>49</xdr:row>
      <xdr:rowOff>6350</xdr:rowOff>
    </xdr:from>
    <xdr:to>
      <xdr:col>7</xdr:col>
      <xdr:colOff>457199</xdr:colOff>
      <xdr:row>58</xdr:row>
      <xdr:rowOff>25400</xdr:rowOff>
    </xdr:to>
    <xdr:sp macro="" textlink="">
      <xdr:nvSpPr>
        <xdr:cNvPr id="2" name="AutoShape 105">
          <a:extLst>
            <a:ext uri="{FF2B5EF4-FFF2-40B4-BE49-F238E27FC236}">
              <a16:creationId xmlns:a16="http://schemas.microsoft.com/office/drawing/2014/main" id="{20D7E070-2F61-408E-82AF-1A5A7C94BF1C}"/>
            </a:ext>
          </a:extLst>
        </xdr:cNvPr>
        <xdr:cNvSpPr>
          <a:spLocks/>
        </xdr:cNvSpPr>
      </xdr:nvSpPr>
      <xdr:spPr bwMode="auto">
        <a:xfrm flipH="1">
          <a:off x="3288664" y="9577070"/>
          <a:ext cx="307975" cy="3448050"/>
        </a:xfrm>
        <a:prstGeom prst="rightBrace">
          <a:avLst>
            <a:gd name="adj1" fmla="val 72528"/>
            <a:gd name="adj2" fmla="val 50000"/>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85725</xdr:colOff>
      <xdr:row>49</xdr:row>
      <xdr:rowOff>330199</xdr:rowOff>
    </xdr:from>
    <xdr:to>
      <xdr:col>15</xdr:col>
      <xdr:colOff>1003300</xdr:colOff>
      <xdr:row>52</xdr:row>
      <xdr:rowOff>22224</xdr:rowOff>
    </xdr:to>
    <xdr:sp macro="" textlink="">
      <xdr:nvSpPr>
        <xdr:cNvPr id="3" name="AutoShape 117">
          <a:extLst>
            <a:ext uri="{FF2B5EF4-FFF2-40B4-BE49-F238E27FC236}">
              <a16:creationId xmlns:a16="http://schemas.microsoft.com/office/drawing/2014/main" id="{E3F1F06E-A8F0-4F0C-A41A-E084620187CB}"/>
            </a:ext>
          </a:extLst>
        </xdr:cNvPr>
        <xdr:cNvSpPr>
          <a:spLocks noChangeArrowheads="1"/>
        </xdr:cNvSpPr>
      </xdr:nvSpPr>
      <xdr:spPr bwMode="auto">
        <a:xfrm>
          <a:off x="10433685" y="9900919"/>
          <a:ext cx="2030095" cy="835025"/>
        </a:xfrm>
        <a:prstGeom prst="wedgeRectCallout">
          <a:avLst>
            <a:gd name="adj1" fmla="val -107828"/>
            <a:gd name="adj2" fmla="val 115612"/>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シリーズ番組、時間帯枠番組等でタイトル未定、放送時間（分）が一定でないと予想される番組は、出来るだけ個々のデータとして記載してください。</a:t>
          </a:r>
        </a:p>
      </xdr:txBody>
    </xdr:sp>
    <xdr:clientData/>
  </xdr:twoCellAnchor>
  <xdr:twoCellAnchor>
    <xdr:from>
      <xdr:col>1</xdr:col>
      <xdr:colOff>139700</xdr:colOff>
      <xdr:row>44</xdr:row>
      <xdr:rowOff>28576</xdr:rowOff>
    </xdr:from>
    <xdr:to>
      <xdr:col>7</xdr:col>
      <xdr:colOff>190500</xdr:colOff>
      <xdr:row>47</xdr:row>
      <xdr:rowOff>111126</xdr:rowOff>
    </xdr:to>
    <xdr:sp macro="" textlink="">
      <xdr:nvSpPr>
        <xdr:cNvPr id="4" name="AutoShape 120">
          <a:extLst>
            <a:ext uri="{FF2B5EF4-FFF2-40B4-BE49-F238E27FC236}">
              <a16:creationId xmlns:a16="http://schemas.microsoft.com/office/drawing/2014/main" id="{B8A09AB8-BC82-4861-A4F5-7E3771028974}"/>
            </a:ext>
          </a:extLst>
        </xdr:cNvPr>
        <xdr:cNvSpPr>
          <a:spLocks noChangeArrowheads="1"/>
        </xdr:cNvSpPr>
      </xdr:nvSpPr>
      <xdr:spPr bwMode="auto">
        <a:xfrm>
          <a:off x="441325" y="7712076"/>
          <a:ext cx="3225800" cy="1225550"/>
        </a:xfrm>
        <a:prstGeom prst="wedgeRectCallout">
          <a:avLst>
            <a:gd name="adj1" fmla="val 36553"/>
            <a:gd name="adj2" fmla="val -136115"/>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「あり」</a:t>
          </a:r>
          <a:r>
            <a:rPr lang="ja-JP" altLang="en-US" sz="1100" b="0" i="0" u="none" strike="noStrike" baseline="0">
              <a:solidFill>
                <a:srgbClr val="000000"/>
              </a:solidFill>
              <a:latin typeface="ＭＳ Ｐゴシック"/>
              <a:ea typeface="ＭＳ Ｐゴシック"/>
            </a:rPr>
            <a:t>の場合には、発注先業者の単価が分かる単価表・見積もり等の資料を提出してください。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「なし」</a:t>
          </a:r>
          <a:r>
            <a:rPr lang="ja-JP" altLang="en-US" sz="1100" b="0" i="0" u="none" strike="noStrike" baseline="0">
              <a:solidFill>
                <a:srgbClr val="000000"/>
              </a:solidFill>
              <a:latin typeface="ＭＳ Ｐゴシック"/>
              <a:ea typeface="ＭＳ Ｐゴシック"/>
            </a:rPr>
            <a:t>の場合には、制作経費の内訳についての表または、資料を作成して提出してください。</a:t>
          </a:r>
        </a:p>
      </xdr:txBody>
    </xdr:sp>
    <xdr:clientData/>
  </xdr:twoCellAnchor>
  <xdr:twoCellAnchor>
    <xdr:from>
      <xdr:col>1</xdr:col>
      <xdr:colOff>95250</xdr:colOff>
      <xdr:row>35</xdr:row>
      <xdr:rowOff>247651</xdr:rowOff>
    </xdr:from>
    <xdr:to>
      <xdr:col>3</xdr:col>
      <xdr:colOff>0</xdr:colOff>
      <xdr:row>37</xdr:row>
      <xdr:rowOff>330201</xdr:rowOff>
    </xdr:to>
    <xdr:sp macro="" textlink="">
      <xdr:nvSpPr>
        <xdr:cNvPr id="5" name="AutoShape 124">
          <a:extLst>
            <a:ext uri="{FF2B5EF4-FFF2-40B4-BE49-F238E27FC236}">
              <a16:creationId xmlns:a16="http://schemas.microsoft.com/office/drawing/2014/main" id="{294F1BEC-E3C8-43FB-A847-6D10428C0F1D}"/>
            </a:ext>
          </a:extLst>
        </xdr:cNvPr>
        <xdr:cNvSpPr>
          <a:spLocks noChangeArrowheads="1"/>
        </xdr:cNvSpPr>
      </xdr:nvSpPr>
      <xdr:spPr bwMode="auto">
        <a:xfrm>
          <a:off x="369570" y="4484371"/>
          <a:ext cx="1375410" cy="844550"/>
        </a:xfrm>
        <a:prstGeom prst="wedgeRectCallout">
          <a:avLst>
            <a:gd name="adj1" fmla="val -23295"/>
            <a:gd name="adj2" fmla="val -13421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申請を受け付けた後に、当機構で番組毎に番組ｺｰﾄﾞを付けますので、</a:t>
          </a:r>
          <a:r>
            <a:rPr lang="ja-JP" altLang="en-US" sz="1100" b="1" i="0" u="none" strike="noStrike" baseline="0">
              <a:solidFill>
                <a:srgbClr val="FF0000"/>
              </a:solidFill>
              <a:latin typeface="ＭＳ Ｐゴシック"/>
              <a:ea typeface="ＭＳ Ｐゴシック"/>
            </a:rPr>
            <a:t>入力しないでください。</a:t>
          </a:r>
        </a:p>
      </xdr:txBody>
    </xdr:sp>
    <xdr:clientData/>
  </xdr:twoCellAnchor>
  <xdr:twoCellAnchor>
    <xdr:from>
      <xdr:col>19</xdr:col>
      <xdr:colOff>600075</xdr:colOff>
      <xdr:row>24</xdr:row>
      <xdr:rowOff>25400</xdr:rowOff>
    </xdr:from>
    <xdr:to>
      <xdr:col>23</xdr:col>
      <xdr:colOff>101600</xdr:colOff>
      <xdr:row>27</xdr:row>
      <xdr:rowOff>25400</xdr:rowOff>
    </xdr:to>
    <xdr:sp macro="" textlink="">
      <xdr:nvSpPr>
        <xdr:cNvPr id="6" name="Rectangle 127">
          <a:extLst>
            <a:ext uri="{FF2B5EF4-FFF2-40B4-BE49-F238E27FC236}">
              <a16:creationId xmlns:a16="http://schemas.microsoft.com/office/drawing/2014/main" id="{65FCFDA2-2D58-4E8E-A599-159C312A8A1D}"/>
            </a:ext>
          </a:extLst>
        </xdr:cNvPr>
        <xdr:cNvSpPr>
          <a:spLocks noChangeArrowheads="1"/>
        </xdr:cNvSpPr>
      </xdr:nvSpPr>
      <xdr:spPr bwMode="auto">
        <a:xfrm>
          <a:off x="16685895" y="520700"/>
          <a:ext cx="4515485" cy="822960"/>
        </a:xfrm>
        <a:prstGeom prst="rect">
          <a:avLst/>
        </a:prstGeom>
        <a:solidFill>
          <a:srgbClr val="FFFF99"/>
        </a:solidFill>
        <a:ln w="38100">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吹き出しコメントの無い欄は、①見出し項目のコメントや②別シートの「記入要領」をご覧ください。</a:t>
          </a:r>
        </a:p>
      </xdr:txBody>
    </xdr:sp>
    <xdr:clientData/>
  </xdr:twoCellAnchor>
  <xdr:twoCellAnchor>
    <xdr:from>
      <xdr:col>7</xdr:col>
      <xdr:colOff>165100</xdr:colOff>
      <xdr:row>73</xdr:row>
      <xdr:rowOff>41275</xdr:rowOff>
    </xdr:from>
    <xdr:to>
      <xdr:col>7</xdr:col>
      <xdr:colOff>901700</xdr:colOff>
      <xdr:row>82</xdr:row>
      <xdr:rowOff>12700</xdr:rowOff>
    </xdr:to>
    <xdr:sp macro="" textlink="">
      <xdr:nvSpPr>
        <xdr:cNvPr id="7" name="AutoShape 131">
          <a:extLst>
            <a:ext uri="{FF2B5EF4-FFF2-40B4-BE49-F238E27FC236}">
              <a16:creationId xmlns:a16="http://schemas.microsoft.com/office/drawing/2014/main" id="{2F767B47-55F2-4474-820A-A4D810D28F7D}"/>
            </a:ext>
          </a:extLst>
        </xdr:cNvPr>
        <xdr:cNvSpPr>
          <a:spLocks/>
        </xdr:cNvSpPr>
      </xdr:nvSpPr>
      <xdr:spPr bwMode="auto">
        <a:xfrm>
          <a:off x="3304540" y="18755995"/>
          <a:ext cx="736600" cy="3491865"/>
        </a:xfrm>
        <a:prstGeom prst="rightBrace">
          <a:avLst>
            <a:gd name="adj1" fmla="val 8333"/>
            <a:gd name="adj2" fmla="val 50364"/>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292100</xdr:colOff>
      <xdr:row>73</xdr:row>
      <xdr:rowOff>12700</xdr:rowOff>
    </xdr:from>
    <xdr:to>
      <xdr:col>6</xdr:col>
      <xdr:colOff>101600</xdr:colOff>
      <xdr:row>81</xdr:row>
      <xdr:rowOff>444500</xdr:rowOff>
    </xdr:to>
    <xdr:sp macro="" textlink="">
      <xdr:nvSpPr>
        <xdr:cNvPr id="8" name="AutoShape 134">
          <a:extLst>
            <a:ext uri="{FF2B5EF4-FFF2-40B4-BE49-F238E27FC236}">
              <a16:creationId xmlns:a16="http://schemas.microsoft.com/office/drawing/2014/main" id="{7A2A7155-92E6-4CFF-AE0D-67E149DF8BB2}"/>
            </a:ext>
          </a:extLst>
        </xdr:cNvPr>
        <xdr:cNvSpPr>
          <a:spLocks noChangeArrowheads="1"/>
        </xdr:cNvSpPr>
      </xdr:nvSpPr>
      <xdr:spPr bwMode="auto">
        <a:xfrm>
          <a:off x="2402840" y="18727420"/>
          <a:ext cx="495300" cy="3479800"/>
        </a:xfrm>
        <a:prstGeom prst="upDownArrow">
          <a:avLst>
            <a:gd name="adj1" fmla="val 50000"/>
            <a:gd name="adj2" fmla="val 51189"/>
          </a:avLst>
        </a:prstGeom>
        <a:solidFill>
          <a:srgbClr val="FF99CC"/>
        </a:solidFill>
        <a:ln w="9525">
          <a:solidFill>
            <a:srgbClr val="000000"/>
          </a:solidFill>
          <a:miter lim="800000"/>
          <a:headEnd/>
          <a:tailEnd/>
        </a:ln>
      </xdr:spPr>
    </xdr:sp>
    <xdr:clientData/>
  </xdr:twoCellAnchor>
  <xdr:twoCellAnchor>
    <xdr:from>
      <xdr:col>7</xdr:col>
      <xdr:colOff>3175000</xdr:colOff>
      <xdr:row>74</xdr:row>
      <xdr:rowOff>57151</xdr:rowOff>
    </xdr:from>
    <xdr:to>
      <xdr:col>14</xdr:col>
      <xdr:colOff>317500</xdr:colOff>
      <xdr:row>76</xdr:row>
      <xdr:rowOff>19050</xdr:rowOff>
    </xdr:to>
    <xdr:sp macro="" textlink="">
      <xdr:nvSpPr>
        <xdr:cNvPr id="9" name="AutoShape 135">
          <a:extLst>
            <a:ext uri="{FF2B5EF4-FFF2-40B4-BE49-F238E27FC236}">
              <a16:creationId xmlns:a16="http://schemas.microsoft.com/office/drawing/2014/main" id="{3CD51853-6178-4310-B53E-4C8C592BFD77}"/>
            </a:ext>
          </a:extLst>
        </xdr:cNvPr>
        <xdr:cNvSpPr>
          <a:spLocks noChangeArrowheads="1"/>
        </xdr:cNvSpPr>
      </xdr:nvSpPr>
      <xdr:spPr bwMode="auto">
        <a:xfrm>
          <a:off x="6651625" y="19170651"/>
          <a:ext cx="5159375" cy="723899"/>
        </a:xfrm>
        <a:prstGeom prst="wedgeRectCallout">
          <a:avLst>
            <a:gd name="adj1" fmla="val -89589"/>
            <a:gd name="adj2" fmla="val 131488"/>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1" i="0" u="none" strike="noStrike" baseline="0">
              <a:solidFill>
                <a:srgbClr val="FF0000"/>
              </a:solidFill>
              <a:latin typeface="ＭＳ Ｐゴシック"/>
              <a:ea typeface="ＭＳ Ｐゴシック"/>
            </a:rPr>
            <a:t>入力行が足りない場合</a:t>
          </a:r>
          <a:r>
            <a:rPr lang="ja-JP" altLang="en-US" sz="1100" b="0" i="0" u="none" strike="noStrike" baseline="0">
              <a:solidFill>
                <a:srgbClr val="000000"/>
              </a:solidFill>
              <a:latin typeface="ＭＳ Ｐゴシック"/>
              <a:ea typeface="ＭＳ Ｐゴシック"/>
            </a:rPr>
            <a:t>は、</a:t>
          </a:r>
          <a:r>
            <a:rPr lang="ja-JP" altLang="en-US" sz="1600" b="1" i="0" u="none" strike="noStrike" baseline="0">
              <a:solidFill>
                <a:srgbClr val="FF0000"/>
              </a:solidFill>
              <a:latin typeface="ＭＳ Ｐゴシック"/>
              <a:ea typeface="ＭＳ Ｐゴシック"/>
            </a:rPr>
            <a:t>行を追加</a:t>
          </a:r>
          <a:r>
            <a:rPr lang="ja-JP" altLang="en-US" sz="1100" b="0" i="0" u="none" strike="noStrike" baseline="0">
              <a:solidFill>
                <a:srgbClr val="000000"/>
              </a:solidFill>
              <a:latin typeface="ＭＳ Ｐゴシック"/>
              <a:ea typeface="ＭＳ Ｐゴシック"/>
            </a:rPr>
            <a:t>してください。</a:t>
          </a:r>
        </a:p>
        <a:p>
          <a:pPr algn="l" rtl="0">
            <a:lnSpc>
              <a:spcPts val="1900"/>
            </a:lnSpc>
            <a:defRPr sz="1000"/>
          </a:pPr>
          <a:r>
            <a:rPr lang="ja-JP" altLang="en-US" sz="1400" b="1" i="0" u="none" strike="noStrike" baseline="0">
              <a:solidFill>
                <a:srgbClr val="FF0000"/>
              </a:solidFill>
              <a:latin typeface="ＭＳ Ｐゴシック"/>
              <a:ea typeface="ＭＳ Ｐゴシック"/>
            </a:rPr>
            <a:t>１シートに一社の全て</a:t>
          </a:r>
          <a:r>
            <a:rPr lang="ja-JP" altLang="en-US" sz="1600" b="1" i="0" u="none" strike="noStrike" baseline="0">
              <a:solidFill>
                <a:srgbClr val="FF0000"/>
              </a:solidFill>
              <a:latin typeface="ＭＳ Ｐゴシック"/>
              <a:ea typeface="ＭＳ Ｐゴシック"/>
            </a:rPr>
            <a:t>の番組データを入力</a:t>
          </a:r>
          <a:r>
            <a:rPr lang="ja-JP" altLang="en-US" sz="1100" b="0" i="0" u="none" strike="noStrike" baseline="0">
              <a:solidFill>
                <a:srgbClr val="000000"/>
              </a:solidFill>
              <a:latin typeface="ＭＳ Ｐゴシック"/>
              <a:ea typeface="ＭＳ Ｐゴシック"/>
            </a:rPr>
            <a:t>してください。</a:t>
          </a:r>
        </a:p>
      </xdr:txBody>
    </xdr:sp>
    <xdr:clientData/>
  </xdr:twoCellAnchor>
  <xdr:twoCellAnchor>
    <xdr:from>
      <xdr:col>1</xdr:col>
      <xdr:colOff>390525</xdr:colOff>
      <xdr:row>40</xdr:row>
      <xdr:rowOff>228600</xdr:rowOff>
    </xdr:from>
    <xdr:to>
      <xdr:col>3</xdr:col>
      <xdr:colOff>139700</xdr:colOff>
      <xdr:row>43</xdr:row>
      <xdr:rowOff>25400</xdr:rowOff>
    </xdr:to>
    <xdr:sp macro="" textlink="">
      <xdr:nvSpPr>
        <xdr:cNvPr id="10" name="AutoShape 123">
          <a:extLst>
            <a:ext uri="{FF2B5EF4-FFF2-40B4-BE49-F238E27FC236}">
              <a16:creationId xmlns:a16="http://schemas.microsoft.com/office/drawing/2014/main" id="{6F654E5D-78C1-4549-B89D-5C75A266A428}"/>
            </a:ext>
          </a:extLst>
        </xdr:cNvPr>
        <xdr:cNvSpPr>
          <a:spLocks noChangeArrowheads="1"/>
        </xdr:cNvSpPr>
      </xdr:nvSpPr>
      <xdr:spPr bwMode="auto">
        <a:xfrm>
          <a:off x="664845" y="6370320"/>
          <a:ext cx="1219835" cy="939800"/>
        </a:xfrm>
        <a:prstGeom prst="wedgeRectCallout">
          <a:avLst>
            <a:gd name="adj1" fmla="val 81307"/>
            <a:gd name="adj2" fmla="val -168121"/>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1" i="0" u="none" strike="noStrike" baseline="0">
              <a:solidFill>
                <a:srgbClr val="FF0000"/>
              </a:solidFill>
              <a:latin typeface="ＭＳ Ｐゴシック"/>
              <a:ea typeface="ＭＳ Ｐゴシック"/>
            </a:rPr>
            <a:t>助成対象経費</a:t>
          </a:r>
          <a:r>
            <a:rPr lang="ja-JP" altLang="en-US" sz="1100" b="0" i="0" u="none" strike="noStrike" baseline="0">
              <a:solidFill>
                <a:srgbClr val="000000"/>
              </a:solidFill>
              <a:latin typeface="ＭＳ Ｐゴシック"/>
              <a:ea typeface="ＭＳ Ｐゴシック"/>
            </a:rPr>
            <a:t>の</a:t>
          </a:r>
          <a:r>
            <a:rPr lang="ja-JP" altLang="en-US" sz="1400" b="1" i="0" u="none" strike="noStrike" baseline="0">
              <a:solidFill>
                <a:srgbClr val="FF0000"/>
              </a:solidFill>
              <a:latin typeface="ＭＳ Ｐゴシック"/>
              <a:ea typeface="ＭＳ Ｐゴシック"/>
            </a:rPr>
            <a:t>上限</a:t>
          </a:r>
          <a:r>
            <a:rPr lang="ja-JP" altLang="en-US" sz="1100" b="0" i="0" u="none" strike="noStrike" baseline="0">
              <a:solidFill>
                <a:srgbClr val="000000"/>
              </a:solidFill>
              <a:latin typeface="ＭＳ Ｐゴシック"/>
              <a:ea typeface="ＭＳ Ｐゴシック"/>
            </a:rPr>
            <a:t>です。</a:t>
          </a:r>
        </a:p>
        <a:p>
          <a:pPr algn="l" rtl="0">
            <a:lnSpc>
              <a:spcPts val="1600"/>
            </a:lnSpc>
            <a:defRPr sz="1000"/>
          </a:pPr>
          <a:r>
            <a:rPr lang="ja-JP" altLang="en-US" sz="1100" b="0" i="0" u="none" strike="noStrike" baseline="0">
              <a:solidFill>
                <a:srgbClr val="000000"/>
              </a:solidFill>
              <a:latin typeface="ＭＳ Ｐゴシック"/>
              <a:ea typeface="ＭＳ Ｐゴシック"/>
            </a:rPr>
            <a:t>番組種別の選択で</a:t>
          </a:r>
          <a:r>
            <a:rPr lang="ja-JP" altLang="en-US" sz="1400" b="1" i="0" u="none" strike="noStrike" baseline="0">
              <a:solidFill>
                <a:srgbClr val="FF0000"/>
              </a:solidFill>
              <a:latin typeface="ＭＳ Ｐゴシック"/>
              <a:ea typeface="ＭＳ Ｐゴシック"/>
            </a:rPr>
            <a:t>自動入力</a:t>
          </a:r>
          <a:r>
            <a:rPr lang="ja-JP" altLang="en-US" sz="1100" b="0" i="0" u="none" strike="noStrike" baseline="0">
              <a:solidFill>
                <a:srgbClr val="000000"/>
              </a:solidFill>
              <a:latin typeface="ＭＳ Ｐゴシック"/>
              <a:ea typeface="ＭＳ Ｐゴシック"/>
            </a:rPr>
            <a:t>されますので、</a:t>
          </a:r>
          <a:r>
            <a:rPr lang="ja-JP" altLang="en-US" sz="1400" b="1" i="0" u="none" strike="noStrike" baseline="0">
              <a:solidFill>
                <a:srgbClr val="FF0000"/>
              </a:solidFill>
              <a:latin typeface="ＭＳ Ｐゴシック"/>
              <a:ea typeface="ＭＳ Ｐゴシック"/>
            </a:rPr>
            <a:t>入力不可</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14</xdr:col>
      <xdr:colOff>288924</xdr:colOff>
      <xdr:row>37</xdr:row>
      <xdr:rowOff>355600</xdr:rowOff>
    </xdr:from>
    <xdr:to>
      <xdr:col>16</xdr:col>
      <xdr:colOff>368299</xdr:colOff>
      <xdr:row>40</xdr:row>
      <xdr:rowOff>114300</xdr:rowOff>
    </xdr:to>
    <xdr:sp macro="" textlink="">
      <xdr:nvSpPr>
        <xdr:cNvPr id="11" name="AutoShape 123">
          <a:extLst>
            <a:ext uri="{FF2B5EF4-FFF2-40B4-BE49-F238E27FC236}">
              <a16:creationId xmlns:a16="http://schemas.microsoft.com/office/drawing/2014/main" id="{10AF1D28-D984-4AA5-9679-8AFEDBC29AEB}"/>
            </a:ext>
          </a:extLst>
        </xdr:cNvPr>
        <xdr:cNvSpPr>
          <a:spLocks noChangeArrowheads="1"/>
        </xdr:cNvSpPr>
      </xdr:nvSpPr>
      <xdr:spPr bwMode="auto">
        <a:xfrm>
          <a:off x="10636884" y="5354320"/>
          <a:ext cx="2304415" cy="901700"/>
        </a:xfrm>
        <a:prstGeom prst="wedgeRectCallout">
          <a:avLst>
            <a:gd name="adj1" fmla="val -95626"/>
            <a:gd name="adj2" fmla="val -225506"/>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1" i="0" u="none" strike="noStrike" baseline="0">
              <a:solidFill>
                <a:srgbClr val="FF0000"/>
              </a:solidFill>
              <a:latin typeface="ＭＳ Ｐゴシック"/>
              <a:ea typeface="ＭＳ Ｐゴシック"/>
            </a:rPr>
            <a:t>番組１本当たりの単価</a:t>
          </a:r>
          <a:r>
            <a:rPr lang="ja-JP" altLang="en-US" sz="1100" b="0" i="0" u="none" strike="noStrike" baseline="0">
              <a:solidFill>
                <a:srgbClr val="000000"/>
              </a:solidFill>
              <a:latin typeface="ＭＳ Ｐゴシック"/>
              <a:ea typeface="ＭＳ Ｐゴシック"/>
            </a:rPr>
            <a:t>です。</a:t>
          </a:r>
        </a:p>
        <a:p>
          <a:pPr algn="l" rtl="0">
            <a:defRPr sz="1000"/>
          </a:pPr>
          <a:r>
            <a:rPr lang="ja-JP" altLang="en-US" sz="1400" b="1" i="0" u="none" strike="noStrike" baseline="0">
              <a:solidFill>
                <a:srgbClr val="FF0000"/>
              </a:solidFill>
              <a:latin typeface="ＭＳ Ｐゴシック"/>
              <a:ea typeface="ＭＳ Ｐゴシック"/>
            </a:rPr>
            <a:t>右側の単価内訳の金額入力</a:t>
          </a:r>
          <a:r>
            <a:rPr lang="ja-JP" altLang="en-US" sz="1100" b="0" i="0" u="none" strike="noStrike" baseline="0">
              <a:solidFill>
                <a:srgbClr val="000000"/>
              </a:solidFill>
              <a:latin typeface="ＭＳ Ｐゴシック"/>
              <a:ea typeface="ＭＳ Ｐゴシック"/>
            </a:rPr>
            <a:t>で</a:t>
          </a:r>
          <a:r>
            <a:rPr lang="ja-JP" altLang="en-US" sz="1400" b="1" i="0" u="none" strike="noStrike" baseline="0">
              <a:solidFill>
                <a:srgbClr val="FF0000"/>
              </a:solidFill>
              <a:latin typeface="ＭＳ Ｐゴシック"/>
              <a:ea typeface="ＭＳ Ｐゴシック"/>
            </a:rPr>
            <a:t>自動入力</a:t>
          </a:r>
          <a:r>
            <a:rPr lang="ja-JP" altLang="en-US" sz="1100" b="0" i="0" u="none" strike="noStrike" baseline="0">
              <a:solidFill>
                <a:srgbClr val="000000"/>
              </a:solidFill>
              <a:latin typeface="ＭＳ Ｐゴシック"/>
              <a:ea typeface="ＭＳ Ｐゴシック"/>
            </a:rPr>
            <a:t>されますので、</a:t>
          </a:r>
          <a:r>
            <a:rPr lang="ja-JP" altLang="en-US" sz="1400" b="1" i="0" u="none" strike="noStrike" baseline="0">
              <a:solidFill>
                <a:srgbClr val="FF0000"/>
              </a:solidFill>
              <a:latin typeface="ＭＳ Ｐゴシック"/>
              <a:ea typeface="ＭＳ Ｐゴシック"/>
            </a:rPr>
            <a:t>入力不要</a:t>
          </a:r>
          <a:r>
            <a:rPr lang="ja-JP" altLang="en-US" sz="1000" b="0" i="0" u="none" strike="noStrike" baseline="0">
              <a:solidFill>
                <a:sysClr val="windowText" lastClr="000000"/>
              </a:solidFill>
              <a:latin typeface="ＭＳ Ｐゴシック"/>
              <a:ea typeface="ＭＳ Ｐゴシック"/>
            </a:rPr>
            <a:t>です</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328083</xdr:colOff>
      <xdr:row>30</xdr:row>
      <xdr:rowOff>52916</xdr:rowOff>
    </xdr:from>
    <xdr:to>
      <xdr:col>19</xdr:col>
      <xdr:colOff>613833</xdr:colOff>
      <xdr:row>31</xdr:row>
      <xdr:rowOff>184150</xdr:rowOff>
    </xdr:to>
    <xdr:sp macro="" textlink="">
      <xdr:nvSpPr>
        <xdr:cNvPr id="12" name="AutoShape 123">
          <a:extLst>
            <a:ext uri="{FF2B5EF4-FFF2-40B4-BE49-F238E27FC236}">
              <a16:creationId xmlns:a16="http://schemas.microsoft.com/office/drawing/2014/main" id="{57C99EFB-C8B0-4076-B410-A54B04512167}"/>
            </a:ext>
          </a:extLst>
        </xdr:cNvPr>
        <xdr:cNvSpPr>
          <a:spLocks noChangeArrowheads="1"/>
        </xdr:cNvSpPr>
      </xdr:nvSpPr>
      <xdr:spPr bwMode="auto">
        <a:xfrm>
          <a:off x="14456833" y="2010833"/>
          <a:ext cx="2529417" cy="893234"/>
        </a:xfrm>
        <a:prstGeom prst="wedgeRectCallout">
          <a:avLst>
            <a:gd name="adj1" fmla="val -75044"/>
            <a:gd name="adj2" fmla="val 221570"/>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右側の単価内訳に入力ください。</a:t>
          </a:r>
          <a:endParaRPr lang="en-US" altLang="ja-JP"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Ｐゴシック"/>
              <a:ea typeface="ＭＳ Ｐゴシック"/>
            </a:rPr>
            <a:t>制作単価</a:t>
          </a:r>
          <a:r>
            <a:rPr lang="ja-JP" altLang="en-US" sz="1050" b="0" i="0" u="none" strike="noStrike" baseline="0">
              <a:solidFill>
                <a:sysClr val="windowText" lastClr="000000"/>
              </a:solidFill>
              <a:latin typeface="ＭＳ Ｐゴシック"/>
              <a:ea typeface="ＭＳ Ｐゴシック"/>
            </a:rPr>
            <a:t>は</a:t>
          </a:r>
          <a:r>
            <a:rPr lang="ja-JP" altLang="en-US" sz="1400" b="1" i="0" u="none" strike="noStrike" baseline="0">
              <a:solidFill>
                <a:srgbClr val="FF0000"/>
              </a:solidFill>
              <a:latin typeface="ＭＳ Ｐゴシック"/>
              <a:ea typeface="ＭＳ Ｐゴシック"/>
            </a:rPr>
            <a:t>自動計算</a:t>
          </a:r>
          <a:r>
            <a:rPr lang="ja-JP" altLang="en-US" sz="1050" b="0" i="0" u="none" strike="noStrike" baseline="0">
              <a:solidFill>
                <a:sysClr val="windowText" lastClr="000000"/>
              </a:solidFill>
              <a:latin typeface="ＭＳ Ｐゴシック"/>
              <a:ea typeface="ＭＳ Ｐゴシック"/>
            </a:rPr>
            <a:t>されますので、</a:t>
          </a:r>
          <a:r>
            <a:rPr lang="ja-JP" altLang="en-US" sz="1400" b="1" i="0" u="none" strike="noStrike" baseline="0">
              <a:solidFill>
                <a:srgbClr val="FF0000"/>
              </a:solidFill>
              <a:latin typeface="ＭＳ Ｐゴシック"/>
              <a:ea typeface="ＭＳ Ｐゴシック"/>
            </a:rPr>
            <a:t>このセルへの入力はしません</a:t>
          </a:r>
          <a:r>
            <a:rPr lang="ja-JP" altLang="en-US" sz="1050" b="0" i="0" u="none" strike="noStrike" baseline="0">
              <a:solidFill>
                <a:sysClr val="windowText" lastClr="000000"/>
              </a:solidFill>
              <a:latin typeface="ＭＳ Ｐゴシック"/>
              <a:ea typeface="ＭＳ Ｐゴシック"/>
            </a:rPr>
            <a:t>。</a:t>
          </a:r>
        </a:p>
      </xdr:txBody>
    </xdr:sp>
    <xdr:clientData/>
  </xdr:twoCellAnchor>
  <xdr:twoCellAnchor>
    <xdr:from>
      <xdr:col>11</xdr:col>
      <xdr:colOff>342900</xdr:colOff>
      <xdr:row>49</xdr:row>
      <xdr:rowOff>6350</xdr:rowOff>
    </xdr:from>
    <xdr:to>
      <xdr:col>12</xdr:col>
      <xdr:colOff>330200</xdr:colOff>
      <xdr:row>58</xdr:row>
      <xdr:rowOff>25400</xdr:rowOff>
    </xdr:to>
    <xdr:sp macro="" textlink="">
      <xdr:nvSpPr>
        <xdr:cNvPr id="13" name="AutoShape 105">
          <a:extLst>
            <a:ext uri="{FF2B5EF4-FFF2-40B4-BE49-F238E27FC236}">
              <a16:creationId xmlns:a16="http://schemas.microsoft.com/office/drawing/2014/main" id="{3EA52FAA-B765-4F85-A771-DC410B6CF1A0}"/>
            </a:ext>
          </a:extLst>
        </xdr:cNvPr>
        <xdr:cNvSpPr>
          <a:spLocks/>
        </xdr:cNvSpPr>
      </xdr:nvSpPr>
      <xdr:spPr bwMode="auto">
        <a:xfrm>
          <a:off x="8953500" y="9577070"/>
          <a:ext cx="353060" cy="3448050"/>
        </a:xfrm>
        <a:prstGeom prst="rightBrace">
          <a:avLst>
            <a:gd name="adj1" fmla="val 72528"/>
            <a:gd name="adj2" fmla="val 50000"/>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63501</xdr:colOff>
      <xdr:row>32</xdr:row>
      <xdr:rowOff>41488</xdr:rowOff>
    </xdr:from>
    <xdr:to>
      <xdr:col>16</xdr:col>
      <xdr:colOff>1246717</xdr:colOff>
      <xdr:row>33</xdr:row>
      <xdr:rowOff>18204</xdr:rowOff>
    </xdr:to>
    <xdr:sp macro="" textlink="">
      <xdr:nvSpPr>
        <xdr:cNvPr id="14" name="AutoShape 105">
          <a:extLst>
            <a:ext uri="{FF2B5EF4-FFF2-40B4-BE49-F238E27FC236}">
              <a16:creationId xmlns:a16="http://schemas.microsoft.com/office/drawing/2014/main" id="{1C5E4C1B-CDA5-4565-9663-E855C8FB9176}"/>
            </a:ext>
          </a:extLst>
        </xdr:cNvPr>
        <xdr:cNvSpPr>
          <a:spLocks/>
        </xdr:cNvSpPr>
      </xdr:nvSpPr>
      <xdr:spPr bwMode="auto">
        <a:xfrm rot="16200000">
          <a:off x="12128501" y="1597238"/>
          <a:ext cx="357716" cy="3448050"/>
        </a:xfrm>
        <a:prstGeom prst="rightBrace">
          <a:avLst>
            <a:gd name="adj1" fmla="val 72528"/>
            <a:gd name="adj2" fmla="val 50000"/>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186478</xdr:colOff>
      <xdr:row>22</xdr:row>
      <xdr:rowOff>137583</xdr:rowOff>
    </xdr:from>
    <xdr:to>
      <xdr:col>14</xdr:col>
      <xdr:colOff>989753</xdr:colOff>
      <xdr:row>24</xdr:row>
      <xdr:rowOff>446616</xdr:rowOff>
    </xdr:to>
    <xdr:sp macro="" textlink="">
      <xdr:nvSpPr>
        <xdr:cNvPr id="15" name="Rectangle 127">
          <a:extLst>
            <a:ext uri="{FF2B5EF4-FFF2-40B4-BE49-F238E27FC236}">
              <a16:creationId xmlns:a16="http://schemas.microsoft.com/office/drawing/2014/main" id="{FB3A2BAD-7C44-4C58-827D-894F4DFDF0E3}"/>
            </a:ext>
          </a:extLst>
        </xdr:cNvPr>
        <xdr:cNvSpPr>
          <a:spLocks noChangeArrowheads="1"/>
        </xdr:cNvSpPr>
      </xdr:nvSpPr>
      <xdr:spPr bwMode="auto">
        <a:xfrm>
          <a:off x="6885728" y="306916"/>
          <a:ext cx="4623858" cy="637117"/>
        </a:xfrm>
        <a:prstGeom prst="rect">
          <a:avLst/>
        </a:prstGeom>
        <a:solidFill>
          <a:srgbClr val="FFFF99"/>
        </a:solidFill>
        <a:ln w="38100">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背景色が黄色のセル</a:t>
          </a:r>
          <a:r>
            <a:rPr lang="ja-JP" altLang="en-US" sz="1600" b="1" i="0" u="none" strike="noStrike" baseline="0">
              <a:solidFill>
                <a:sysClr val="windowText" lastClr="000000"/>
              </a:solidFill>
              <a:latin typeface="ＭＳ Ｐゴシック"/>
              <a:ea typeface="ＭＳ Ｐゴシック"/>
            </a:rPr>
            <a:t>は、数式により自動計算されますので</a:t>
          </a:r>
          <a:r>
            <a:rPr lang="ja-JP" altLang="en-US" sz="1600" b="1" i="0" u="none" strike="noStrike" baseline="0">
              <a:solidFill>
                <a:srgbClr val="FF0000"/>
              </a:solidFill>
              <a:latin typeface="ＭＳ Ｐゴシック"/>
              <a:ea typeface="ＭＳ Ｐゴシック"/>
            </a:rPr>
            <a:t>入力・変更</a:t>
          </a:r>
          <a:r>
            <a:rPr lang="ja-JP" altLang="en-US" sz="1600" b="1" i="0" u="none" strike="noStrike" baseline="0">
              <a:solidFill>
                <a:sysClr val="windowText" lastClr="000000"/>
              </a:solidFill>
              <a:latin typeface="ＭＳ Ｐゴシック"/>
              <a:ea typeface="ＭＳ Ｐゴシック"/>
            </a:rPr>
            <a:t>しないでください。</a:t>
          </a:r>
        </a:p>
      </xdr:txBody>
    </xdr:sp>
    <xdr:clientData/>
  </xdr:twoCellAnchor>
  <xdr:twoCellAnchor>
    <xdr:from>
      <xdr:col>13</xdr:col>
      <xdr:colOff>560917</xdr:colOff>
      <xdr:row>24</xdr:row>
      <xdr:rowOff>433916</xdr:rowOff>
    </xdr:from>
    <xdr:to>
      <xdr:col>15</xdr:col>
      <xdr:colOff>655109</xdr:colOff>
      <xdr:row>32</xdr:row>
      <xdr:rowOff>41488</xdr:rowOff>
    </xdr:to>
    <xdr:cxnSp macro="">
      <xdr:nvCxnSpPr>
        <xdr:cNvPr id="17" name="直線コネクタ 16">
          <a:extLst>
            <a:ext uri="{FF2B5EF4-FFF2-40B4-BE49-F238E27FC236}">
              <a16:creationId xmlns:a16="http://schemas.microsoft.com/office/drawing/2014/main" id="{8AE51BE1-10D0-44F7-A4A0-BD45C6320A32}"/>
            </a:ext>
          </a:extLst>
        </xdr:cNvPr>
        <xdr:cNvCxnSpPr>
          <a:endCxn id="14" idx="1"/>
        </xdr:cNvCxnSpPr>
      </xdr:nvCxnSpPr>
      <xdr:spPr>
        <a:xfrm>
          <a:off x="10382250" y="931333"/>
          <a:ext cx="1925109" cy="2211072"/>
        </a:xfrm>
        <a:prstGeom prst="line">
          <a:avLst/>
        </a:prstGeom>
        <a:ln w="28575">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254000</xdr:colOff>
      <xdr:row>24</xdr:row>
      <xdr:rowOff>412750</xdr:rowOff>
    </xdr:from>
    <xdr:to>
      <xdr:col>13</xdr:col>
      <xdr:colOff>571500</xdr:colOff>
      <xdr:row>32</xdr:row>
      <xdr:rowOff>338666</xdr:rowOff>
    </xdr:to>
    <xdr:cxnSp macro="">
      <xdr:nvCxnSpPr>
        <xdr:cNvPr id="18" name="直線コネクタ 17">
          <a:extLst>
            <a:ext uri="{FF2B5EF4-FFF2-40B4-BE49-F238E27FC236}">
              <a16:creationId xmlns:a16="http://schemas.microsoft.com/office/drawing/2014/main" id="{363401B4-A734-4030-94C5-4CA09FE09884}"/>
            </a:ext>
          </a:extLst>
        </xdr:cNvPr>
        <xdr:cNvCxnSpPr/>
      </xdr:nvCxnSpPr>
      <xdr:spPr>
        <a:xfrm flipH="1">
          <a:off x="9376833" y="910167"/>
          <a:ext cx="1016000" cy="2529416"/>
        </a:xfrm>
        <a:prstGeom prst="line">
          <a:avLst/>
        </a:prstGeom>
        <a:ln w="28575">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3295650</xdr:colOff>
      <xdr:row>77</xdr:row>
      <xdr:rowOff>257176</xdr:rowOff>
    </xdr:from>
    <xdr:to>
      <xdr:col>15</xdr:col>
      <xdr:colOff>127000</xdr:colOff>
      <xdr:row>81</xdr:row>
      <xdr:rowOff>47625</xdr:rowOff>
    </xdr:to>
    <xdr:sp macro="" textlink="">
      <xdr:nvSpPr>
        <xdr:cNvPr id="19" name="AutoShape 135">
          <a:extLst>
            <a:ext uri="{FF2B5EF4-FFF2-40B4-BE49-F238E27FC236}">
              <a16:creationId xmlns:a16="http://schemas.microsoft.com/office/drawing/2014/main" id="{71046C7E-E6E2-47E6-9AF8-2B2FE713B58C}"/>
            </a:ext>
          </a:extLst>
        </xdr:cNvPr>
        <xdr:cNvSpPr>
          <a:spLocks noChangeArrowheads="1"/>
        </xdr:cNvSpPr>
      </xdr:nvSpPr>
      <xdr:spPr bwMode="auto">
        <a:xfrm>
          <a:off x="6772275" y="20513676"/>
          <a:ext cx="6070600" cy="1314449"/>
        </a:xfrm>
        <a:prstGeom prst="wedgeRectCallout">
          <a:avLst>
            <a:gd name="adj1" fmla="val -93589"/>
            <a:gd name="adj2" fmla="val -43188"/>
          </a:avLst>
        </a:prstGeom>
        <a:solidFill>
          <a:srgbClr val="FFFF99"/>
        </a:solidFill>
        <a:ln w="9525">
          <a:solidFill>
            <a:srgbClr val="000000"/>
          </a:solidFill>
          <a:miter lim="800000"/>
          <a:headEnd/>
          <a:tailEnd/>
        </a:ln>
      </xdr:spPr>
      <xdr:txBody>
        <a:bodyPr vertOverflow="clip" wrap="square" lIns="36576" tIns="22860" rIns="0" bIns="0" anchor="t" upright="1"/>
        <a:lstStyle/>
        <a:p>
          <a:pPr lvl="0" algn="l" rtl="0">
            <a:lnSpc>
              <a:spcPts val="1900"/>
            </a:lnSpc>
            <a:defRPr sz="1000"/>
          </a:pPr>
          <a:r>
            <a:rPr lang="ja-JP" altLang="en-US" sz="1600" b="1" i="0" u="none" strike="noStrike" baseline="0">
              <a:solidFill>
                <a:srgbClr val="FF0000"/>
              </a:solidFill>
              <a:latin typeface="ＭＳ Ｐゴシック"/>
              <a:ea typeface="ＭＳ Ｐゴシック"/>
            </a:rPr>
            <a:t>行の追加する場合、</a:t>
          </a:r>
          <a:endParaRPr lang="en-US" altLang="ja-JP" sz="1600" b="1" i="0" u="none" strike="noStrike" baseline="0">
            <a:solidFill>
              <a:srgbClr val="FF0000"/>
            </a:solidFill>
            <a:latin typeface="ＭＳ Ｐゴシック"/>
            <a:ea typeface="ＭＳ Ｐゴシック"/>
          </a:endParaRPr>
        </a:p>
        <a:p>
          <a:pPr lvl="0" algn="l" rtl="0">
            <a:lnSpc>
              <a:spcPts val="1900"/>
            </a:lnSpc>
            <a:defRPr sz="1000"/>
          </a:pPr>
          <a:r>
            <a:rPr lang="ja-JP" altLang="en-US" sz="1600" b="1" i="0" u="none" strike="noStrike" baseline="0">
              <a:solidFill>
                <a:srgbClr val="FF0000"/>
              </a:solidFill>
              <a:latin typeface="ＭＳ Ｐゴシック"/>
              <a:ea typeface="ＭＳ Ｐゴシック"/>
            </a:rPr>
            <a:t>　・行を選択して「コピー」 → 「コピーしたセルを挿入」</a:t>
          </a:r>
          <a:endParaRPr lang="en-US" altLang="ja-JP" sz="1600" b="1" i="0" u="none" strike="noStrike" baseline="0">
            <a:solidFill>
              <a:srgbClr val="FF0000"/>
            </a:solidFill>
            <a:latin typeface="ＭＳ Ｐゴシック"/>
            <a:ea typeface="ＭＳ Ｐゴシック"/>
          </a:endParaRPr>
        </a:p>
        <a:p>
          <a:pPr lvl="0" algn="l" rtl="0">
            <a:lnSpc>
              <a:spcPts val="1900"/>
            </a:lnSpc>
            <a:defRPr sz="1000"/>
          </a:pPr>
          <a:r>
            <a:rPr lang="ja-JP" altLang="en-US" sz="1600" b="1" i="0" u="none" strike="noStrike" baseline="0">
              <a:solidFill>
                <a:srgbClr val="FF0000"/>
              </a:solidFill>
              <a:latin typeface="ＭＳ Ｐゴシック"/>
              <a:ea typeface="ＭＳ Ｐゴシック"/>
            </a:rPr>
            <a:t>　・行の挿入後に既存行を挿入した行にコピーして数式を貼り付け</a:t>
          </a:r>
          <a:endParaRPr lang="en-US" altLang="ja-JP" sz="1600" b="1" i="0" u="none" strike="noStrike" baseline="0">
            <a:solidFill>
              <a:srgbClr val="FF0000"/>
            </a:solidFill>
            <a:latin typeface="ＭＳ Ｐゴシック"/>
            <a:ea typeface="ＭＳ Ｐゴシック"/>
          </a:endParaRPr>
        </a:p>
        <a:p>
          <a:pPr lvl="0" algn="l" rtl="0">
            <a:lnSpc>
              <a:spcPts val="1900"/>
            </a:lnSpc>
            <a:defRPr sz="1000"/>
          </a:pPr>
          <a:r>
            <a:rPr lang="ja-JP" altLang="en-US" sz="1600" b="1" i="0" u="none" strike="noStrike" baseline="0">
              <a:solidFill>
                <a:srgbClr val="FF0000"/>
              </a:solidFill>
              <a:latin typeface="ＭＳ Ｐゴシック"/>
              <a:ea typeface="ＭＳ Ｐゴシック"/>
            </a:rPr>
            <a:t>等を行い、黄色セルの数式がコピーされるように追加願います。</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179;&#24029;&#12487;&#12451;&#12524;&#12463;&#12488;&#12522;\@My%20Documents\@1NICT\01_mydirs\00_my_tools_and_data\01_MY_PROGRAMS\01_jimaku\02_&#27096;&#24335;&#12471;&#12540;&#12488;&#12481;&#12455;&#12483;&#12459;&#12540;\&#27096;&#24335;&#12471;&#12540;&#12488;&#12481;&#12455;&#12483;&#12459;&#12540;_V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シートチェッカー"/>
      <sheetName val="様式シート NICTチェッカー"/>
      <sheetName val="様式シートチェッカーV1-3"/>
      <sheetName val="様式1-1"/>
      <sheetName val="様式2-1"/>
      <sheetName val="様式4-1"/>
      <sheetName val="様式5-1"/>
      <sheetName val="様式6-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2C57-57C0-483E-98FD-708A460899A1}">
  <sheetPr codeName="Sheet10">
    <pageSetUpPr fitToPage="1"/>
  </sheetPr>
  <dimension ref="A1:AC92"/>
  <sheetViews>
    <sheetView tabSelected="1" zoomScale="85" zoomScaleNormal="85" workbookViewId="0">
      <selection activeCell="C1" sqref="C1:C1048576"/>
    </sheetView>
  </sheetViews>
  <sheetFormatPr defaultColWidth="9" defaultRowHeight="13.5"/>
  <cols>
    <col min="1" max="1" width="4" style="161" customWidth="1"/>
    <col min="2" max="2" width="18.125" style="161" customWidth="1"/>
    <col min="3" max="3" width="3.125" style="161" hidden="1" customWidth="1"/>
    <col min="4" max="4" width="5.375" style="161" customWidth="1"/>
    <col min="5" max="7" width="5" style="161" customWidth="1"/>
    <col min="8" max="8" width="50.375" style="161" customWidth="1"/>
    <col min="9" max="9" width="10.875" style="161" customWidth="1"/>
    <col min="10" max="10" width="5.375" style="161" customWidth="1"/>
    <col min="11" max="11" width="13.125" style="161" customWidth="1"/>
    <col min="12" max="12" width="5.375" style="161" customWidth="1"/>
    <col min="13" max="14" width="12.125" style="161" customWidth="1"/>
    <col min="15" max="15" width="16.125" style="161" customWidth="1"/>
    <col min="16" max="16" width="18.125" style="161" customWidth="1"/>
    <col min="17" max="17" width="19.5" style="161" customWidth="1"/>
    <col min="18" max="26" width="16" style="161" customWidth="1"/>
    <col min="27" max="27" width="31.875" style="161" customWidth="1"/>
    <col min="28" max="28" width="0" style="161" hidden="1" customWidth="1"/>
    <col min="29" max="29" width="27.625" style="161" hidden="1" customWidth="1"/>
    <col min="30" max="16384" width="9" style="161"/>
  </cols>
  <sheetData>
    <row r="1" spans="1:27" s="90" customFormat="1" ht="15.95" customHeight="1">
      <c r="A1" s="89"/>
      <c r="C1" s="91"/>
      <c r="D1" s="91"/>
      <c r="F1" s="91"/>
      <c r="G1" s="91"/>
      <c r="H1" s="91"/>
      <c r="Q1" s="92"/>
    </row>
    <row r="2" spans="1:27" s="90" customFormat="1" ht="21.95" hidden="1" customHeight="1">
      <c r="A2" s="89"/>
      <c r="B2" s="172"/>
      <c r="C2" s="91"/>
      <c r="D2" s="91"/>
      <c r="F2" s="91"/>
      <c r="G2" s="91"/>
      <c r="H2" s="91"/>
      <c r="Q2" s="93"/>
    </row>
    <row r="3" spans="1:27" s="90" customFormat="1" ht="30" hidden="1" customHeight="1">
      <c r="A3" s="89"/>
      <c r="B3" s="94" t="s">
        <v>105</v>
      </c>
      <c r="C3" s="95" t="s">
        <v>153</v>
      </c>
      <c r="D3" s="95" t="s">
        <v>7</v>
      </c>
      <c r="E3" s="96" t="s">
        <v>18</v>
      </c>
      <c r="F3" s="95"/>
      <c r="G3" s="95"/>
      <c r="H3" s="95"/>
      <c r="Q3" s="93"/>
    </row>
    <row r="4" spans="1:27" s="90" customFormat="1" ht="30" hidden="1" customHeight="1">
      <c r="A4" s="89"/>
      <c r="B4" s="94" t="s">
        <v>106</v>
      </c>
      <c r="C4" s="95" t="s">
        <v>154</v>
      </c>
      <c r="D4" s="95" t="s">
        <v>8</v>
      </c>
      <c r="E4" s="96" t="s">
        <v>19</v>
      </c>
      <c r="F4" s="97" t="s">
        <v>32</v>
      </c>
      <c r="G4" s="95" t="s">
        <v>12</v>
      </c>
      <c r="H4" s="95" t="s">
        <v>12</v>
      </c>
      <c r="Q4" s="93"/>
    </row>
    <row r="5" spans="1:27" s="90" customFormat="1" ht="30" hidden="1" customHeight="1">
      <c r="A5" s="89"/>
      <c r="B5" s="94" t="s">
        <v>107</v>
      </c>
      <c r="C5" s="91" t="s">
        <v>131</v>
      </c>
      <c r="D5" s="95" t="s">
        <v>10</v>
      </c>
      <c r="E5" s="96" t="s">
        <v>124</v>
      </c>
      <c r="F5" s="95" t="s">
        <v>12</v>
      </c>
      <c r="G5" s="95" t="s">
        <v>32</v>
      </c>
      <c r="H5" s="95" t="s">
        <v>32</v>
      </c>
      <c r="Q5" s="93"/>
    </row>
    <row r="6" spans="1:27" s="90" customFormat="1" ht="30" hidden="1" customHeight="1">
      <c r="A6" s="89"/>
      <c r="B6" s="94" t="s">
        <v>108</v>
      </c>
      <c r="C6" s="95" t="s">
        <v>155</v>
      </c>
      <c r="D6" s="95" t="s">
        <v>27</v>
      </c>
      <c r="E6" s="95" t="s">
        <v>15</v>
      </c>
      <c r="F6" s="95"/>
      <c r="G6" s="95"/>
      <c r="H6" s="95"/>
      <c r="Q6" s="93"/>
    </row>
    <row r="7" spans="1:27" s="90" customFormat="1" ht="30" hidden="1" customHeight="1">
      <c r="A7" s="89"/>
      <c r="B7" s="94" t="s">
        <v>109</v>
      </c>
      <c r="C7" s="95" t="s">
        <v>156</v>
      </c>
      <c r="D7" s="95"/>
      <c r="E7" s="95"/>
      <c r="F7" s="95"/>
      <c r="G7" s="95"/>
      <c r="H7" s="95"/>
      <c r="Q7" s="93"/>
    </row>
    <row r="8" spans="1:27" s="90" customFormat="1" ht="30" hidden="1" customHeight="1">
      <c r="A8" s="89"/>
      <c r="B8" s="98" t="s">
        <v>111</v>
      </c>
      <c r="C8" s="95" t="s">
        <v>157</v>
      </c>
      <c r="D8" s="99" t="s">
        <v>13</v>
      </c>
      <c r="F8" s="91"/>
      <c r="G8" s="91"/>
      <c r="H8" s="91"/>
      <c r="Q8" s="93"/>
    </row>
    <row r="9" spans="1:27" s="90" customFormat="1" ht="30" hidden="1" customHeight="1">
      <c r="A9" s="89"/>
      <c r="B9" s="94" t="s">
        <v>110</v>
      </c>
      <c r="C9" s="91" t="s">
        <v>15</v>
      </c>
      <c r="D9" s="95" t="s">
        <v>14</v>
      </c>
      <c r="F9" s="91"/>
      <c r="G9" s="100"/>
      <c r="H9" s="100"/>
      <c r="Q9" s="93"/>
    </row>
    <row r="10" spans="1:27" s="90" customFormat="1" ht="30" hidden="1" customHeight="1">
      <c r="A10" s="89"/>
      <c r="C10" s="91"/>
      <c r="D10" s="95" t="s">
        <v>21</v>
      </c>
      <c r="F10" s="100"/>
      <c r="G10" s="91"/>
      <c r="H10" s="91"/>
      <c r="Q10" s="93"/>
    </row>
    <row r="11" spans="1:27" s="90" customFormat="1" ht="30" hidden="1" customHeight="1">
      <c r="A11" s="89"/>
      <c r="C11" s="91"/>
      <c r="D11" s="95" t="s">
        <v>24</v>
      </c>
      <c r="E11" s="90" t="s">
        <v>93</v>
      </c>
      <c r="F11" s="101">
        <v>0.35849999999999999</v>
      </c>
      <c r="G11" s="91"/>
      <c r="H11" s="91"/>
      <c r="Q11" s="93"/>
    </row>
    <row r="12" spans="1:27" s="90" customFormat="1" ht="37.5" hidden="1" customHeight="1">
      <c r="A12" s="89"/>
      <c r="C12" s="95"/>
      <c r="D12" s="95" t="s">
        <v>25</v>
      </c>
      <c r="E12" s="90" t="s">
        <v>95</v>
      </c>
      <c r="F12" s="101">
        <v>0.35849999999999999</v>
      </c>
      <c r="G12" s="91"/>
      <c r="H12" s="91"/>
      <c r="Q12" s="93"/>
    </row>
    <row r="13" spans="1:27" s="102" customFormat="1" ht="9" hidden="1" customHeight="1">
      <c r="A13" s="89"/>
      <c r="B13" s="90"/>
      <c r="C13" s="95" t="s">
        <v>68</v>
      </c>
      <c r="D13" s="95" t="s">
        <v>23</v>
      </c>
      <c r="E13" s="90" t="s">
        <v>94</v>
      </c>
      <c r="F13" s="101">
        <v>0.35849999999999999</v>
      </c>
      <c r="G13" s="91"/>
      <c r="H13" s="91"/>
      <c r="I13" s="90"/>
      <c r="J13" s="90"/>
      <c r="K13" s="90"/>
      <c r="L13" s="90"/>
      <c r="M13" s="90"/>
      <c r="N13" s="90"/>
      <c r="O13" s="90"/>
      <c r="P13" s="90"/>
      <c r="Q13" s="93"/>
      <c r="R13" s="90"/>
      <c r="S13" s="90"/>
      <c r="T13" s="90"/>
      <c r="U13" s="90"/>
      <c r="V13" s="90"/>
      <c r="W13" s="90"/>
      <c r="X13" s="90"/>
      <c r="Y13" s="90"/>
      <c r="Z13" s="90"/>
      <c r="AA13" s="90"/>
    </row>
    <row r="14" spans="1:27" s="90" customFormat="1" ht="37.5" hidden="1" customHeight="1">
      <c r="A14" s="103"/>
      <c r="C14" s="95" t="s">
        <v>31</v>
      </c>
      <c r="D14" s="95" t="s">
        <v>26</v>
      </c>
      <c r="F14" s="91"/>
      <c r="G14" s="91"/>
      <c r="H14" s="91"/>
      <c r="Q14" s="104"/>
    </row>
    <row r="15" spans="1:27" s="90" customFormat="1" ht="8.25" hidden="1" customHeight="1">
      <c r="A15" s="102"/>
      <c r="C15" s="95" t="s">
        <v>91</v>
      </c>
      <c r="D15" s="95" t="s">
        <v>60</v>
      </c>
      <c r="F15" s="91"/>
      <c r="G15" s="91"/>
      <c r="H15" s="91"/>
      <c r="Q15" s="105"/>
    </row>
    <row r="16" spans="1:27" s="90" customFormat="1" ht="8.25" hidden="1" customHeight="1">
      <c r="A16" s="102"/>
      <c r="C16" s="95" t="s">
        <v>70</v>
      </c>
      <c r="D16" s="95" t="s">
        <v>62</v>
      </c>
      <c r="F16" s="91"/>
      <c r="G16" s="91"/>
      <c r="H16" s="91"/>
      <c r="Q16" s="105"/>
    </row>
    <row r="17" spans="1:29" s="90" customFormat="1" ht="26.25" hidden="1" customHeight="1">
      <c r="A17" s="103"/>
      <c r="C17" s="91" t="s">
        <v>69</v>
      </c>
      <c r="D17" s="91" t="s">
        <v>61</v>
      </c>
      <c r="F17" s="91"/>
      <c r="G17" s="91"/>
      <c r="H17" s="91"/>
      <c r="Q17" s="106"/>
    </row>
    <row r="18" spans="1:29" s="90" customFormat="1" ht="14.25" hidden="1" customHeight="1">
      <c r="A18" s="103"/>
      <c r="C18" s="91" t="s">
        <v>71</v>
      </c>
      <c r="D18" s="91" t="s">
        <v>22</v>
      </c>
      <c r="F18" s="91"/>
      <c r="G18" s="91"/>
      <c r="H18" s="91"/>
      <c r="Q18" s="105"/>
    </row>
    <row r="19" spans="1:29" s="90" customFormat="1" hidden="1">
      <c r="A19" s="103"/>
      <c r="C19" s="91" t="s">
        <v>15</v>
      </c>
      <c r="D19" s="91" t="s">
        <v>28</v>
      </c>
      <c r="F19" s="91"/>
      <c r="G19" s="91"/>
      <c r="H19" s="91"/>
    </row>
    <row r="20" spans="1:29" s="90" customFormat="1" ht="13.5" hidden="1" customHeight="1">
      <c r="A20" s="103"/>
      <c r="C20" s="91"/>
      <c r="D20" s="91" t="s">
        <v>89</v>
      </c>
      <c r="F20" s="91"/>
      <c r="G20" s="91"/>
      <c r="H20" s="91"/>
    </row>
    <row r="21" spans="1:29" s="90" customFormat="1" hidden="1">
      <c r="A21" s="103"/>
      <c r="C21" s="91"/>
      <c r="D21" s="91" t="s">
        <v>15</v>
      </c>
      <c r="F21" s="91"/>
      <c r="G21" s="91"/>
      <c r="H21" s="91"/>
    </row>
    <row r="22" spans="1:29" s="115" customFormat="1" ht="30" hidden="1" customHeight="1">
      <c r="A22" s="89"/>
      <c r="B22" s="148"/>
      <c r="C22" s="165"/>
      <c r="D22" s="147"/>
      <c r="E22" s="126">
        <f>IF(AND($K$27="キー局",D22="字幕"),"0",IF(AND($K$27="準キー局",D22="字幕"),1/6,1/2))</f>
        <v>0.5</v>
      </c>
      <c r="F22" s="149"/>
      <c r="G22" s="149"/>
      <c r="H22" s="150"/>
      <c r="I22" s="151"/>
      <c r="J22" s="152"/>
      <c r="K22" s="150"/>
      <c r="L22" s="173"/>
      <c r="M22" s="174">
        <f>Q22</f>
        <v>0</v>
      </c>
      <c r="N22" s="175"/>
      <c r="O22" s="176">
        <f>Q22*N22</f>
        <v>0</v>
      </c>
      <c r="P22" s="176">
        <f>Q22*N22*E22</f>
        <v>0</v>
      </c>
      <c r="Q22" s="177">
        <f>SUM(R22:Z22)</f>
        <v>0</v>
      </c>
      <c r="R22" s="178"/>
      <c r="S22" s="179"/>
      <c r="T22" s="180"/>
      <c r="U22" s="181"/>
      <c r="V22" s="181"/>
      <c r="W22" s="181"/>
      <c r="X22" s="181"/>
      <c r="Y22" s="181"/>
      <c r="Z22" s="181"/>
      <c r="AA22" s="156"/>
      <c r="AB22" s="98"/>
      <c r="AC22" s="98"/>
    </row>
    <row r="23" spans="1:29" s="90" customFormat="1" ht="17.25" customHeight="1">
      <c r="A23" s="103"/>
      <c r="B23" s="107" t="s">
        <v>128</v>
      </c>
      <c r="C23" s="108"/>
      <c r="D23" s="108"/>
      <c r="E23" s="107"/>
      <c r="F23" s="108"/>
      <c r="G23" s="108"/>
      <c r="H23" s="108"/>
      <c r="P23" s="109"/>
      <c r="Q23" s="90" t="s">
        <v>132</v>
      </c>
    </row>
    <row r="24" spans="1:29" s="103" customFormat="1" ht="9" customHeight="1" thickBot="1">
      <c r="B24" s="335">
        <v>1</v>
      </c>
      <c r="C24" s="336">
        <v>2</v>
      </c>
      <c r="D24" s="337"/>
      <c r="E24" s="337"/>
      <c r="F24" s="337"/>
      <c r="G24" s="337"/>
      <c r="H24" s="338"/>
      <c r="R24" s="201">
        <v>36</v>
      </c>
      <c r="S24" s="202"/>
    </row>
    <row r="25" spans="1:29" s="90" customFormat="1" ht="37.5" customHeight="1" thickBot="1">
      <c r="A25" s="103"/>
      <c r="B25" s="110" t="s">
        <v>29</v>
      </c>
      <c r="C25" s="203" t="s">
        <v>133</v>
      </c>
      <c r="D25" s="204"/>
      <c r="E25" s="204"/>
      <c r="F25" s="204"/>
      <c r="G25" s="204"/>
      <c r="H25" s="204"/>
      <c r="I25" s="205"/>
      <c r="J25" s="206"/>
      <c r="K25" s="206"/>
      <c r="P25" s="207" t="s">
        <v>214</v>
      </c>
      <c r="Q25" s="208"/>
      <c r="R25" s="209">
        <f>O78</f>
        <v>0</v>
      </c>
      <c r="S25" s="210"/>
      <c r="AA25" s="111" t="s">
        <v>112</v>
      </c>
    </row>
    <row r="26" spans="1:29" s="103" customFormat="1" ht="9" customHeight="1" thickBot="1">
      <c r="B26" s="112">
        <v>3</v>
      </c>
      <c r="C26" s="211">
        <v>4</v>
      </c>
      <c r="D26" s="212"/>
      <c r="E26" s="212"/>
      <c r="F26" s="212"/>
      <c r="G26" s="212"/>
      <c r="H26" s="213"/>
      <c r="I26" s="214">
        <v>5</v>
      </c>
      <c r="J26" s="215"/>
      <c r="K26" s="214">
        <v>6</v>
      </c>
      <c r="L26" s="216"/>
      <c r="M26" s="215"/>
      <c r="R26" s="217">
        <v>37</v>
      </c>
      <c r="S26" s="218"/>
    </row>
    <row r="27" spans="1:29" s="90" customFormat="1" ht="18.75" customHeight="1">
      <c r="A27" s="103"/>
      <c r="B27" s="229" t="s">
        <v>3</v>
      </c>
      <c r="C27" s="231"/>
      <c r="D27" s="232"/>
      <c r="E27" s="232"/>
      <c r="F27" s="232"/>
      <c r="G27" s="232"/>
      <c r="H27" s="233"/>
      <c r="I27" s="237" t="s">
        <v>16</v>
      </c>
      <c r="J27" s="238"/>
      <c r="K27" s="232"/>
      <c r="L27" s="232"/>
      <c r="M27" s="233"/>
      <c r="N27" s="113" t="s">
        <v>92</v>
      </c>
      <c r="P27" s="241" t="s">
        <v>212</v>
      </c>
      <c r="Q27" s="242"/>
      <c r="R27" s="219">
        <f>P78</f>
        <v>0</v>
      </c>
      <c r="S27" s="220"/>
      <c r="T27" s="113"/>
      <c r="U27" s="140"/>
      <c r="V27" s="140"/>
      <c r="W27" s="140"/>
      <c r="X27" s="140"/>
      <c r="Y27" s="140"/>
      <c r="Z27" s="162"/>
      <c r="AA27" s="91"/>
    </row>
    <row r="28" spans="1:29" s="90" customFormat="1" ht="18.75" customHeight="1" thickBot="1">
      <c r="A28" s="103"/>
      <c r="B28" s="230"/>
      <c r="C28" s="234"/>
      <c r="D28" s="235"/>
      <c r="E28" s="235"/>
      <c r="F28" s="235"/>
      <c r="G28" s="235"/>
      <c r="H28" s="236"/>
      <c r="I28" s="239"/>
      <c r="J28" s="240"/>
      <c r="K28" s="235"/>
      <c r="L28" s="235"/>
      <c r="M28" s="236"/>
      <c r="N28" s="114"/>
      <c r="O28" s="115"/>
      <c r="P28" s="243"/>
      <c r="Q28" s="244"/>
      <c r="R28" s="221"/>
      <c r="S28" s="222"/>
      <c r="T28" s="114"/>
      <c r="U28" s="114"/>
      <c r="V28" s="114"/>
      <c r="W28" s="114"/>
      <c r="X28" s="114"/>
      <c r="Y28" s="114"/>
      <c r="Z28" s="114"/>
      <c r="AA28" s="116">
        <f>C27</f>
        <v>0</v>
      </c>
    </row>
    <row r="29" spans="1:29" s="339" customFormat="1" ht="9" customHeight="1">
      <c r="B29" s="340">
        <v>7</v>
      </c>
      <c r="C29" s="340">
        <v>8</v>
      </c>
      <c r="D29" s="340">
        <v>9</v>
      </c>
      <c r="E29" s="340">
        <v>10</v>
      </c>
      <c r="F29" s="340">
        <v>11</v>
      </c>
      <c r="G29" s="340">
        <v>12</v>
      </c>
      <c r="H29" s="341">
        <v>13</v>
      </c>
      <c r="I29" s="340">
        <v>14</v>
      </c>
      <c r="J29" s="340">
        <v>15</v>
      </c>
      <c r="K29" s="340">
        <v>16</v>
      </c>
      <c r="L29" s="340">
        <v>17</v>
      </c>
      <c r="M29" s="340">
        <v>18</v>
      </c>
      <c r="N29" s="342">
        <v>19</v>
      </c>
      <c r="O29" s="342">
        <v>20</v>
      </c>
      <c r="P29" s="340">
        <v>21</v>
      </c>
      <c r="Q29" s="341">
        <v>22</v>
      </c>
      <c r="R29" s="341">
        <v>23</v>
      </c>
      <c r="S29" s="341">
        <v>24</v>
      </c>
      <c r="T29" s="343">
        <v>25</v>
      </c>
      <c r="U29" s="343">
        <v>26</v>
      </c>
      <c r="V29" s="343">
        <v>27</v>
      </c>
      <c r="W29" s="343">
        <v>28</v>
      </c>
      <c r="X29" s="343">
        <v>29</v>
      </c>
      <c r="Y29" s="343">
        <v>30</v>
      </c>
      <c r="Z29" s="343">
        <v>31</v>
      </c>
      <c r="AA29" s="342">
        <v>32</v>
      </c>
    </row>
    <row r="30" spans="1:29" s="118" customFormat="1" ht="22.5" customHeight="1">
      <c r="A30" s="245"/>
      <c r="B30" s="223" t="s">
        <v>72</v>
      </c>
      <c r="C30" s="223" t="s">
        <v>206</v>
      </c>
      <c r="D30" s="223" t="s">
        <v>6</v>
      </c>
      <c r="E30" s="223" t="s">
        <v>17</v>
      </c>
      <c r="F30" s="223" t="s">
        <v>9</v>
      </c>
      <c r="G30" s="223" t="s">
        <v>11</v>
      </c>
      <c r="H30" s="226" t="s">
        <v>96</v>
      </c>
      <c r="I30" s="223" t="s">
        <v>5</v>
      </c>
      <c r="J30" s="246" t="s">
        <v>162</v>
      </c>
      <c r="K30" s="223" t="s">
        <v>30</v>
      </c>
      <c r="L30" s="249" t="s">
        <v>161</v>
      </c>
      <c r="M30" s="223" t="s">
        <v>0</v>
      </c>
      <c r="N30" s="223" t="s">
        <v>1</v>
      </c>
      <c r="O30" s="223" t="s">
        <v>2</v>
      </c>
      <c r="P30" s="223" t="s">
        <v>20</v>
      </c>
      <c r="Q30" s="253" t="s">
        <v>126</v>
      </c>
      <c r="R30" s="256" t="s">
        <v>127</v>
      </c>
      <c r="S30" s="257"/>
      <c r="T30" s="257"/>
      <c r="U30" s="257"/>
      <c r="V30" s="257"/>
      <c r="W30" s="257"/>
      <c r="X30" s="257"/>
      <c r="Y30" s="257"/>
      <c r="Z30" s="258"/>
      <c r="AA30" s="250" t="s">
        <v>123</v>
      </c>
      <c r="AB30" s="199" t="s">
        <v>207</v>
      </c>
      <c r="AC30" s="199" t="s">
        <v>208</v>
      </c>
    </row>
    <row r="31" spans="1:29" s="118" customFormat="1" ht="60" customHeight="1">
      <c r="A31" s="245"/>
      <c r="B31" s="224"/>
      <c r="C31" s="224"/>
      <c r="D31" s="224"/>
      <c r="E31" s="224"/>
      <c r="F31" s="224"/>
      <c r="G31" s="224"/>
      <c r="H31" s="227"/>
      <c r="I31" s="224"/>
      <c r="J31" s="247"/>
      <c r="K31" s="224"/>
      <c r="L31" s="247"/>
      <c r="M31" s="224"/>
      <c r="N31" s="224"/>
      <c r="O31" s="224"/>
      <c r="P31" s="224"/>
      <c r="Q31" s="254"/>
      <c r="R31" s="259"/>
      <c r="S31" s="260"/>
      <c r="T31" s="260"/>
      <c r="U31" s="260"/>
      <c r="V31" s="260"/>
      <c r="W31" s="260"/>
      <c r="X31" s="260"/>
      <c r="Y31" s="260"/>
      <c r="Z31" s="261"/>
      <c r="AA31" s="251"/>
      <c r="AB31" s="200"/>
      <c r="AC31" s="199"/>
    </row>
    <row r="32" spans="1:29" s="115" customFormat="1" ht="21.95" customHeight="1">
      <c r="A32" s="119"/>
      <c r="B32" s="224"/>
      <c r="C32" s="224"/>
      <c r="D32" s="224"/>
      <c r="E32" s="224"/>
      <c r="F32" s="224"/>
      <c r="G32" s="224"/>
      <c r="H32" s="227"/>
      <c r="I32" s="224"/>
      <c r="J32" s="247"/>
      <c r="K32" s="224"/>
      <c r="L32" s="247"/>
      <c r="M32" s="224"/>
      <c r="N32" s="224"/>
      <c r="O32" s="224"/>
      <c r="P32" s="224"/>
      <c r="Q32" s="255"/>
      <c r="R32" s="262"/>
      <c r="S32" s="263"/>
      <c r="T32" s="263"/>
      <c r="U32" s="263"/>
      <c r="V32" s="263"/>
      <c r="W32" s="263"/>
      <c r="X32" s="263"/>
      <c r="Y32" s="263"/>
      <c r="Z32" s="264"/>
      <c r="AA32" s="251"/>
      <c r="AB32" s="200"/>
      <c r="AC32" s="199"/>
    </row>
    <row r="33" spans="1:29" s="115" customFormat="1" ht="57.95" customHeight="1">
      <c r="A33" s="119"/>
      <c r="B33" s="225"/>
      <c r="C33" s="225"/>
      <c r="D33" s="225"/>
      <c r="E33" s="225"/>
      <c r="F33" s="225"/>
      <c r="G33" s="225"/>
      <c r="H33" s="228"/>
      <c r="I33" s="225"/>
      <c r="J33" s="248"/>
      <c r="K33" s="225"/>
      <c r="L33" s="248"/>
      <c r="M33" s="225"/>
      <c r="N33" s="225"/>
      <c r="O33" s="225"/>
      <c r="P33" s="225"/>
      <c r="Q33" s="120" t="s">
        <v>122</v>
      </c>
      <c r="R33" s="121" t="s">
        <v>114</v>
      </c>
      <c r="S33" s="164" t="s">
        <v>115</v>
      </c>
      <c r="T33" s="122" t="s">
        <v>116</v>
      </c>
      <c r="U33" s="123" t="s">
        <v>117</v>
      </c>
      <c r="V33" s="124" t="s">
        <v>118</v>
      </c>
      <c r="W33" s="163" t="s">
        <v>204</v>
      </c>
      <c r="X33" s="124" t="s">
        <v>120</v>
      </c>
      <c r="Y33" s="124" t="s">
        <v>121</v>
      </c>
      <c r="Z33" s="124" t="s">
        <v>15</v>
      </c>
      <c r="AA33" s="252"/>
      <c r="AB33" s="200"/>
      <c r="AC33" s="199"/>
    </row>
    <row r="34" spans="1:29" s="115" customFormat="1" ht="30" customHeight="1">
      <c r="A34" s="89"/>
      <c r="B34" s="146"/>
      <c r="C34" s="165"/>
      <c r="D34" s="147"/>
      <c r="E34" s="126">
        <f t="shared" ref="E34:E77" si="0">IF(AND($K$27="キー局",D34="字幕"),"0",IF(AND($K$27="準キー局",D34="字幕"),1/6,1/2))</f>
        <v>0.5</v>
      </c>
      <c r="F34" s="149"/>
      <c r="G34" s="149"/>
      <c r="H34" s="150"/>
      <c r="I34" s="151"/>
      <c r="J34" s="152"/>
      <c r="K34" s="149"/>
      <c r="L34" s="182"/>
      <c r="M34" s="174">
        <f t="shared" ref="M34:M77" si="1">Q34</f>
        <v>0</v>
      </c>
      <c r="N34" s="175"/>
      <c r="O34" s="176">
        <f>Q34*N34</f>
        <v>0</v>
      </c>
      <c r="P34" s="176">
        <f>Q34*N34*E34</f>
        <v>0</v>
      </c>
      <c r="Q34" s="177">
        <f t="shared" ref="Q34:Q77" si="2">SUM(R34:Z34)</f>
        <v>0</v>
      </c>
      <c r="R34" s="178"/>
      <c r="S34" s="179"/>
      <c r="T34" s="180"/>
      <c r="U34" s="181"/>
      <c r="V34" s="181"/>
      <c r="W34" s="181"/>
      <c r="X34" s="181"/>
      <c r="Y34" s="181"/>
      <c r="Z34" s="181"/>
      <c r="AA34" s="156"/>
      <c r="AB34" s="98"/>
      <c r="AC34" s="98"/>
    </row>
    <row r="35" spans="1:29" s="115" customFormat="1" ht="30" customHeight="1">
      <c r="A35" s="89"/>
      <c r="B35" s="148"/>
      <c r="C35" s="165"/>
      <c r="D35" s="147"/>
      <c r="E35" s="126">
        <f t="shared" si="0"/>
        <v>0.5</v>
      </c>
      <c r="F35" s="149"/>
      <c r="G35" s="149"/>
      <c r="H35" s="150"/>
      <c r="I35" s="151"/>
      <c r="J35" s="152"/>
      <c r="K35" s="149"/>
      <c r="L35" s="182"/>
      <c r="M35" s="174">
        <f t="shared" si="1"/>
        <v>0</v>
      </c>
      <c r="N35" s="175"/>
      <c r="O35" s="176">
        <f>Q35*N35</f>
        <v>0</v>
      </c>
      <c r="P35" s="176">
        <f t="shared" ref="P35:P77" si="3">Q35*N35*E35</f>
        <v>0</v>
      </c>
      <c r="Q35" s="177">
        <f t="shared" si="2"/>
        <v>0</v>
      </c>
      <c r="R35" s="178"/>
      <c r="S35" s="179"/>
      <c r="T35" s="180"/>
      <c r="U35" s="181"/>
      <c r="V35" s="181"/>
      <c r="W35" s="181"/>
      <c r="X35" s="181"/>
      <c r="Y35" s="181"/>
      <c r="Z35" s="181"/>
      <c r="AA35" s="156"/>
      <c r="AB35" s="98"/>
      <c r="AC35" s="98"/>
    </row>
    <row r="36" spans="1:29" s="115" customFormat="1" ht="30" customHeight="1">
      <c r="A36" s="89"/>
      <c r="B36" s="148"/>
      <c r="C36" s="165"/>
      <c r="D36" s="147"/>
      <c r="E36" s="126">
        <f t="shared" si="0"/>
        <v>0.5</v>
      </c>
      <c r="F36" s="149"/>
      <c r="G36" s="149"/>
      <c r="H36" s="150"/>
      <c r="I36" s="151"/>
      <c r="J36" s="152"/>
      <c r="K36" s="149"/>
      <c r="L36" s="182"/>
      <c r="M36" s="174">
        <f t="shared" si="1"/>
        <v>0</v>
      </c>
      <c r="N36" s="175"/>
      <c r="O36" s="176">
        <f t="shared" ref="O36:O77" si="4">Q36*N36</f>
        <v>0</v>
      </c>
      <c r="P36" s="176">
        <f t="shared" si="3"/>
        <v>0</v>
      </c>
      <c r="Q36" s="177">
        <f t="shared" si="2"/>
        <v>0</v>
      </c>
      <c r="R36" s="178"/>
      <c r="S36" s="179"/>
      <c r="T36" s="180"/>
      <c r="U36" s="181"/>
      <c r="V36" s="181"/>
      <c r="W36" s="181"/>
      <c r="X36" s="181"/>
      <c r="Y36" s="181"/>
      <c r="Z36" s="181"/>
      <c r="AA36" s="156"/>
      <c r="AB36" s="98"/>
      <c r="AC36" s="98"/>
    </row>
    <row r="37" spans="1:29" s="90" customFormat="1" ht="30" customHeight="1">
      <c r="A37" s="89"/>
      <c r="B37" s="148"/>
      <c r="C37" s="165"/>
      <c r="D37" s="147"/>
      <c r="E37" s="126">
        <f t="shared" si="0"/>
        <v>0.5</v>
      </c>
      <c r="F37" s="149"/>
      <c r="G37" s="149"/>
      <c r="H37" s="150"/>
      <c r="I37" s="151"/>
      <c r="J37" s="152"/>
      <c r="K37" s="149"/>
      <c r="L37" s="182"/>
      <c r="M37" s="174">
        <f t="shared" si="1"/>
        <v>0</v>
      </c>
      <c r="N37" s="175"/>
      <c r="O37" s="176">
        <f t="shared" si="4"/>
        <v>0</v>
      </c>
      <c r="P37" s="176">
        <f t="shared" si="3"/>
        <v>0</v>
      </c>
      <c r="Q37" s="177">
        <f t="shared" si="2"/>
        <v>0</v>
      </c>
      <c r="R37" s="178"/>
      <c r="S37" s="179"/>
      <c r="T37" s="180"/>
      <c r="U37" s="181"/>
      <c r="V37" s="181"/>
      <c r="W37" s="181"/>
      <c r="X37" s="181"/>
      <c r="Y37" s="181"/>
      <c r="Z37" s="181"/>
      <c r="AA37" s="156"/>
      <c r="AB37" s="94"/>
      <c r="AC37" s="94"/>
    </row>
    <row r="38" spans="1:29" s="90" customFormat="1" ht="30" customHeight="1">
      <c r="A38" s="89"/>
      <c r="B38" s="148"/>
      <c r="C38" s="165"/>
      <c r="D38" s="147"/>
      <c r="E38" s="126">
        <f t="shared" si="0"/>
        <v>0.5</v>
      </c>
      <c r="F38" s="149"/>
      <c r="G38" s="149"/>
      <c r="H38" s="150"/>
      <c r="I38" s="151"/>
      <c r="J38" s="152"/>
      <c r="K38" s="149"/>
      <c r="L38" s="182"/>
      <c r="M38" s="174">
        <f t="shared" si="1"/>
        <v>0</v>
      </c>
      <c r="N38" s="175"/>
      <c r="O38" s="176">
        <f t="shared" si="4"/>
        <v>0</v>
      </c>
      <c r="P38" s="176">
        <f t="shared" si="3"/>
        <v>0</v>
      </c>
      <c r="Q38" s="177">
        <f t="shared" si="2"/>
        <v>0</v>
      </c>
      <c r="R38" s="178"/>
      <c r="S38" s="179"/>
      <c r="T38" s="180"/>
      <c r="U38" s="181"/>
      <c r="V38" s="181"/>
      <c r="W38" s="181"/>
      <c r="X38" s="181"/>
      <c r="Y38" s="181"/>
      <c r="Z38" s="181"/>
      <c r="AA38" s="156"/>
      <c r="AB38" s="94"/>
      <c r="AC38" s="94"/>
    </row>
    <row r="39" spans="1:29" s="90" customFormat="1" ht="30" customHeight="1">
      <c r="A39" s="89"/>
      <c r="B39" s="148"/>
      <c r="C39" s="165"/>
      <c r="D39" s="147"/>
      <c r="E39" s="126">
        <f t="shared" si="0"/>
        <v>0.5</v>
      </c>
      <c r="F39" s="149"/>
      <c r="G39" s="149"/>
      <c r="H39" s="150"/>
      <c r="I39" s="151"/>
      <c r="J39" s="152"/>
      <c r="K39" s="149"/>
      <c r="L39" s="182"/>
      <c r="M39" s="174">
        <f t="shared" si="1"/>
        <v>0</v>
      </c>
      <c r="N39" s="175"/>
      <c r="O39" s="176">
        <f t="shared" si="4"/>
        <v>0</v>
      </c>
      <c r="P39" s="176">
        <f t="shared" si="3"/>
        <v>0</v>
      </c>
      <c r="Q39" s="177">
        <f t="shared" si="2"/>
        <v>0</v>
      </c>
      <c r="R39" s="178"/>
      <c r="S39" s="179"/>
      <c r="T39" s="180"/>
      <c r="U39" s="181"/>
      <c r="V39" s="181"/>
      <c r="W39" s="181"/>
      <c r="X39" s="181"/>
      <c r="Y39" s="181"/>
      <c r="Z39" s="181"/>
      <c r="AA39" s="156"/>
      <c r="AB39" s="94"/>
      <c r="AC39" s="94"/>
    </row>
    <row r="40" spans="1:29" s="90" customFormat="1" ht="30" customHeight="1">
      <c r="A40" s="89"/>
      <c r="B40" s="148"/>
      <c r="C40" s="165"/>
      <c r="D40" s="147"/>
      <c r="E40" s="126">
        <f t="shared" si="0"/>
        <v>0.5</v>
      </c>
      <c r="F40" s="149"/>
      <c r="G40" s="149"/>
      <c r="H40" s="150"/>
      <c r="I40" s="151"/>
      <c r="J40" s="152"/>
      <c r="K40" s="149"/>
      <c r="L40" s="182"/>
      <c r="M40" s="174">
        <f t="shared" si="1"/>
        <v>0</v>
      </c>
      <c r="N40" s="175"/>
      <c r="O40" s="176">
        <f t="shared" si="4"/>
        <v>0</v>
      </c>
      <c r="P40" s="176">
        <f t="shared" si="3"/>
        <v>0</v>
      </c>
      <c r="Q40" s="177">
        <f t="shared" si="2"/>
        <v>0</v>
      </c>
      <c r="R40" s="178"/>
      <c r="S40" s="179"/>
      <c r="T40" s="180"/>
      <c r="U40" s="181"/>
      <c r="V40" s="181"/>
      <c r="W40" s="181"/>
      <c r="X40" s="181"/>
      <c r="Y40" s="181"/>
      <c r="Z40" s="181"/>
      <c r="AA40" s="156"/>
      <c r="AB40" s="94"/>
      <c r="AC40" s="94"/>
    </row>
    <row r="41" spans="1:29" s="90" customFormat="1" ht="30" customHeight="1">
      <c r="A41" s="89"/>
      <c r="B41" s="148"/>
      <c r="C41" s="165"/>
      <c r="D41" s="147"/>
      <c r="E41" s="126">
        <f t="shared" si="0"/>
        <v>0.5</v>
      </c>
      <c r="F41" s="149"/>
      <c r="G41" s="149"/>
      <c r="H41" s="150"/>
      <c r="I41" s="151"/>
      <c r="J41" s="152"/>
      <c r="K41" s="149"/>
      <c r="L41" s="182"/>
      <c r="M41" s="174">
        <f t="shared" si="1"/>
        <v>0</v>
      </c>
      <c r="N41" s="175"/>
      <c r="O41" s="176">
        <f t="shared" si="4"/>
        <v>0</v>
      </c>
      <c r="P41" s="176">
        <f t="shared" si="3"/>
        <v>0</v>
      </c>
      <c r="Q41" s="177">
        <f t="shared" si="2"/>
        <v>0</v>
      </c>
      <c r="R41" s="178"/>
      <c r="S41" s="179"/>
      <c r="T41" s="180"/>
      <c r="U41" s="181"/>
      <c r="V41" s="181"/>
      <c r="W41" s="181"/>
      <c r="X41" s="181"/>
      <c r="Y41" s="181"/>
      <c r="Z41" s="181"/>
      <c r="AA41" s="156"/>
      <c r="AB41" s="94"/>
      <c r="AC41" s="94"/>
    </row>
    <row r="42" spans="1:29" s="90" customFormat="1" ht="30" customHeight="1">
      <c r="A42" s="89"/>
      <c r="B42" s="148"/>
      <c r="C42" s="165"/>
      <c r="D42" s="147"/>
      <c r="E42" s="126">
        <f t="shared" si="0"/>
        <v>0.5</v>
      </c>
      <c r="F42" s="149"/>
      <c r="G42" s="149"/>
      <c r="H42" s="150"/>
      <c r="I42" s="151"/>
      <c r="J42" s="152"/>
      <c r="K42" s="149"/>
      <c r="L42" s="182"/>
      <c r="M42" s="174">
        <f t="shared" si="1"/>
        <v>0</v>
      </c>
      <c r="N42" s="175"/>
      <c r="O42" s="176">
        <f t="shared" si="4"/>
        <v>0</v>
      </c>
      <c r="P42" s="176">
        <f t="shared" si="3"/>
        <v>0</v>
      </c>
      <c r="Q42" s="177">
        <f t="shared" si="2"/>
        <v>0</v>
      </c>
      <c r="R42" s="178"/>
      <c r="S42" s="179"/>
      <c r="T42" s="180"/>
      <c r="U42" s="181"/>
      <c r="V42" s="181"/>
      <c r="W42" s="181"/>
      <c r="X42" s="181"/>
      <c r="Y42" s="181"/>
      <c r="Z42" s="181"/>
      <c r="AA42" s="156"/>
      <c r="AB42" s="94"/>
      <c r="AC42" s="94"/>
    </row>
    <row r="43" spans="1:29" s="90" customFormat="1" ht="30" customHeight="1">
      <c r="A43" s="89"/>
      <c r="B43" s="148"/>
      <c r="C43" s="165"/>
      <c r="D43" s="147"/>
      <c r="E43" s="126">
        <f t="shared" si="0"/>
        <v>0.5</v>
      </c>
      <c r="F43" s="149"/>
      <c r="G43" s="149"/>
      <c r="H43" s="150"/>
      <c r="I43" s="151"/>
      <c r="J43" s="152"/>
      <c r="K43" s="149"/>
      <c r="L43" s="182"/>
      <c r="M43" s="174">
        <f t="shared" si="1"/>
        <v>0</v>
      </c>
      <c r="N43" s="175"/>
      <c r="O43" s="176">
        <f t="shared" si="4"/>
        <v>0</v>
      </c>
      <c r="P43" s="176">
        <f t="shared" si="3"/>
        <v>0</v>
      </c>
      <c r="Q43" s="177">
        <f t="shared" si="2"/>
        <v>0</v>
      </c>
      <c r="R43" s="178"/>
      <c r="S43" s="179"/>
      <c r="T43" s="180"/>
      <c r="U43" s="181"/>
      <c r="V43" s="181"/>
      <c r="W43" s="181"/>
      <c r="X43" s="181"/>
      <c r="Y43" s="181"/>
      <c r="Z43" s="181"/>
      <c r="AA43" s="156"/>
      <c r="AB43" s="94"/>
      <c r="AC43" s="94"/>
    </row>
    <row r="44" spans="1:29" s="90" customFormat="1" ht="30" customHeight="1">
      <c r="A44" s="89"/>
      <c r="B44" s="148"/>
      <c r="C44" s="165"/>
      <c r="D44" s="147"/>
      <c r="E44" s="126">
        <f t="shared" si="0"/>
        <v>0.5</v>
      </c>
      <c r="F44" s="149"/>
      <c r="G44" s="149"/>
      <c r="H44" s="150"/>
      <c r="I44" s="151"/>
      <c r="J44" s="152"/>
      <c r="K44" s="149"/>
      <c r="L44" s="182"/>
      <c r="M44" s="174">
        <f t="shared" si="1"/>
        <v>0</v>
      </c>
      <c r="N44" s="175"/>
      <c r="O44" s="176">
        <f t="shared" si="4"/>
        <v>0</v>
      </c>
      <c r="P44" s="176">
        <f t="shared" si="3"/>
        <v>0</v>
      </c>
      <c r="Q44" s="177">
        <f t="shared" si="2"/>
        <v>0</v>
      </c>
      <c r="R44" s="178"/>
      <c r="S44" s="179"/>
      <c r="T44" s="180"/>
      <c r="U44" s="181"/>
      <c r="V44" s="181"/>
      <c r="W44" s="181"/>
      <c r="X44" s="181"/>
      <c r="Y44" s="181"/>
      <c r="Z44" s="181"/>
      <c r="AA44" s="156"/>
      <c r="AB44" s="94"/>
      <c r="AC44" s="94"/>
    </row>
    <row r="45" spans="1:29" s="90" customFormat="1" ht="30" customHeight="1">
      <c r="A45" s="89"/>
      <c r="B45" s="148"/>
      <c r="C45" s="165"/>
      <c r="D45" s="147"/>
      <c r="E45" s="126">
        <f t="shared" si="0"/>
        <v>0.5</v>
      </c>
      <c r="F45" s="149"/>
      <c r="G45" s="149"/>
      <c r="H45" s="150"/>
      <c r="I45" s="151"/>
      <c r="J45" s="152"/>
      <c r="K45" s="149"/>
      <c r="L45" s="182"/>
      <c r="M45" s="174">
        <f t="shared" si="1"/>
        <v>0</v>
      </c>
      <c r="N45" s="175"/>
      <c r="O45" s="176">
        <f t="shared" si="4"/>
        <v>0</v>
      </c>
      <c r="P45" s="176">
        <f t="shared" si="3"/>
        <v>0</v>
      </c>
      <c r="Q45" s="177">
        <f t="shared" si="2"/>
        <v>0</v>
      </c>
      <c r="R45" s="178"/>
      <c r="S45" s="179"/>
      <c r="T45" s="180"/>
      <c r="U45" s="181"/>
      <c r="V45" s="181"/>
      <c r="W45" s="181"/>
      <c r="X45" s="181"/>
      <c r="Y45" s="181"/>
      <c r="Z45" s="181"/>
      <c r="AA45" s="156"/>
      <c r="AB45" s="94"/>
      <c r="AC45" s="94"/>
    </row>
    <row r="46" spans="1:29" s="90" customFormat="1" ht="30" customHeight="1">
      <c r="A46" s="89"/>
      <c r="B46" s="148"/>
      <c r="C46" s="165"/>
      <c r="D46" s="147"/>
      <c r="E46" s="126">
        <f t="shared" si="0"/>
        <v>0.5</v>
      </c>
      <c r="F46" s="149"/>
      <c r="G46" s="149"/>
      <c r="H46" s="150"/>
      <c r="I46" s="151"/>
      <c r="J46" s="152"/>
      <c r="K46" s="149"/>
      <c r="L46" s="182"/>
      <c r="M46" s="174">
        <f t="shared" si="1"/>
        <v>0</v>
      </c>
      <c r="N46" s="175"/>
      <c r="O46" s="176">
        <f t="shared" si="4"/>
        <v>0</v>
      </c>
      <c r="P46" s="176">
        <f t="shared" si="3"/>
        <v>0</v>
      </c>
      <c r="Q46" s="177">
        <f t="shared" si="2"/>
        <v>0</v>
      </c>
      <c r="R46" s="178"/>
      <c r="S46" s="179"/>
      <c r="T46" s="180"/>
      <c r="U46" s="181"/>
      <c r="V46" s="181"/>
      <c r="W46" s="181"/>
      <c r="X46" s="181"/>
      <c r="Y46" s="181"/>
      <c r="Z46" s="181"/>
      <c r="AA46" s="156"/>
      <c r="AB46" s="94"/>
      <c r="AC46" s="94"/>
    </row>
    <row r="47" spans="1:29" s="90" customFormat="1" ht="30" customHeight="1">
      <c r="A47" s="89"/>
      <c r="B47" s="148"/>
      <c r="C47" s="165"/>
      <c r="D47" s="147"/>
      <c r="E47" s="126">
        <f t="shared" si="0"/>
        <v>0.5</v>
      </c>
      <c r="F47" s="149"/>
      <c r="G47" s="149"/>
      <c r="H47" s="150"/>
      <c r="I47" s="151"/>
      <c r="J47" s="152"/>
      <c r="K47" s="149"/>
      <c r="L47" s="182"/>
      <c r="M47" s="174">
        <f t="shared" si="1"/>
        <v>0</v>
      </c>
      <c r="N47" s="175"/>
      <c r="O47" s="176">
        <f t="shared" si="4"/>
        <v>0</v>
      </c>
      <c r="P47" s="176">
        <f t="shared" si="3"/>
        <v>0</v>
      </c>
      <c r="Q47" s="177">
        <f t="shared" si="2"/>
        <v>0</v>
      </c>
      <c r="R47" s="178"/>
      <c r="S47" s="179"/>
      <c r="T47" s="180"/>
      <c r="U47" s="181"/>
      <c r="V47" s="181"/>
      <c r="W47" s="181"/>
      <c r="X47" s="181"/>
      <c r="Y47" s="181"/>
      <c r="Z47" s="181"/>
      <c r="AA47" s="156"/>
      <c r="AB47" s="94"/>
      <c r="AC47" s="94"/>
    </row>
    <row r="48" spans="1:29" s="115" customFormat="1" ht="30" customHeight="1">
      <c r="A48" s="89"/>
      <c r="B48" s="148"/>
      <c r="C48" s="165"/>
      <c r="D48" s="147"/>
      <c r="E48" s="126">
        <f t="shared" si="0"/>
        <v>0.5</v>
      </c>
      <c r="F48" s="149"/>
      <c r="G48" s="149"/>
      <c r="H48" s="150"/>
      <c r="I48" s="151"/>
      <c r="J48" s="152"/>
      <c r="K48" s="149"/>
      <c r="L48" s="182"/>
      <c r="M48" s="174">
        <f t="shared" si="1"/>
        <v>0</v>
      </c>
      <c r="N48" s="175"/>
      <c r="O48" s="176">
        <f t="shared" si="4"/>
        <v>0</v>
      </c>
      <c r="P48" s="176">
        <f t="shared" si="3"/>
        <v>0</v>
      </c>
      <c r="Q48" s="177">
        <f t="shared" si="2"/>
        <v>0</v>
      </c>
      <c r="R48" s="178"/>
      <c r="S48" s="179"/>
      <c r="T48" s="180"/>
      <c r="U48" s="181"/>
      <c r="V48" s="181"/>
      <c r="W48" s="181"/>
      <c r="X48" s="181"/>
      <c r="Y48" s="181"/>
      <c r="Z48" s="181"/>
      <c r="AA48" s="156"/>
      <c r="AB48" s="98"/>
      <c r="AC48" s="98"/>
    </row>
    <row r="49" spans="1:29" s="115" customFormat="1" ht="30" customHeight="1">
      <c r="A49" s="89"/>
      <c r="B49" s="148"/>
      <c r="C49" s="165"/>
      <c r="D49" s="147"/>
      <c r="E49" s="126">
        <f t="shared" si="0"/>
        <v>0.5</v>
      </c>
      <c r="F49" s="149"/>
      <c r="G49" s="149"/>
      <c r="H49" s="150"/>
      <c r="I49" s="151"/>
      <c r="J49" s="152"/>
      <c r="K49" s="149"/>
      <c r="L49" s="182"/>
      <c r="M49" s="174">
        <f t="shared" si="1"/>
        <v>0</v>
      </c>
      <c r="N49" s="175"/>
      <c r="O49" s="176">
        <f t="shared" si="4"/>
        <v>0</v>
      </c>
      <c r="P49" s="176">
        <f t="shared" si="3"/>
        <v>0</v>
      </c>
      <c r="Q49" s="177">
        <f t="shared" si="2"/>
        <v>0</v>
      </c>
      <c r="R49" s="178"/>
      <c r="S49" s="179"/>
      <c r="T49" s="180"/>
      <c r="U49" s="181"/>
      <c r="V49" s="181"/>
      <c r="W49" s="181"/>
      <c r="X49" s="181"/>
      <c r="Y49" s="181"/>
      <c r="Z49" s="181"/>
      <c r="AA49" s="156"/>
      <c r="AB49" s="98"/>
      <c r="AC49" s="98"/>
    </row>
    <row r="50" spans="1:29" s="90" customFormat="1" ht="30" customHeight="1">
      <c r="A50" s="89"/>
      <c r="B50" s="148"/>
      <c r="C50" s="165"/>
      <c r="D50" s="147"/>
      <c r="E50" s="126">
        <f t="shared" si="0"/>
        <v>0.5</v>
      </c>
      <c r="F50" s="149"/>
      <c r="G50" s="149"/>
      <c r="H50" s="150"/>
      <c r="I50" s="151"/>
      <c r="J50" s="152"/>
      <c r="K50" s="149"/>
      <c r="L50" s="182"/>
      <c r="M50" s="174">
        <f t="shared" si="1"/>
        <v>0</v>
      </c>
      <c r="N50" s="175"/>
      <c r="O50" s="176">
        <f t="shared" si="4"/>
        <v>0</v>
      </c>
      <c r="P50" s="176">
        <f t="shared" si="3"/>
        <v>0</v>
      </c>
      <c r="Q50" s="177">
        <f t="shared" si="2"/>
        <v>0</v>
      </c>
      <c r="R50" s="178"/>
      <c r="S50" s="179"/>
      <c r="T50" s="180"/>
      <c r="U50" s="181"/>
      <c r="V50" s="181"/>
      <c r="W50" s="181"/>
      <c r="X50" s="181"/>
      <c r="Y50" s="181"/>
      <c r="Z50" s="181"/>
      <c r="AA50" s="156"/>
      <c r="AB50" s="94"/>
      <c r="AC50" s="94"/>
    </row>
    <row r="51" spans="1:29" s="90" customFormat="1" ht="30" customHeight="1">
      <c r="A51" s="89"/>
      <c r="B51" s="148"/>
      <c r="C51" s="165"/>
      <c r="D51" s="147"/>
      <c r="E51" s="126">
        <f t="shared" si="0"/>
        <v>0.5</v>
      </c>
      <c r="F51" s="149"/>
      <c r="G51" s="149"/>
      <c r="H51" s="150"/>
      <c r="I51" s="151"/>
      <c r="J51" s="152"/>
      <c r="K51" s="149"/>
      <c r="L51" s="182"/>
      <c r="M51" s="174">
        <f t="shared" si="1"/>
        <v>0</v>
      </c>
      <c r="N51" s="175"/>
      <c r="O51" s="176">
        <f t="shared" si="4"/>
        <v>0</v>
      </c>
      <c r="P51" s="176">
        <f t="shared" si="3"/>
        <v>0</v>
      </c>
      <c r="Q51" s="177">
        <f t="shared" si="2"/>
        <v>0</v>
      </c>
      <c r="R51" s="178"/>
      <c r="S51" s="179"/>
      <c r="T51" s="180"/>
      <c r="U51" s="181"/>
      <c r="V51" s="181"/>
      <c r="W51" s="181"/>
      <c r="X51" s="181"/>
      <c r="Y51" s="181"/>
      <c r="Z51" s="181"/>
      <c r="AA51" s="156"/>
      <c r="AB51" s="94"/>
      <c r="AC51" s="94"/>
    </row>
    <row r="52" spans="1:29" s="90" customFormat="1" ht="30" customHeight="1">
      <c r="A52" s="89"/>
      <c r="B52" s="148"/>
      <c r="C52" s="165"/>
      <c r="D52" s="147"/>
      <c r="E52" s="126">
        <f t="shared" si="0"/>
        <v>0.5</v>
      </c>
      <c r="F52" s="149"/>
      <c r="G52" s="149"/>
      <c r="H52" s="150"/>
      <c r="I52" s="151"/>
      <c r="J52" s="152"/>
      <c r="K52" s="149"/>
      <c r="L52" s="182"/>
      <c r="M52" s="174">
        <f t="shared" si="1"/>
        <v>0</v>
      </c>
      <c r="N52" s="175"/>
      <c r="O52" s="176">
        <f t="shared" si="4"/>
        <v>0</v>
      </c>
      <c r="P52" s="176">
        <f t="shared" si="3"/>
        <v>0</v>
      </c>
      <c r="Q52" s="177">
        <f t="shared" si="2"/>
        <v>0</v>
      </c>
      <c r="R52" s="178"/>
      <c r="S52" s="179"/>
      <c r="T52" s="180"/>
      <c r="U52" s="181"/>
      <c r="V52" s="181"/>
      <c r="W52" s="181"/>
      <c r="X52" s="181"/>
      <c r="Y52" s="181"/>
      <c r="Z52" s="181"/>
      <c r="AA52" s="156"/>
      <c r="AB52" s="94"/>
      <c r="AC52" s="94"/>
    </row>
    <row r="53" spans="1:29" s="90" customFormat="1" ht="30" customHeight="1">
      <c r="A53" s="89"/>
      <c r="B53" s="148"/>
      <c r="C53" s="165"/>
      <c r="D53" s="147"/>
      <c r="E53" s="126">
        <f t="shared" si="0"/>
        <v>0.5</v>
      </c>
      <c r="F53" s="149"/>
      <c r="G53" s="149"/>
      <c r="H53" s="150"/>
      <c r="I53" s="151"/>
      <c r="J53" s="152"/>
      <c r="K53" s="149"/>
      <c r="L53" s="182"/>
      <c r="M53" s="174">
        <f t="shared" si="1"/>
        <v>0</v>
      </c>
      <c r="N53" s="175"/>
      <c r="O53" s="176">
        <f t="shared" si="4"/>
        <v>0</v>
      </c>
      <c r="P53" s="176">
        <f t="shared" si="3"/>
        <v>0</v>
      </c>
      <c r="Q53" s="177">
        <f t="shared" si="2"/>
        <v>0</v>
      </c>
      <c r="R53" s="178"/>
      <c r="S53" s="179"/>
      <c r="T53" s="180"/>
      <c r="U53" s="181"/>
      <c r="V53" s="181"/>
      <c r="W53" s="181"/>
      <c r="X53" s="181"/>
      <c r="Y53" s="181"/>
      <c r="Z53" s="181"/>
      <c r="AA53" s="156"/>
      <c r="AB53" s="94"/>
      <c r="AC53" s="94"/>
    </row>
    <row r="54" spans="1:29" s="90" customFormat="1" ht="30" customHeight="1">
      <c r="A54" s="89"/>
      <c r="B54" s="148"/>
      <c r="C54" s="165"/>
      <c r="D54" s="147"/>
      <c r="E54" s="126">
        <f t="shared" si="0"/>
        <v>0.5</v>
      </c>
      <c r="F54" s="149"/>
      <c r="G54" s="149"/>
      <c r="H54" s="150"/>
      <c r="I54" s="151"/>
      <c r="J54" s="152"/>
      <c r="K54" s="149"/>
      <c r="L54" s="182"/>
      <c r="M54" s="174">
        <f t="shared" si="1"/>
        <v>0</v>
      </c>
      <c r="N54" s="175"/>
      <c r="O54" s="176">
        <f t="shared" si="4"/>
        <v>0</v>
      </c>
      <c r="P54" s="176">
        <f t="shared" si="3"/>
        <v>0</v>
      </c>
      <c r="Q54" s="177">
        <f t="shared" si="2"/>
        <v>0</v>
      </c>
      <c r="R54" s="178"/>
      <c r="S54" s="179"/>
      <c r="T54" s="180"/>
      <c r="U54" s="181"/>
      <c r="V54" s="181"/>
      <c r="W54" s="181"/>
      <c r="X54" s="181"/>
      <c r="Y54" s="181"/>
      <c r="Z54" s="181"/>
      <c r="AA54" s="156"/>
      <c r="AB54" s="94"/>
      <c r="AC54" s="94"/>
    </row>
    <row r="55" spans="1:29" s="90" customFormat="1" ht="30" customHeight="1">
      <c r="A55" s="89"/>
      <c r="B55" s="148"/>
      <c r="C55" s="165"/>
      <c r="D55" s="147"/>
      <c r="E55" s="126">
        <f t="shared" si="0"/>
        <v>0.5</v>
      </c>
      <c r="F55" s="149"/>
      <c r="G55" s="149"/>
      <c r="H55" s="150"/>
      <c r="I55" s="151"/>
      <c r="J55" s="152"/>
      <c r="K55" s="149"/>
      <c r="L55" s="182"/>
      <c r="M55" s="174">
        <f t="shared" si="1"/>
        <v>0</v>
      </c>
      <c r="N55" s="175"/>
      <c r="O55" s="176">
        <f t="shared" si="4"/>
        <v>0</v>
      </c>
      <c r="P55" s="176">
        <f t="shared" si="3"/>
        <v>0</v>
      </c>
      <c r="Q55" s="177">
        <f t="shared" si="2"/>
        <v>0</v>
      </c>
      <c r="R55" s="178"/>
      <c r="S55" s="179"/>
      <c r="T55" s="180"/>
      <c r="U55" s="181"/>
      <c r="V55" s="181"/>
      <c r="W55" s="181"/>
      <c r="X55" s="181"/>
      <c r="Y55" s="181"/>
      <c r="Z55" s="181"/>
      <c r="AA55" s="156"/>
      <c r="AB55" s="94"/>
      <c r="AC55" s="94"/>
    </row>
    <row r="56" spans="1:29" s="90" customFormat="1" ht="30" customHeight="1">
      <c r="A56" s="89"/>
      <c r="B56" s="148"/>
      <c r="C56" s="165"/>
      <c r="D56" s="147"/>
      <c r="E56" s="126">
        <f t="shared" si="0"/>
        <v>0.5</v>
      </c>
      <c r="F56" s="149"/>
      <c r="G56" s="149"/>
      <c r="H56" s="150"/>
      <c r="I56" s="151"/>
      <c r="J56" s="152"/>
      <c r="K56" s="149"/>
      <c r="L56" s="182"/>
      <c r="M56" s="174">
        <f t="shared" si="1"/>
        <v>0</v>
      </c>
      <c r="N56" s="175"/>
      <c r="O56" s="176">
        <f t="shared" si="4"/>
        <v>0</v>
      </c>
      <c r="P56" s="176">
        <f t="shared" si="3"/>
        <v>0</v>
      </c>
      <c r="Q56" s="177">
        <f t="shared" si="2"/>
        <v>0</v>
      </c>
      <c r="R56" s="178"/>
      <c r="S56" s="179"/>
      <c r="T56" s="180"/>
      <c r="U56" s="181"/>
      <c r="V56" s="181"/>
      <c r="W56" s="181"/>
      <c r="X56" s="181"/>
      <c r="Y56" s="181"/>
      <c r="Z56" s="181"/>
      <c r="AA56" s="156"/>
      <c r="AB56" s="94"/>
      <c r="AC56" s="94"/>
    </row>
    <row r="57" spans="1:29" s="90" customFormat="1" ht="30" customHeight="1">
      <c r="A57" s="89"/>
      <c r="B57" s="148"/>
      <c r="C57" s="165"/>
      <c r="D57" s="147"/>
      <c r="E57" s="126">
        <f t="shared" si="0"/>
        <v>0.5</v>
      </c>
      <c r="F57" s="149"/>
      <c r="G57" s="149"/>
      <c r="H57" s="150"/>
      <c r="I57" s="151"/>
      <c r="J57" s="152"/>
      <c r="K57" s="149"/>
      <c r="L57" s="182"/>
      <c r="M57" s="174">
        <f t="shared" si="1"/>
        <v>0</v>
      </c>
      <c r="N57" s="175"/>
      <c r="O57" s="176">
        <f t="shared" si="4"/>
        <v>0</v>
      </c>
      <c r="P57" s="176">
        <f t="shared" si="3"/>
        <v>0</v>
      </c>
      <c r="Q57" s="177">
        <f t="shared" si="2"/>
        <v>0</v>
      </c>
      <c r="R57" s="178"/>
      <c r="S57" s="179"/>
      <c r="T57" s="180"/>
      <c r="U57" s="181"/>
      <c r="V57" s="181"/>
      <c r="W57" s="181"/>
      <c r="X57" s="181"/>
      <c r="Y57" s="181"/>
      <c r="Z57" s="181"/>
      <c r="AA57" s="156"/>
      <c r="AB57" s="94"/>
      <c r="AC57" s="94"/>
    </row>
    <row r="58" spans="1:29" s="90" customFormat="1" ht="30" customHeight="1">
      <c r="A58" s="89"/>
      <c r="B58" s="148"/>
      <c r="C58" s="165"/>
      <c r="D58" s="147"/>
      <c r="E58" s="126">
        <f t="shared" si="0"/>
        <v>0.5</v>
      </c>
      <c r="F58" s="149"/>
      <c r="G58" s="149"/>
      <c r="H58" s="150"/>
      <c r="I58" s="151"/>
      <c r="J58" s="152"/>
      <c r="K58" s="149"/>
      <c r="L58" s="182"/>
      <c r="M58" s="174">
        <f t="shared" si="1"/>
        <v>0</v>
      </c>
      <c r="N58" s="175"/>
      <c r="O58" s="176">
        <f t="shared" si="4"/>
        <v>0</v>
      </c>
      <c r="P58" s="176">
        <f t="shared" si="3"/>
        <v>0</v>
      </c>
      <c r="Q58" s="177">
        <f t="shared" si="2"/>
        <v>0</v>
      </c>
      <c r="R58" s="178"/>
      <c r="S58" s="179"/>
      <c r="T58" s="180"/>
      <c r="U58" s="181"/>
      <c r="V58" s="181"/>
      <c r="W58" s="181"/>
      <c r="X58" s="181"/>
      <c r="Y58" s="181"/>
      <c r="Z58" s="181"/>
      <c r="AA58" s="156"/>
      <c r="AB58" s="94"/>
      <c r="AC58" s="94"/>
    </row>
    <row r="59" spans="1:29" s="90" customFormat="1" ht="30" customHeight="1">
      <c r="A59" s="89"/>
      <c r="B59" s="148"/>
      <c r="C59" s="165"/>
      <c r="D59" s="147"/>
      <c r="E59" s="126">
        <f t="shared" si="0"/>
        <v>0.5</v>
      </c>
      <c r="F59" s="149"/>
      <c r="G59" s="149"/>
      <c r="H59" s="150"/>
      <c r="I59" s="151"/>
      <c r="J59" s="152"/>
      <c r="K59" s="149"/>
      <c r="L59" s="182"/>
      <c r="M59" s="174">
        <f t="shared" si="1"/>
        <v>0</v>
      </c>
      <c r="N59" s="175"/>
      <c r="O59" s="176">
        <f t="shared" si="4"/>
        <v>0</v>
      </c>
      <c r="P59" s="176">
        <f t="shared" si="3"/>
        <v>0</v>
      </c>
      <c r="Q59" s="177">
        <f t="shared" si="2"/>
        <v>0</v>
      </c>
      <c r="R59" s="178"/>
      <c r="S59" s="179"/>
      <c r="T59" s="180"/>
      <c r="U59" s="181"/>
      <c r="V59" s="181"/>
      <c r="W59" s="181"/>
      <c r="X59" s="181"/>
      <c r="Y59" s="181"/>
      <c r="Z59" s="181"/>
      <c r="AA59" s="156"/>
      <c r="AB59" s="94"/>
      <c r="AC59" s="94"/>
    </row>
    <row r="60" spans="1:29" s="90" customFormat="1" ht="30" customHeight="1">
      <c r="A60" s="89"/>
      <c r="B60" s="148"/>
      <c r="C60" s="165"/>
      <c r="D60" s="147"/>
      <c r="E60" s="126">
        <f t="shared" si="0"/>
        <v>0.5</v>
      </c>
      <c r="F60" s="149"/>
      <c r="G60" s="149"/>
      <c r="H60" s="150"/>
      <c r="I60" s="151"/>
      <c r="J60" s="152"/>
      <c r="K60" s="149"/>
      <c r="L60" s="182"/>
      <c r="M60" s="174">
        <f t="shared" si="1"/>
        <v>0</v>
      </c>
      <c r="N60" s="175"/>
      <c r="O60" s="176">
        <f t="shared" si="4"/>
        <v>0</v>
      </c>
      <c r="P60" s="176">
        <f t="shared" si="3"/>
        <v>0</v>
      </c>
      <c r="Q60" s="177">
        <f t="shared" si="2"/>
        <v>0</v>
      </c>
      <c r="R60" s="178"/>
      <c r="S60" s="179"/>
      <c r="T60" s="180"/>
      <c r="U60" s="181"/>
      <c r="V60" s="181"/>
      <c r="W60" s="181"/>
      <c r="X60" s="181"/>
      <c r="Y60" s="181"/>
      <c r="Z60" s="181"/>
      <c r="AA60" s="156"/>
      <c r="AB60" s="94"/>
      <c r="AC60" s="94"/>
    </row>
    <row r="61" spans="1:29" s="90" customFormat="1" ht="30" customHeight="1">
      <c r="A61" s="89"/>
      <c r="B61" s="148"/>
      <c r="C61" s="165"/>
      <c r="D61" s="147"/>
      <c r="E61" s="126">
        <f t="shared" si="0"/>
        <v>0.5</v>
      </c>
      <c r="F61" s="149"/>
      <c r="G61" s="149"/>
      <c r="H61" s="150"/>
      <c r="I61" s="151"/>
      <c r="J61" s="152"/>
      <c r="K61" s="149"/>
      <c r="L61" s="182"/>
      <c r="M61" s="174">
        <f t="shared" si="1"/>
        <v>0</v>
      </c>
      <c r="N61" s="175"/>
      <c r="O61" s="176">
        <f t="shared" si="4"/>
        <v>0</v>
      </c>
      <c r="P61" s="176">
        <f t="shared" si="3"/>
        <v>0</v>
      </c>
      <c r="Q61" s="177">
        <f t="shared" si="2"/>
        <v>0</v>
      </c>
      <c r="R61" s="178"/>
      <c r="S61" s="179"/>
      <c r="T61" s="180"/>
      <c r="U61" s="181"/>
      <c r="V61" s="181"/>
      <c r="W61" s="181"/>
      <c r="X61" s="181"/>
      <c r="Y61" s="181"/>
      <c r="Z61" s="181"/>
      <c r="AA61" s="156"/>
      <c r="AB61" s="94"/>
      <c r="AC61" s="94"/>
    </row>
    <row r="62" spans="1:29" s="90" customFormat="1" ht="30" customHeight="1">
      <c r="A62" s="89"/>
      <c r="B62" s="148"/>
      <c r="C62" s="165"/>
      <c r="D62" s="147"/>
      <c r="E62" s="126">
        <f t="shared" si="0"/>
        <v>0.5</v>
      </c>
      <c r="F62" s="149"/>
      <c r="G62" s="149"/>
      <c r="H62" s="150"/>
      <c r="I62" s="151"/>
      <c r="J62" s="152"/>
      <c r="K62" s="149"/>
      <c r="L62" s="182"/>
      <c r="M62" s="174">
        <f t="shared" si="1"/>
        <v>0</v>
      </c>
      <c r="N62" s="175"/>
      <c r="O62" s="176">
        <f t="shared" si="4"/>
        <v>0</v>
      </c>
      <c r="P62" s="176">
        <f t="shared" si="3"/>
        <v>0</v>
      </c>
      <c r="Q62" s="177">
        <f t="shared" si="2"/>
        <v>0</v>
      </c>
      <c r="R62" s="178"/>
      <c r="S62" s="179"/>
      <c r="T62" s="180"/>
      <c r="U62" s="181"/>
      <c r="V62" s="181"/>
      <c r="W62" s="181"/>
      <c r="X62" s="181"/>
      <c r="Y62" s="181"/>
      <c r="Z62" s="181"/>
      <c r="AA62" s="156"/>
      <c r="AB62" s="94"/>
      <c r="AC62" s="94"/>
    </row>
    <row r="63" spans="1:29" s="90" customFormat="1" ht="30" customHeight="1">
      <c r="A63" s="89"/>
      <c r="B63" s="148"/>
      <c r="C63" s="165"/>
      <c r="D63" s="147"/>
      <c r="E63" s="126">
        <f t="shared" si="0"/>
        <v>0.5</v>
      </c>
      <c r="F63" s="149"/>
      <c r="G63" s="149"/>
      <c r="H63" s="150"/>
      <c r="I63" s="151"/>
      <c r="J63" s="152"/>
      <c r="K63" s="149"/>
      <c r="L63" s="182"/>
      <c r="M63" s="174">
        <f t="shared" si="1"/>
        <v>0</v>
      </c>
      <c r="N63" s="175"/>
      <c r="O63" s="176">
        <f t="shared" si="4"/>
        <v>0</v>
      </c>
      <c r="P63" s="176">
        <f t="shared" si="3"/>
        <v>0</v>
      </c>
      <c r="Q63" s="177">
        <f t="shared" si="2"/>
        <v>0</v>
      </c>
      <c r="R63" s="178"/>
      <c r="S63" s="179"/>
      <c r="T63" s="180"/>
      <c r="U63" s="181"/>
      <c r="V63" s="181"/>
      <c r="W63" s="181"/>
      <c r="X63" s="181"/>
      <c r="Y63" s="181"/>
      <c r="Z63" s="181"/>
      <c r="AA63" s="156"/>
      <c r="AB63" s="94"/>
      <c r="AC63" s="94"/>
    </row>
    <row r="64" spans="1:29" s="90" customFormat="1" ht="30" customHeight="1">
      <c r="A64" s="89"/>
      <c r="B64" s="148"/>
      <c r="C64" s="165"/>
      <c r="D64" s="147"/>
      <c r="E64" s="126">
        <f t="shared" si="0"/>
        <v>0.5</v>
      </c>
      <c r="F64" s="149"/>
      <c r="G64" s="149"/>
      <c r="H64" s="150"/>
      <c r="I64" s="151"/>
      <c r="J64" s="153"/>
      <c r="K64" s="149"/>
      <c r="L64" s="182"/>
      <c r="M64" s="174">
        <f t="shared" si="1"/>
        <v>0</v>
      </c>
      <c r="N64" s="175"/>
      <c r="O64" s="176">
        <f t="shared" si="4"/>
        <v>0</v>
      </c>
      <c r="P64" s="176">
        <f t="shared" si="3"/>
        <v>0</v>
      </c>
      <c r="Q64" s="177">
        <f t="shared" si="2"/>
        <v>0</v>
      </c>
      <c r="R64" s="178"/>
      <c r="S64" s="179"/>
      <c r="T64" s="180"/>
      <c r="U64" s="181"/>
      <c r="V64" s="181"/>
      <c r="W64" s="181"/>
      <c r="X64" s="181"/>
      <c r="Y64" s="181"/>
      <c r="Z64" s="181"/>
      <c r="AA64" s="156"/>
      <c r="AB64" s="94"/>
      <c r="AC64" s="94"/>
    </row>
    <row r="65" spans="1:29" s="90" customFormat="1" ht="30" customHeight="1">
      <c r="A65" s="89"/>
      <c r="B65" s="148"/>
      <c r="C65" s="165"/>
      <c r="D65" s="147"/>
      <c r="E65" s="126">
        <f t="shared" si="0"/>
        <v>0.5</v>
      </c>
      <c r="F65" s="149"/>
      <c r="G65" s="149"/>
      <c r="H65" s="150"/>
      <c r="I65" s="151"/>
      <c r="J65" s="153"/>
      <c r="K65" s="149"/>
      <c r="L65" s="182"/>
      <c r="M65" s="174">
        <f t="shared" si="1"/>
        <v>0</v>
      </c>
      <c r="N65" s="175"/>
      <c r="O65" s="176">
        <f t="shared" si="4"/>
        <v>0</v>
      </c>
      <c r="P65" s="176">
        <f t="shared" si="3"/>
        <v>0</v>
      </c>
      <c r="Q65" s="177">
        <f t="shared" si="2"/>
        <v>0</v>
      </c>
      <c r="R65" s="178"/>
      <c r="S65" s="179"/>
      <c r="T65" s="180"/>
      <c r="U65" s="181"/>
      <c r="V65" s="181"/>
      <c r="W65" s="181"/>
      <c r="X65" s="181"/>
      <c r="Y65" s="181"/>
      <c r="Z65" s="181"/>
      <c r="AA65" s="156"/>
      <c r="AB65" s="94"/>
      <c r="AC65" s="94"/>
    </row>
    <row r="66" spans="1:29" s="90" customFormat="1" ht="30" customHeight="1">
      <c r="A66" s="89"/>
      <c r="B66" s="148"/>
      <c r="C66" s="165"/>
      <c r="D66" s="147"/>
      <c r="E66" s="126">
        <f t="shared" si="0"/>
        <v>0.5</v>
      </c>
      <c r="F66" s="149"/>
      <c r="G66" s="149"/>
      <c r="H66" s="150"/>
      <c r="I66" s="151"/>
      <c r="J66" s="153"/>
      <c r="K66" s="149"/>
      <c r="L66" s="182"/>
      <c r="M66" s="174">
        <f t="shared" si="1"/>
        <v>0</v>
      </c>
      <c r="N66" s="175"/>
      <c r="O66" s="176">
        <f t="shared" si="4"/>
        <v>0</v>
      </c>
      <c r="P66" s="176">
        <f t="shared" si="3"/>
        <v>0</v>
      </c>
      <c r="Q66" s="177">
        <f t="shared" si="2"/>
        <v>0</v>
      </c>
      <c r="R66" s="178"/>
      <c r="S66" s="179"/>
      <c r="T66" s="180"/>
      <c r="U66" s="181"/>
      <c r="V66" s="181"/>
      <c r="W66" s="181"/>
      <c r="X66" s="181"/>
      <c r="Y66" s="181"/>
      <c r="Z66" s="181"/>
      <c r="AA66" s="156"/>
      <c r="AB66" s="94"/>
      <c r="AC66" s="94"/>
    </row>
    <row r="67" spans="1:29" s="90" customFormat="1" ht="30" customHeight="1">
      <c r="A67" s="89"/>
      <c r="B67" s="148"/>
      <c r="C67" s="165"/>
      <c r="D67" s="147"/>
      <c r="E67" s="126">
        <f t="shared" si="0"/>
        <v>0.5</v>
      </c>
      <c r="F67" s="149"/>
      <c r="G67" s="154"/>
      <c r="H67" s="150"/>
      <c r="I67" s="151"/>
      <c r="J67" s="153"/>
      <c r="K67" s="149"/>
      <c r="L67" s="182"/>
      <c r="M67" s="174">
        <f t="shared" si="1"/>
        <v>0</v>
      </c>
      <c r="N67" s="175"/>
      <c r="O67" s="176">
        <f t="shared" si="4"/>
        <v>0</v>
      </c>
      <c r="P67" s="176">
        <f t="shared" si="3"/>
        <v>0</v>
      </c>
      <c r="Q67" s="177">
        <f t="shared" si="2"/>
        <v>0</v>
      </c>
      <c r="R67" s="178"/>
      <c r="S67" s="179"/>
      <c r="T67" s="180"/>
      <c r="U67" s="181"/>
      <c r="V67" s="181"/>
      <c r="W67" s="181"/>
      <c r="X67" s="181"/>
      <c r="Y67" s="181"/>
      <c r="Z67" s="181"/>
      <c r="AA67" s="156"/>
      <c r="AB67" s="94"/>
      <c r="AC67" s="94"/>
    </row>
    <row r="68" spans="1:29" s="90" customFormat="1" ht="30" customHeight="1">
      <c r="A68" s="89"/>
      <c r="B68" s="148"/>
      <c r="C68" s="165"/>
      <c r="D68" s="147"/>
      <c r="E68" s="126">
        <f t="shared" si="0"/>
        <v>0.5</v>
      </c>
      <c r="F68" s="149"/>
      <c r="G68" s="154"/>
      <c r="H68" s="150"/>
      <c r="I68" s="151"/>
      <c r="J68" s="153"/>
      <c r="K68" s="149"/>
      <c r="L68" s="182"/>
      <c r="M68" s="174">
        <f t="shared" si="1"/>
        <v>0</v>
      </c>
      <c r="N68" s="175"/>
      <c r="O68" s="176">
        <f t="shared" si="4"/>
        <v>0</v>
      </c>
      <c r="P68" s="176">
        <f t="shared" si="3"/>
        <v>0</v>
      </c>
      <c r="Q68" s="177">
        <f t="shared" si="2"/>
        <v>0</v>
      </c>
      <c r="R68" s="178"/>
      <c r="S68" s="179"/>
      <c r="T68" s="180"/>
      <c r="U68" s="181"/>
      <c r="V68" s="181"/>
      <c r="W68" s="181"/>
      <c r="X68" s="181"/>
      <c r="Y68" s="181"/>
      <c r="Z68" s="181"/>
      <c r="AA68" s="156"/>
      <c r="AB68" s="94"/>
      <c r="AC68" s="94"/>
    </row>
    <row r="69" spans="1:29" s="90" customFormat="1" ht="30" customHeight="1">
      <c r="A69" s="89"/>
      <c r="B69" s="148"/>
      <c r="C69" s="165"/>
      <c r="D69" s="147"/>
      <c r="E69" s="126">
        <f t="shared" si="0"/>
        <v>0.5</v>
      </c>
      <c r="F69" s="149"/>
      <c r="G69" s="154"/>
      <c r="H69" s="150"/>
      <c r="I69" s="151"/>
      <c r="J69" s="153"/>
      <c r="K69" s="149"/>
      <c r="L69" s="182"/>
      <c r="M69" s="174">
        <f t="shared" si="1"/>
        <v>0</v>
      </c>
      <c r="N69" s="175"/>
      <c r="O69" s="176">
        <f t="shared" si="4"/>
        <v>0</v>
      </c>
      <c r="P69" s="176">
        <f t="shared" si="3"/>
        <v>0</v>
      </c>
      <c r="Q69" s="177">
        <f t="shared" si="2"/>
        <v>0</v>
      </c>
      <c r="R69" s="178"/>
      <c r="S69" s="179"/>
      <c r="T69" s="180"/>
      <c r="U69" s="181"/>
      <c r="V69" s="181"/>
      <c r="W69" s="181"/>
      <c r="X69" s="181"/>
      <c r="Y69" s="181"/>
      <c r="Z69" s="181"/>
      <c r="AA69" s="156"/>
      <c r="AB69" s="94"/>
      <c r="AC69" s="94"/>
    </row>
    <row r="70" spans="1:29" s="90" customFormat="1" ht="30" customHeight="1">
      <c r="A70" s="89"/>
      <c r="B70" s="148"/>
      <c r="C70" s="165"/>
      <c r="D70" s="147"/>
      <c r="E70" s="126">
        <f t="shared" si="0"/>
        <v>0.5</v>
      </c>
      <c r="F70" s="149"/>
      <c r="G70" s="154"/>
      <c r="H70" s="150"/>
      <c r="I70" s="151"/>
      <c r="J70" s="153"/>
      <c r="K70" s="149"/>
      <c r="L70" s="182"/>
      <c r="M70" s="174">
        <f t="shared" si="1"/>
        <v>0</v>
      </c>
      <c r="N70" s="175"/>
      <c r="O70" s="176">
        <f t="shared" si="4"/>
        <v>0</v>
      </c>
      <c r="P70" s="176">
        <f t="shared" si="3"/>
        <v>0</v>
      </c>
      <c r="Q70" s="177">
        <f t="shared" si="2"/>
        <v>0</v>
      </c>
      <c r="R70" s="178"/>
      <c r="S70" s="179"/>
      <c r="T70" s="180"/>
      <c r="U70" s="181"/>
      <c r="V70" s="181"/>
      <c r="W70" s="181"/>
      <c r="X70" s="181"/>
      <c r="Y70" s="181"/>
      <c r="Z70" s="181"/>
      <c r="AA70" s="156"/>
      <c r="AB70" s="94"/>
      <c r="AC70" s="94"/>
    </row>
    <row r="71" spans="1:29" s="90" customFormat="1" ht="30" customHeight="1">
      <c r="A71" s="89"/>
      <c r="B71" s="148"/>
      <c r="C71" s="165"/>
      <c r="D71" s="147"/>
      <c r="E71" s="126">
        <f t="shared" si="0"/>
        <v>0.5</v>
      </c>
      <c r="F71" s="149"/>
      <c r="G71" s="154"/>
      <c r="H71" s="150"/>
      <c r="I71" s="151"/>
      <c r="J71" s="153"/>
      <c r="K71" s="149"/>
      <c r="L71" s="182"/>
      <c r="M71" s="174">
        <f t="shared" si="1"/>
        <v>0</v>
      </c>
      <c r="N71" s="175"/>
      <c r="O71" s="176">
        <f t="shared" si="4"/>
        <v>0</v>
      </c>
      <c r="P71" s="176">
        <f t="shared" si="3"/>
        <v>0</v>
      </c>
      <c r="Q71" s="177">
        <f t="shared" si="2"/>
        <v>0</v>
      </c>
      <c r="R71" s="178"/>
      <c r="S71" s="179"/>
      <c r="T71" s="180"/>
      <c r="U71" s="181"/>
      <c r="V71" s="181"/>
      <c r="W71" s="181"/>
      <c r="X71" s="181"/>
      <c r="Y71" s="181"/>
      <c r="Z71" s="181"/>
      <c r="AA71" s="156"/>
      <c r="AB71" s="94"/>
      <c r="AC71" s="94"/>
    </row>
    <row r="72" spans="1:29" s="90" customFormat="1" ht="30" customHeight="1">
      <c r="A72" s="89"/>
      <c r="B72" s="148"/>
      <c r="C72" s="165"/>
      <c r="D72" s="147"/>
      <c r="E72" s="126">
        <f t="shared" si="0"/>
        <v>0.5</v>
      </c>
      <c r="F72" s="149"/>
      <c r="G72" s="154"/>
      <c r="H72" s="150"/>
      <c r="I72" s="151"/>
      <c r="J72" s="153"/>
      <c r="K72" s="149"/>
      <c r="L72" s="182"/>
      <c r="M72" s="174">
        <f t="shared" si="1"/>
        <v>0</v>
      </c>
      <c r="N72" s="175"/>
      <c r="O72" s="176">
        <f t="shared" si="4"/>
        <v>0</v>
      </c>
      <c r="P72" s="176">
        <f t="shared" si="3"/>
        <v>0</v>
      </c>
      <c r="Q72" s="177">
        <f t="shared" si="2"/>
        <v>0</v>
      </c>
      <c r="R72" s="178"/>
      <c r="S72" s="179"/>
      <c r="T72" s="180"/>
      <c r="U72" s="181"/>
      <c r="V72" s="181"/>
      <c r="W72" s="181"/>
      <c r="X72" s="181"/>
      <c r="Y72" s="181"/>
      <c r="Z72" s="181"/>
      <c r="AA72" s="156"/>
      <c r="AB72" s="94"/>
      <c r="AC72" s="94"/>
    </row>
    <row r="73" spans="1:29" s="90" customFormat="1" ht="30" customHeight="1">
      <c r="A73" s="89"/>
      <c r="B73" s="148"/>
      <c r="C73" s="165"/>
      <c r="D73" s="147"/>
      <c r="E73" s="126">
        <f t="shared" si="0"/>
        <v>0.5</v>
      </c>
      <c r="F73" s="149"/>
      <c r="G73" s="154"/>
      <c r="H73" s="150"/>
      <c r="I73" s="151"/>
      <c r="J73" s="153"/>
      <c r="K73" s="149"/>
      <c r="L73" s="182"/>
      <c r="M73" s="174">
        <f t="shared" si="1"/>
        <v>0</v>
      </c>
      <c r="N73" s="175"/>
      <c r="O73" s="176">
        <f t="shared" si="4"/>
        <v>0</v>
      </c>
      <c r="P73" s="176">
        <f t="shared" si="3"/>
        <v>0</v>
      </c>
      <c r="Q73" s="177">
        <f t="shared" si="2"/>
        <v>0</v>
      </c>
      <c r="R73" s="178"/>
      <c r="S73" s="179"/>
      <c r="T73" s="180"/>
      <c r="U73" s="181"/>
      <c r="V73" s="181"/>
      <c r="W73" s="181"/>
      <c r="X73" s="181"/>
      <c r="Y73" s="181"/>
      <c r="Z73" s="181"/>
      <c r="AA73" s="156"/>
      <c r="AB73" s="94"/>
      <c r="AC73" s="94"/>
    </row>
    <row r="74" spans="1:29" s="90" customFormat="1" ht="30" customHeight="1">
      <c r="A74" s="89"/>
      <c r="B74" s="148"/>
      <c r="C74" s="165"/>
      <c r="D74" s="147"/>
      <c r="E74" s="126">
        <f t="shared" si="0"/>
        <v>0.5</v>
      </c>
      <c r="F74" s="149"/>
      <c r="G74" s="154"/>
      <c r="H74" s="150"/>
      <c r="I74" s="151"/>
      <c r="J74" s="153"/>
      <c r="K74" s="149"/>
      <c r="L74" s="182"/>
      <c r="M74" s="174">
        <f t="shared" si="1"/>
        <v>0</v>
      </c>
      <c r="N74" s="175"/>
      <c r="O74" s="176">
        <f t="shared" si="4"/>
        <v>0</v>
      </c>
      <c r="P74" s="176">
        <f t="shared" si="3"/>
        <v>0</v>
      </c>
      <c r="Q74" s="177">
        <f t="shared" si="2"/>
        <v>0</v>
      </c>
      <c r="R74" s="178"/>
      <c r="S74" s="179"/>
      <c r="T74" s="180"/>
      <c r="U74" s="181"/>
      <c r="V74" s="181"/>
      <c r="W74" s="181"/>
      <c r="X74" s="181"/>
      <c r="Y74" s="181"/>
      <c r="Z74" s="181"/>
      <c r="AA74" s="156"/>
      <c r="AB74" s="94"/>
      <c r="AC74" s="94"/>
    </row>
    <row r="75" spans="1:29" s="90" customFormat="1" ht="30" customHeight="1">
      <c r="A75" s="89"/>
      <c r="B75" s="148"/>
      <c r="C75" s="165"/>
      <c r="D75" s="147"/>
      <c r="E75" s="126">
        <f t="shared" si="0"/>
        <v>0.5</v>
      </c>
      <c r="F75" s="149"/>
      <c r="G75" s="154"/>
      <c r="H75" s="150"/>
      <c r="I75" s="151"/>
      <c r="J75" s="153"/>
      <c r="K75" s="149"/>
      <c r="L75" s="182"/>
      <c r="M75" s="174">
        <f t="shared" si="1"/>
        <v>0</v>
      </c>
      <c r="N75" s="175"/>
      <c r="O75" s="176">
        <f t="shared" si="4"/>
        <v>0</v>
      </c>
      <c r="P75" s="176">
        <f t="shared" si="3"/>
        <v>0</v>
      </c>
      <c r="Q75" s="177">
        <f t="shared" si="2"/>
        <v>0</v>
      </c>
      <c r="R75" s="178"/>
      <c r="S75" s="179"/>
      <c r="T75" s="180"/>
      <c r="U75" s="181"/>
      <c r="V75" s="181"/>
      <c r="W75" s="181"/>
      <c r="X75" s="181"/>
      <c r="Y75" s="181"/>
      <c r="Z75" s="181"/>
      <c r="AA75" s="156"/>
      <c r="AB75" s="94"/>
      <c r="AC75" s="94"/>
    </row>
    <row r="76" spans="1:29" s="90" customFormat="1" ht="30" customHeight="1">
      <c r="A76" s="89"/>
      <c r="B76" s="148"/>
      <c r="C76" s="165"/>
      <c r="D76" s="147"/>
      <c r="E76" s="126">
        <f t="shared" si="0"/>
        <v>0.5</v>
      </c>
      <c r="F76" s="149"/>
      <c r="G76" s="154"/>
      <c r="H76" s="150"/>
      <c r="I76" s="151"/>
      <c r="J76" s="153"/>
      <c r="K76" s="149"/>
      <c r="L76" s="182"/>
      <c r="M76" s="174">
        <f t="shared" si="1"/>
        <v>0</v>
      </c>
      <c r="N76" s="175"/>
      <c r="O76" s="176">
        <f t="shared" si="4"/>
        <v>0</v>
      </c>
      <c r="P76" s="176">
        <f t="shared" si="3"/>
        <v>0</v>
      </c>
      <c r="Q76" s="177">
        <f t="shared" si="2"/>
        <v>0</v>
      </c>
      <c r="R76" s="178"/>
      <c r="S76" s="179"/>
      <c r="T76" s="180"/>
      <c r="U76" s="181"/>
      <c r="V76" s="181"/>
      <c r="W76" s="181"/>
      <c r="X76" s="181"/>
      <c r="Y76" s="181"/>
      <c r="Z76" s="181"/>
      <c r="AA76" s="156"/>
      <c r="AB76" s="94"/>
      <c r="AC76" s="94"/>
    </row>
    <row r="77" spans="1:29" s="90" customFormat="1" ht="30" customHeight="1">
      <c r="A77" s="89"/>
      <c r="B77" s="148"/>
      <c r="C77" s="165"/>
      <c r="D77" s="147"/>
      <c r="E77" s="126">
        <f t="shared" si="0"/>
        <v>0.5</v>
      </c>
      <c r="F77" s="149"/>
      <c r="G77" s="154"/>
      <c r="H77" s="155"/>
      <c r="I77" s="151"/>
      <c r="J77" s="153"/>
      <c r="K77" s="149"/>
      <c r="L77" s="182"/>
      <c r="M77" s="174">
        <f t="shared" si="1"/>
        <v>0</v>
      </c>
      <c r="N77" s="175"/>
      <c r="O77" s="176">
        <f t="shared" si="4"/>
        <v>0</v>
      </c>
      <c r="P77" s="176">
        <f t="shared" si="3"/>
        <v>0</v>
      </c>
      <c r="Q77" s="177">
        <f t="shared" si="2"/>
        <v>0</v>
      </c>
      <c r="R77" s="178"/>
      <c r="S77" s="179"/>
      <c r="T77" s="180"/>
      <c r="U77" s="181"/>
      <c r="V77" s="181"/>
      <c r="W77" s="181"/>
      <c r="X77" s="181"/>
      <c r="Y77" s="181"/>
      <c r="Z77" s="181"/>
      <c r="AA77" s="156"/>
      <c r="AB77" s="94"/>
      <c r="AC77" s="94"/>
    </row>
    <row r="78" spans="1:29" s="90" customFormat="1" ht="37.5" customHeight="1">
      <c r="A78" s="129"/>
      <c r="B78" s="157" t="s">
        <v>125</v>
      </c>
      <c r="C78" s="125"/>
      <c r="D78" s="130"/>
      <c r="E78" s="131"/>
      <c r="F78" s="132"/>
      <c r="G78" s="132"/>
      <c r="H78" s="133"/>
      <c r="I78" s="131"/>
      <c r="J78" s="134"/>
      <c r="K78" s="131"/>
      <c r="L78" s="183"/>
      <c r="M78" s="184"/>
      <c r="N78" s="185">
        <f>SUM(N34:N77)</f>
        <v>0</v>
      </c>
      <c r="O78" s="185">
        <f>SUM(O34:O77)</f>
        <v>0</v>
      </c>
      <c r="P78" s="185">
        <f>ROUNDDOWN(SUM(P34:P77),0)</f>
        <v>0</v>
      </c>
      <c r="Q78" s="186"/>
      <c r="R78" s="187"/>
      <c r="S78" s="188"/>
      <c r="T78" s="189"/>
      <c r="U78" s="190"/>
      <c r="V78" s="190"/>
      <c r="W78" s="190"/>
      <c r="X78" s="190"/>
      <c r="Y78" s="190"/>
      <c r="Z78" s="190"/>
      <c r="AA78" s="127"/>
      <c r="AB78" s="94"/>
      <c r="AC78" s="94"/>
    </row>
    <row r="79" spans="1:29" s="102" customFormat="1" ht="9.75" customHeight="1">
      <c r="A79" s="135"/>
      <c r="B79" s="136"/>
      <c r="C79" s="125"/>
      <c r="D79" s="128"/>
      <c r="E79" s="136"/>
      <c r="F79" s="136"/>
      <c r="G79" s="136"/>
      <c r="H79" s="133"/>
      <c r="I79" s="136"/>
      <c r="J79" s="136"/>
      <c r="K79" s="136"/>
      <c r="L79" s="137"/>
      <c r="M79" s="136"/>
      <c r="N79" s="138">
        <v>33</v>
      </c>
      <c r="O79" s="138">
        <v>34</v>
      </c>
      <c r="P79" s="139">
        <v>35</v>
      </c>
    </row>
    <row r="80" spans="1:29" s="90" customFormat="1">
      <c r="A80" s="129"/>
      <c r="B80" s="140"/>
      <c r="C80" s="141"/>
      <c r="D80" s="141"/>
      <c r="E80" s="140"/>
      <c r="F80" s="141"/>
      <c r="G80" s="141"/>
      <c r="H80" s="141"/>
      <c r="I80" s="140"/>
      <c r="J80" s="140"/>
      <c r="K80" s="140"/>
      <c r="L80" s="140"/>
      <c r="M80" s="140"/>
      <c r="N80" s="140"/>
      <c r="O80" s="140"/>
      <c r="P80" s="105"/>
    </row>
    <row r="81" spans="1:16" s="90" customFormat="1" hidden="1">
      <c r="A81" s="129"/>
      <c r="B81" s="140"/>
      <c r="C81" s="141"/>
      <c r="D81" s="141"/>
      <c r="E81" s="140"/>
      <c r="F81" s="141"/>
      <c r="G81" s="141"/>
      <c r="H81" s="95">
        <v>44</v>
      </c>
      <c r="I81" s="140"/>
      <c r="J81" s="140"/>
      <c r="K81" s="140"/>
      <c r="L81" s="140"/>
      <c r="M81" s="140"/>
      <c r="N81" s="140"/>
      <c r="O81" s="140"/>
      <c r="P81" s="105"/>
    </row>
    <row r="82" spans="1:16" s="90" customFormat="1" hidden="1">
      <c r="A82" s="161"/>
      <c r="C82" s="91"/>
      <c r="D82" s="91"/>
      <c r="F82" s="91"/>
      <c r="G82" s="91"/>
      <c r="H82" s="142" t="s">
        <v>164</v>
      </c>
    </row>
    <row r="83" spans="1:16" s="90" customFormat="1" hidden="1">
      <c r="A83" s="103"/>
      <c r="C83" s="91"/>
      <c r="D83" s="91"/>
      <c r="F83" s="91"/>
      <c r="G83" s="91"/>
      <c r="H83" s="143" t="s">
        <v>165</v>
      </c>
    </row>
    <row r="84" spans="1:16" s="90" customFormat="1" hidden="1">
      <c r="A84" s="103"/>
      <c r="C84" s="91"/>
      <c r="D84" s="91"/>
      <c r="F84" s="91"/>
      <c r="G84" s="91"/>
      <c r="H84" s="143" t="s">
        <v>166</v>
      </c>
    </row>
    <row r="85" spans="1:16" s="90" customFormat="1" hidden="1">
      <c r="A85" s="103"/>
      <c r="C85" s="91"/>
      <c r="D85" s="91"/>
      <c r="F85" s="91"/>
      <c r="G85" s="91"/>
      <c r="H85" s="143" t="s">
        <v>167</v>
      </c>
    </row>
    <row r="86" spans="1:16" s="90" customFormat="1" hidden="1">
      <c r="A86" s="103"/>
      <c r="C86" s="91"/>
      <c r="D86" s="91"/>
      <c r="F86" s="91"/>
      <c r="G86" s="91"/>
      <c r="H86" s="143" t="s">
        <v>168</v>
      </c>
    </row>
    <row r="87" spans="1:16" s="90" customFormat="1" hidden="1">
      <c r="A87" s="103"/>
      <c r="C87" s="91"/>
      <c r="D87" s="91"/>
      <c r="F87" s="91"/>
      <c r="G87" s="91"/>
      <c r="H87" s="143" t="s">
        <v>169</v>
      </c>
    </row>
    <row r="88" spans="1:16" s="90" customFormat="1" hidden="1">
      <c r="A88" s="103"/>
      <c r="C88" s="91"/>
      <c r="D88" s="91"/>
      <c r="F88" s="91"/>
      <c r="G88" s="91"/>
      <c r="H88" s="143" t="s">
        <v>170</v>
      </c>
    </row>
    <row r="89" spans="1:16" s="90" customFormat="1" hidden="1">
      <c r="A89" s="103"/>
      <c r="C89" s="91"/>
      <c r="D89" s="91"/>
      <c r="F89" s="91"/>
      <c r="G89" s="91"/>
      <c r="H89" s="143" t="s">
        <v>171</v>
      </c>
    </row>
    <row r="90" spans="1:16" s="90" customFormat="1" hidden="1">
      <c r="A90" s="103"/>
      <c r="C90" s="91"/>
      <c r="D90" s="91"/>
      <c r="F90" s="91"/>
      <c r="G90" s="91"/>
      <c r="H90" s="143" t="s">
        <v>172</v>
      </c>
    </row>
    <row r="91" spans="1:16" s="90" customFormat="1" hidden="1">
      <c r="A91" s="103"/>
      <c r="C91" s="91"/>
      <c r="D91" s="91"/>
      <c r="F91" s="91"/>
      <c r="G91" s="91"/>
      <c r="H91" s="144" t="s">
        <v>173</v>
      </c>
    </row>
    <row r="92" spans="1:16">
      <c r="A92" s="103"/>
      <c r="B92" s="90"/>
      <c r="C92" s="91"/>
      <c r="D92" s="91"/>
      <c r="E92" s="90"/>
      <c r="F92" s="91"/>
      <c r="G92" s="91"/>
      <c r="H92" s="91"/>
      <c r="I92" s="90"/>
      <c r="J92" s="90"/>
      <c r="K92" s="90"/>
      <c r="L92" s="90"/>
      <c r="M92" s="90"/>
      <c r="N92" s="90"/>
      <c r="O92" s="90"/>
      <c r="P92" s="90"/>
    </row>
  </sheetData>
  <sheetProtection formatCells="0" insertRows="0" deleteRows="0"/>
  <protectedRanges>
    <protectedRange password="DA65" sqref="P79" name="範囲1_2"/>
  </protectedRanges>
  <mergeCells count="37">
    <mergeCell ref="I30:I33"/>
    <mergeCell ref="J30:J33"/>
    <mergeCell ref="K30:K33"/>
    <mergeCell ref="L30:L33"/>
    <mergeCell ref="AA30:AA33"/>
    <mergeCell ref="M30:M33"/>
    <mergeCell ref="N30:N33"/>
    <mergeCell ref="O30:O33"/>
    <mergeCell ref="P30:P33"/>
    <mergeCell ref="Q30:Q32"/>
    <mergeCell ref="R30:Z32"/>
    <mergeCell ref="A30:A31"/>
    <mergeCell ref="B30:B33"/>
    <mergeCell ref="C30:C33"/>
    <mergeCell ref="D30:D33"/>
    <mergeCell ref="E30:E33"/>
    <mergeCell ref="B27:B28"/>
    <mergeCell ref="C27:H28"/>
    <mergeCell ref="I27:J28"/>
    <mergeCell ref="K27:M28"/>
    <mergeCell ref="P27:Q28"/>
    <mergeCell ref="AB30:AB33"/>
    <mergeCell ref="AC30:AC33"/>
    <mergeCell ref="C24:H24"/>
    <mergeCell ref="R24:S24"/>
    <mergeCell ref="C25:H25"/>
    <mergeCell ref="I25:K25"/>
    <mergeCell ref="P25:Q25"/>
    <mergeCell ref="R25:S25"/>
    <mergeCell ref="C26:H26"/>
    <mergeCell ref="I26:J26"/>
    <mergeCell ref="K26:M26"/>
    <mergeCell ref="R26:S26"/>
    <mergeCell ref="R27:S28"/>
    <mergeCell ref="F30:F33"/>
    <mergeCell ref="G30:G33"/>
    <mergeCell ref="H30:H33"/>
  </mergeCells>
  <phoneticPr fontId="4"/>
  <conditionalFormatting sqref="E34:E81">
    <cfRule type="cellIs" dxfId="97" priority="51" stopIfTrue="1" operator="between">
      <formula>0.16</formula>
      <formula>0.17</formula>
    </cfRule>
    <cfRule type="cellIs" dxfId="96" priority="52" stopIfTrue="1" operator="equal">
      <formula>0.25</formula>
    </cfRule>
  </conditionalFormatting>
  <conditionalFormatting sqref="D34:D77">
    <cfRule type="cellIs" dxfId="95" priority="53" stopIfTrue="1" operator="equal">
      <formula>$D$3</formula>
    </cfRule>
    <cfRule type="cellIs" dxfId="94" priority="54" stopIfTrue="1" operator="equal">
      <formula>$D$4</formula>
    </cfRule>
    <cfRule type="cellIs" dxfId="93" priority="55" stopIfTrue="1" operator="equal">
      <formula>$D$5</formula>
    </cfRule>
  </conditionalFormatting>
  <conditionalFormatting sqref="H77">
    <cfRule type="cellIs" dxfId="92" priority="56" stopIfTrue="1" operator="equal">
      <formula>$H$5</formula>
    </cfRule>
  </conditionalFormatting>
  <conditionalFormatting sqref="F68:F77">
    <cfRule type="cellIs" dxfId="91" priority="57" stopIfTrue="1" operator="equal">
      <formula>$F$5</formula>
    </cfRule>
  </conditionalFormatting>
  <conditionalFormatting sqref="G34:G77">
    <cfRule type="cellIs" dxfId="90" priority="58" stopIfTrue="1" operator="equal">
      <formula>$G$5</formula>
    </cfRule>
  </conditionalFormatting>
  <conditionalFormatting sqref="F34:F67">
    <cfRule type="cellIs" dxfId="89" priority="59" stopIfTrue="1" operator="equal">
      <formula>$F$5</formula>
    </cfRule>
  </conditionalFormatting>
  <conditionalFormatting sqref="D78:D81">
    <cfRule type="cellIs" dxfId="88" priority="48" stopIfTrue="1" operator="equal">
      <formula>$D$4</formula>
    </cfRule>
    <cfRule type="cellIs" dxfId="87" priority="49" stopIfTrue="1" operator="equal">
      <formula>$D$5</formula>
    </cfRule>
    <cfRule type="cellIs" dxfId="86" priority="50" stopIfTrue="1" operator="equal">
      <formula>$D$6</formula>
    </cfRule>
  </conditionalFormatting>
  <conditionalFormatting sqref="H78:H80">
    <cfRule type="cellIs" dxfId="85" priority="47" stopIfTrue="1" operator="equal">
      <formula>$H$6</formula>
    </cfRule>
  </conditionalFormatting>
  <conditionalFormatting sqref="F78:F81">
    <cfRule type="cellIs" dxfId="84" priority="46" stopIfTrue="1" operator="equal">
      <formula>$F$6</formula>
    </cfRule>
  </conditionalFormatting>
  <conditionalFormatting sqref="G78:G81 C80:C81">
    <cfRule type="cellIs" dxfId="83" priority="45" stopIfTrue="1" operator="equal">
      <formula>$G$6</formula>
    </cfRule>
  </conditionalFormatting>
  <conditionalFormatting sqref="C80:C81">
    <cfRule type="cellIs" dxfId="82" priority="44" stopIfTrue="1" operator="notEqual">
      <formula>$C$13</formula>
    </cfRule>
  </conditionalFormatting>
  <conditionalFormatting sqref="D78:D79">
    <cfRule type="cellIs" dxfId="81" priority="41" stopIfTrue="1" operator="equal">
      <formula>#REF!</formula>
    </cfRule>
    <cfRule type="cellIs" dxfId="80" priority="42" stopIfTrue="1" operator="equal">
      <formula>#REF!</formula>
    </cfRule>
    <cfRule type="cellIs" dxfId="79" priority="43" stopIfTrue="1" operator="equal">
      <formula>#REF!</formula>
    </cfRule>
  </conditionalFormatting>
  <conditionalFormatting sqref="F78:G79">
    <cfRule type="cellIs" dxfId="78" priority="40" stopIfTrue="1" operator="equal">
      <formula>#REF!</formula>
    </cfRule>
  </conditionalFormatting>
  <conditionalFormatting sqref="D80:D81">
    <cfRule type="cellIs" dxfId="77" priority="37" stopIfTrue="1" operator="equal">
      <formula>$D$16</formula>
    </cfRule>
    <cfRule type="cellIs" dxfId="76" priority="38" stopIfTrue="1" operator="equal">
      <formula>$D$17</formula>
    </cfRule>
    <cfRule type="cellIs" dxfId="75" priority="39" stopIfTrue="1" operator="equal">
      <formula>$D$18</formula>
    </cfRule>
  </conditionalFormatting>
  <conditionalFormatting sqref="G80:G81 C80:C81">
    <cfRule type="cellIs" dxfId="74" priority="36" stopIfTrue="1" operator="equal">
      <formula>$G$18</formula>
    </cfRule>
  </conditionalFormatting>
  <conditionalFormatting sqref="F80:F81">
    <cfRule type="cellIs" dxfId="73" priority="35" stopIfTrue="1" operator="equal">
      <formula>$F$18</formula>
    </cfRule>
  </conditionalFormatting>
  <conditionalFormatting sqref="D34:D77">
    <cfRule type="containsText" dxfId="72" priority="29" stopIfTrue="1" operator="containsText" text="解説">
      <formula>NOT(ISERROR(SEARCH("解説",D34)))</formula>
    </cfRule>
    <cfRule type="containsText" dxfId="71" priority="30" stopIfTrue="1" operator="containsText" text="手話">
      <formula>NOT(ISERROR(SEARCH("手話",D34)))</formula>
    </cfRule>
    <cfRule type="containsText" dxfId="70" priority="31" stopIfTrue="1" operator="containsText" text="生字幕">
      <formula>NOT(ISERROR(SEARCH("生字幕",D34)))</formula>
    </cfRule>
    <cfRule type="containsText" dxfId="69" priority="32" stopIfTrue="1" operator="containsText" text="字幕">
      <formula>NOT(ISERROR(SEARCH("字幕",D34)))</formula>
    </cfRule>
    <cfRule type="containsText" dxfId="68" priority="33" stopIfTrue="1" operator="containsText" text="字幕">
      <formula>NOT(ISERROR(SEARCH("字幕",D34)))</formula>
    </cfRule>
    <cfRule type="containsText" dxfId="67" priority="34" stopIfTrue="1" operator="containsText" text="字幕">
      <formula>NOT(ISERROR(SEARCH("字幕",D34)))</formula>
    </cfRule>
  </conditionalFormatting>
  <conditionalFormatting sqref="D34:D77">
    <cfRule type="containsText" dxfId="66" priority="25" stopIfTrue="1" operator="containsText" text="生字幕">
      <formula>NOT(ISERROR(SEARCH("生字幕",D34)))</formula>
    </cfRule>
    <cfRule type="containsText" dxfId="65" priority="26" stopIfTrue="1" operator="containsText" text="字幕">
      <formula>NOT(ISERROR(SEARCH("字幕",D34)))</formula>
    </cfRule>
    <cfRule type="containsText" dxfId="64" priority="27" stopIfTrue="1" operator="containsText" text="字幕">
      <formula>NOT(ISERROR(SEARCH("字幕",D34)))</formula>
    </cfRule>
    <cfRule type="containsText" dxfId="63" priority="28" stopIfTrue="1" operator="containsText" text="字幕">
      <formula>NOT(ISERROR(SEARCH("字幕",D34)))</formula>
    </cfRule>
  </conditionalFormatting>
  <conditionalFormatting sqref="D34:D77">
    <cfRule type="containsText" dxfId="62" priority="23" stopIfTrue="1" operator="containsText" text="解説">
      <formula>NOT(ISERROR(SEARCH("解説",D34)))</formula>
    </cfRule>
    <cfRule type="containsText" dxfId="61" priority="24" stopIfTrue="1" operator="containsText" text="手話">
      <formula>NOT(ISERROR(SEARCH("手話",D34)))</formula>
    </cfRule>
  </conditionalFormatting>
  <conditionalFormatting sqref="C78:C79">
    <cfRule type="cellIs" dxfId="60" priority="22" stopIfTrue="1" operator="notEqual">
      <formula>$C$12</formula>
    </cfRule>
  </conditionalFormatting>
  <conditionalFormatting sqref="E22">
    <cfRule type="cellIs" dxfId="59" priority="15" stopIfTrue="1" operator="between">
      <formula>0.16</formula>
      <formula>0.17</formula>
    </cfRule>
    <cfRule type="cellIs" dxfId="58" priority="16" stopIfTrue="1" operator="equal">
      <formula>0.25</formula>
    </cfRule>
  </conditionalFormatting>
  <conditionalFormatting sqref="D22">
    <cfRule type="cellIs" dxfId="57" priority="17" stopIfTrue="1" operator="equal">
      <formula>$D$3</formula>
    </cfRule>
    <cfRule type="cellIs" dxfId="56" priority="18" stopIfTrue="1" operator="equal">
      <formula>$D$4</formula>
    </cfRule>
    <cfRule type="cellIs" dxfId="55" priority="19" stopIfTrue="1" operator="equal">
      <formula>$D$5</formula>
    </cfRule>
  </conditionalFormatting>
  <conditionalFormatting sqref="G22">
    <cfRule type="cellIs" dxfId="54" priority="20" stopIfTrue="1" operator="equal">
      <formula>$G$5</formula>
    </cfRule>
  </conditionalFormatting>
  <conditionalFormatting sqref="F22">
    <cfRule type="cellIs" dxfId="53" priority="21" stopIfTrue="1" operator="equal">
      <formula>$F$5</formula>
    </cfRule>
  </conditionalFormatting>
  <conditionalFormatting sqref="D22">
    <cfRule type="containsText" dxfId="52" priority="9" stopIfTrue="1" operator="containsText" text="解説">
      <formula>NOT(ISERROR(SEARCH("解説",D22)))</formula>
    </cfRule>
    <cfRule type="containsText" dxfId="51" priority="10" stopIfTrue="1" operator="containsText" text="手話">
      <formula>NOT(ISERROR(SEARCH("手話",D22)))</formula>
    </cfRule>
    <cfRule type="containsText" dxfId="50" priority="11" stopIfTrue="1" operator="containsText" text="生字幕">
      <formula>NOT(ISERROR(SEARCH("生字幕",D22)))</formula>
    </cfRule>
    <cfRule type="containsText" dxfId="49" priority="12" stopIfTrue="1" operator="containsText" text="字幕">
      <formula>NOT(ISERROR(SEARCH("字幕",D22)))</formula>
    </cfRule>
    <cfRule type="containsText" dxfId="48" priority="13" stopIfTrue="1" operator="containsText" text="字幕">
      <formula>NOT(ISERROR(SEARCH("字幕",D22)))</formula>
    </cfRule>
    <cfRule type="containsText" dxfId="47" priority="14" stopIfTrue="1" operator="containsText" text="字幕">
      <formula>NOT(ISERROR(SEARCH("字幕",D22)))</formula>
    </cfRule>
  </conditionalFormatting>
  <conditionalFormatting sqref="D22">
    <cfRule type="containsText" dxfId="46" priority="5" stopIfTrue="1" operator="containsText" text="生字幕">
      <formula>NOT(ISERROR(SEARCH("生字幕",D22)))</formula>
    </cfRule>
    <cfRule type="containsText" dxfId="45" priority="6" stopIfTrue="1" operator="containsText" text="字幕">
      <formula>NOT(ISERROR(SEARCH("字幕",D22)))</formula>
    </cfRule>
    <cfRule type="containsText" dxfId="44" priority="7" stopIfTrue="1" operator="containsText" text="字幕">
      <formula>NOT(ISERROR(SEARCH("字幕",D22)))</formula>
    </cfRule>
    <cfRule type="containsText" dxfId="43" priority="8" stopIfTrue="1" operator="containsText" text="字幕">
      <formula>NOT(ISERROR(SEARCH("字幕",D22)))</formula>
    </cfRule>
  </conditionalFormatting>
  <conditionalFormatting sqref="D22">
    <cfRule type="containsText" dxfId="42" priority="3" stopIfTrue="1" operator="containsText" text="解説">
      <formula>NOT(ISERROR(SEARCH("解説",D22)))</formula>
    </cfRule>
    <cfRule type="containsText" dxfId="41" priority="4" stopIfTrue="1" operator="containsText" text="手話">
      <formula>NOT(ISERROR(SEARCH("手話",D22)))</formula>
    </cfRule>
  </conditionalFormatting>
  <conditionalFormatting sqref="C34:C77">
    <cfRule type="cellIs" dxfId="40" priority="2" stopIfTrue="1" operator="notEqual">
      <formula>""</formula>
    </cfRule>
  </conditionalFormatting>
  <conditionalFormatting sqref="C22">
    <cfRule type="cellIs" dxfId="39" priority="1" stopIfTrue="1" operator="notEqual">
      <formula>""</formula>
    </cfRule>
  </conditionalFormatting>
  <dataValidations count="17">
    <dataValidation type="list" allowBlank="1" showInputMessage="1" showErrorMessage="1" promptTitle="放送曜日" prompt="曜日、毎月、不定期、その他か入力してください。" sqref="J78" xr:uid="{324A5778-93DC-44AA-9585-9E07067243B6}">
      <formula1>#REF!</formula1>
    </dataValidation>
    <dataValidation type="time" operator="greaterThanOrEqual" allowBlank="1" showInputMessage="1" showErrorMessage="1" error="数値を入力してください。" prompt="トータル分を数値で入力してください。" sqref="L34:L77 L22" xr:uid="{AF6D5742-896F-40F5-9B27-D3FCE7CF4E9A}">
      <formula1>0</formula1>
    </dataValidation>
    <dataValidation type="whole" allowBlank="1" showInputMessage="1" showErrorMessage="1" errorTitle="番組毎の本数" error="数値で入力してください。" sqref="N34:N77 N22" xr:uid="{73E1AF4D-94E1-4311-8C55-B27DD764A4F9}">
      <formula1>1</formula1>
      <formula2>500</formula2>
    </dataValidation>
    <dataValidation type="list" allowBlank="1" showInputMessage="1" showErrorMessage="1" sqref="F34:F77 F22" xr:uid="{153206EB-F597-4FA7-994E-34767D681CB1}">
      <formula1>$F$3:$F$5</formula1>
    </dataValidation>
    <dataValidation type="list" allowBlank="1" showInputMessage="1" showErrorMessage="1" promptTitle="放送曜日" prompt="曜日、毎月、不定期、その他か入力してください。" sqref="J34:J77 J22" xr:uid="{2379C251-BA81-4B95-8F0B-D76B2CC64BA3}">
      <formula1>$D$7:$D$21</formula1>
    </dataValidation>
    <dataValidation imeMode="halfAlpha" allowBlank="1" showInputMessage="1" showErrorMessage="1" sqref="E34:E77 E22" xr:uid="{C3E3906F-CBF3-42EE-8F5D-BF9515C39D17}"/>
    <dataValidation imeMode="hiragana" allowBlank="1" showInputMessage="1" showErrorMessage="1" sqref="H34:H76 H22 C27:H28" xr:uid="{7EC16FE4-690D-4EB8-8F72-B06FFCE5D47F}"/>
    <dataValidation type="list" allowBlank="1" showInputMessage="1" showErrorMessage="1" sqref="G34:G77 G22" xr:uid="{5722FE8D-8C14-4AFC-A169-C1F13ACBDECF}">
      <formula1>$G$3:$G$5</formula1>
    </dataValidation>
    <dataValidation type="list" allowBlank="1" showInputMessage="1" showErrorMessage="1" sqref="H77" xr:uid="{6D53A577-5780-4874-B8B6-58C77E02D475}">
      <formula1>$H$3:$H$5</formula1>
    </dataValidation>
    <dataValidation allowBlank="1" showInputMessage="1" showErrorMessage="1" prompt="自動計算されますので、入力は不要です。" sqref="M34:M77 O34:Q77 M22 O22:Q22" xr:uid="{62893CC0-3E46-4550-BED7-DB9AC33AE61B}"/>
    <dataValidation type="list" allowBlank="1" showInputMessage="1" showErrorMessage="1" sqref="K27:M28" xr:uid="{E47CBD70-2548-48D3-B51B-0117DA4FE481}">
      <formula1>$C$2:$C$9</formula1>
    </dataValidation>
    <dataValidation type="list" allowBlank="1" showInputMessage="1" showErrorMessage="1" sqref="D34:D77 D22" xr:uid="{6D647CEE-51D1-4ADF-91E8-10A32C5893EF}">
      <formula1>$D$3:$D$7</formula1>
    </dataValidation>
    <dataValidation allowBlank="1" showInputMessage="1" showErrorMessage="1" promptTitle="開始時刻~終了時刻（0:00~24:00)" prompt="ex. 13:30～14:30_x000a_　　 23:30~25:00 (翌日に入る場合）" sqref="K22 K34:K77" xr:uid="{BC0B093C-775A-4AF4-B24D-5B8B3D074334}"/>
    <dataValidation type="list" allowBlank="1" showInputMessage="1" showErrorMessage="1" promptTitle="行の確認済マーク" prompt="＊:「様式シートチェッカー」(別途提供）に対して、この行の内容が確認済と知らせ、以下の効果があります。_x000a_「注意」→シートにつかなくなります。_x000a_「エラー」→変化ありません。" sqref="C34:C77 C22" xr:uid="{BD500EA6-955E-48B1-AC91-72F0CA93492E}">
      <formula1>"　,＊"</formula1>
    </dataValidation>
    <dataValidation allowBlank="1" showInputMessage="1" showErrorMessage="1" promptTitle="放送期間" prompt="記入例は、表上部の項目名セルのコメントを参照" sqref="I34:I77 I22" xr:uid="{F2FF6AB1-AF6A-4C91-8540-588A1A6AD143}"/>
    <dataValidation type="list" allowBlank="1" showInputMessage="1" showErrorMessage="1" prompt="このセルは、変更・削除しないでください。" sqref="H82" xr:uid="{9F5D69B2-CBEC-40AA-A1A1-26BF11DFC5AA}">
      <formula1>"作成担当セル（M～P列）の選択候補リスト"</formula1>
    </dataValidation>
    <dataValidation type="list" allowBlank="1" showInputMessage="1" showErrorMessage="1" prompt="このセルは変更・削除しないでください。" sqref="H91" xr:uid="{E55235AE-CBC5-421F-8FBD-0ABE3CCC3B50}">
      <formula1>"※「未指定1」～「個人」に外注業者名など適宜登録下さい。"</formula1>
    </dataValidation>
  </dataValidations>
  <pageMargins left="0.27559055118110237" right="0.19685039370078741" top="0.86614173228346458" bottom="0.31496062992125984" header="0.51181102362204722" footer="0.19685039370078741"/>
  <pageSetup paperSize="9" scale="3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O77"/>
  <sheetViews>
    <sheetView workbookViewId="0">
      <selection activeCell="H19" sqref="H19"/>
    </sheetView>
  </sheetViews>
  <sheetFormatPr defaultColWidth="9" defaultRowHeight="13.5"/>
  <cols>
    <col min="1" max="1" width="21.875" style="25" customWidth="1"/>
    <col min="2" max="2" width="81.875" style="25" customWidth="1"/>
    <col min="3" max="3" width="1.125" style="25" customWidth="1"/>
    <col min="4" max="4" width="1.5" style="25" hidden="1" customWidth="1"/>
    <col min="5" max="6" width="2.625" style="25" customWidth="1"/>
    <col min="7" max="36" width="4.625" style="25" customWidth="1"/>
    <col min="37" max="16384" width="9" style="25"/>
  </cols>
  <sheetData>
    <row r="1" spans="1:15" ht="14.25">
      <c r="A1" s="265" t="s">
        <v>205</v>
      </c>
      <c r="B1" s="265"/>
      <c r="C1" s="78"/>
      <c r="D1" s="78"/>
    </row>
    <row r="2" spans="1:15" ht="6.6" customHeight="1">
      <c r="A2" s="26"/>
    </row>
    <row r="3" spans="1:15">
      <c r="A3" s="266" t="s">
        <v>178</v>
      </c>
      <c r="B3" s="267"/>
    </row>
    <row r="4" spans="1:15">
      <c r="A4" s="266" t="s">
        <v>177</v>
      </c>
      <c r="B4" s="267"/>
    </row>
    <row r="5" spans="1:15" ht="6" customHeight="1">
      <c r="A5" s="26"/>
    </row>
    <row r="6" spans="1:15" s="29" customFormat="1">
      <c r="A6" s="191" t="s">
        <v>134</v>
      </c>
      <c r="B6" s="192" t="s">
        <v>138</v>
      </c>
    </row>
    <row r="7" spans="1:15" s="29" customFormat="1">
      <c r="A7" s="193" t="s">
        <v>135</v>
      </c>
      <c r="B7" s="192" t="s">
        <v>139</v>
      </c>
    </row>
    <row r="8" spans="1:15" s="29" customFormat="1">
      <c r="A8" s="194" t="s">
        <v>136</v>
      </c>
      <c r="B8" s="192" t="s">
        <v>140</v>
      </c>
    </row>
    <row r="9" spans="1:15" s="29" customFormat="1" ht="64.5" customHeight="1">
      <c r="A9" s="193" t="s">
        <v>215</v>
      </c>
      <c r="B9" s="195" t="s">
        <v>209</v>
      </c>
    </row>
    <row r="10" spans="1:15" s="29" customFormat="1" ht="54">
      <c r="A10" s="193" t="s">
        <v>137</v>
      </c>
      <c r="B10" s="195" t="s">
        <v>176</v>
      </c>
    </row>
    <row r="11" spans="1:15" s="29" customFormat="1">
      <c r="A11" s="191" t="s">
        <v>65</v>
      </c>
      <c r="B11" s="192" t="s">
        <v>141</v>
      </c>
    </row>
    <row r="12" spans="1:15" s="29" customFormat="1" ht="108">
      <c r="A12" s="191" t="s">
        <v>66</v>
      </c>
      <c r="B12" s="195" t="s">
        <v>175</v>
      </c>
    </row>
    <row r="13" spans="1:15" s="29" customFormat="1" ht="44.25" customHeight="1">
      <c r="A13" s="191" t="s">
        <v>67</v>
      </c>
      <c r="B13" s="195" t="s">
        <v>142</v>
      </c>
    </row>
    <row r="14" spans="1:15" s="29" customFormat="1" ht="29.25" customHeight="1">
      <c r="A14" s="191" t="s">
        <v>104</v>
      </c>
      <c r="B14" s="195" t="s">
        <v>143</v>
      </c>
      <c r="I14" s="45"/>
      <c r="J14" s="45"/>
      <c r="K14" s="45"/>
      <c r="L14" s="45"/>
      <c r="M14" s="45"/>
      <c r="N14" s="45"/>
      <c r="O14" s="45"/>
    </row>
    <row r="15" spans="1:15" s="29" customFormat="1">
      <c r="A15" s="191" t="s">
        <v>103</v>
      </c>
      <c r="B15" s="195" t="s">
        <v>179</v>
      </c>
      <c r="I15" s="45"/>
      <c r="J15" s="45"/>
      <c r="K15" s="45"/>
      <c r="L15" s="45"/>
      <c r="M15" s="45"/>
      <c r="N15" s="45"/>
      <c r="O15" s="45"/>
    </row>
    <row r="16" spans="1:15" s="29" customFormat="1">
      <c r="A16" s="196" t="s">
        <v>159</v>
      </c>
      <c r="B16" s="192" t="s">
        <v>160</v>
      </c>
      <c r="I16" s="45"/>
      <c r="J16" s="45"/>
      <c r="K16" s="45"/>
      <c r="L16" s="45"/>
      <c r="M16" s="45"/>
      <c r="N16" s="45"/>
      <c r="O16" s="45"/>
    </row>
    <row r="17" spans="1:15" s="29" customFormat="1" ht="148.5">
      <c r="A17" s="191" t="s">
        <v>102</v>
      </c>
      <c r="B17" s="195" t="s">
        <v>180</v>
      </c>
      <c r="I17" s="45"/>
      <c r="J17" s="45"/>
      <c r="K17" s="45"/>
      <c r="L17" s="45"/>
      <c r="M17" s="45"/>
      <c r="N17" s="45"/>
      <c r="O17" s="45"/>
    </row>
    <row r="18" spans="1:15" s="29" customFormat="1" ht="32.25" customHeight="1">
      <c r="A18" s="191" t="s">
        <v>101</v>
      </c>
      <c r="B18" s="195" t="s">
        <v>216</v>
      </c>
      <c r="I18" s="45"/>
      <c r="J18" s="45"/>
      <c r="K18" s="45"/>
      <c r="L18" s="45"/>
      <c r="M18" s="45"/>
      <c r="N18" s="45"/>
      <c r="O18" s="45"/>
    </row>
    <row r="19" spans="1:15" s="29" customFormat="1" ht="28.5" customHeight="1">
      <c r="A19" s="194" t="s">
        <v>100</v>
      </c>
      <c r="B19" s="197" t="s">
        <v>144</v>
      </c>
      <c r="I19" s="45"/>
      <c r="J19" s="45"/>
      <c r="K19" s="45"/>
      <c r="L19" s="45"/>
      <c r="M19" s="45"/>
      <c r="N19" s="45"/>
      <c r="O19" s="45"/>
    </row>
    <row r="20" spans="1:15" s="29" customFormat="1">
      <c r="A20" s="191" t="s">
        <v>99</v>
      </c>
      <c r="B20" s="192" t="s">
        <v>181</v>
      </c>
      <c r="I20" s="45"/>
      <c r="J20" s="45"/>
      <c r="K20" s="45"/>
      <c r="L20" s="45"/>
      <c r="M20" s="45"/>
      <c r="N20" s="45"/>
      <c r="O20" s="45"/>
    </row>
    <row r="21" spans="1:15" s="29" customFormat="1">
      <c r="A21" s="194" t="s">
        <v>98</v>
      </c>
      <c r="B21" s="192" t="s">
        <v>145</v>
      </c>
      <c r="I21" s="45"/>
      <c r="J21" s="45"/>
      <c r="K21" s="45"/>
      <c r="L21" s="45"/>
      <c r="M21" s="45"/>
      <c r="N21" s="45"/>
      <c r="O21" s="45"/>
    </row>
    <row r="22" spans="1:15" s="29" customFormat="1" ht="27">
      <c r="A22" s="194" t="s">
        <v>97</v>
      </c>
      <c r="B22" s="195" t="s">
        <v>146</v>
      </c>
      <c r="I22" s="45"/>
      <c r="J22" s="45"/>
      <c r="K22" s="45"/>
      <c r="L22" s="45"/>
      <c r="M22" s="45"/>
      <c r="N22" s="45"/>
      <c r="O22" s="45"/>
    </row>
    <row r="23" spans="1:15" s="29" customFormat="1" ht="27.75" customHeight="1">
      <c r="A23" s="194" t="s">
        <v>129</v>
      </c>
      <c r="B23" s="197" t="s">
        <v>149</v>
      </c>
    </row>
    <row r="24" spans="1:15" s="29" customFormat="1" ht="27.75" customHeight="1">
      <c r="A24" s="198" t="s">
        <v>147</v>
      </c>
      <c r="B24" s="197" t="s">
        <v>148</v>
      </c>
    </row>
    <row r="25" spans="1:15" s="29" customFormat="1">
      <c r="A25" s="191" t="s">
        <v>130</v>
      </c>
      <c r="B25" s="192" t="s">
        <v>152</v>
      </c>
    </row>
    <row r="26" spans="1:15" s="29" customFormat="1">
      <c r="A26" s="191" t="s">
        <v>150</v>
      </c>
      <c r="B26" s="192" t="s">
        <v>210</v>
      </c>
    </row>
    <row r="27" spans="1:15" s="29" customFormat="1">
      <c r="A27" s="191" t="s">
        <v>151</v>
      </c>
      <c r="B27" s="192" t="s">
        <v>211</v>
      </c>
    </row>
    <row r="28" spans="1:15">
      <c r="A28" s="30"/>
    </row>
    <row r="29" spans="1:15">
      <c r="A29" s="28"/>
    </row>
    <row r="30" spans="1:15">
      <c r="A30" s="28"/>
    </row>
    <row r="31" spans="1:15">
      <c r="A31" s="28"/>
    </row>
    <row r="32" spans="1:15">
      <c r="A32" s="28"/>
    </row>
    <row r="33" spans="1:1">
      <c r="A33" s="28"/>
    </row>
    <row r="34" spans="1:1">
      <c r="A34" s="28"/>
    </row>
    <row r="35" spans="1:1">
      <c r="A35" s="28"/>
    </row>
    <row r="36" spans="1:1">
      <c r="A36" s="28"/>
    </row>
    <row r="37" spans="1:1">
      <c r="A37" s="28"/>
    </row>
    <row r="38" spans="1:1">
      <c r="A38" s="28"/>
    </row>
    <row r="39" spans="1:1">
      <c r="A39" s="27"/>
    </row>
    <row r="40" spans="1:1">
      <c r="A40" s="28"/>
    </row>
    <row r="41" spans="1:1">
      <c r="A41" s="28"/>
    </row>
    <row r="42" spans="1:1">
      <c r="A42" s="29"/>
    </row>
    <row r="43" spans="1:1">
      <c r="A43" s="29"/>
    </row>
    <row r="44" spans="1:1">
      <c r="A44" s="29"/>
    </row>
    <row r="45" spans="1:1">
      <c r="A45" s="29"/>
    </row>
    <row r="46" spans="1:1">
      <c r="A46" s="29"/>
    </row>
    <row r="47" spans="1:1">
      <c r="A47" s="29"/>
    </row>
    <row r="48" spans="1:1">
      <c r="A48" s="29"/>
    </row>
    <row r="49" spans="1:1">
      <c r="A49" s="29"/>
    </row>
    <row r="50" spans="1:1">
      <c r="A50" s="29"/>
    </row>
    <row r="51" spans="1:1">
      <c r="A51" s="29"/>
    </row>
    <row r="52" spans="1:1">
      <c r="A52" s="29"/>
    </row>
    <row r="53" spans="1:1">
      <c r="A53" s="29"/>
    </row>
    <row r="54" spans="1:1">
      <c r="A54" s="29"/>
    </row>
    <row r="55" spans="1:1">
      <c r="A55" s="29"/>
    </row>
    <row r="56" spans="1:1">
      <c r="A56" s="29"/>
    </row>
    <row r="57" spans="1:1">
      <c r="A57" s="29"/>
    </row>
    <row r="58" spans="1:1">
      <c r="A58" s="29"/>
    </row>
    <row r="59" spans="1:1">
      <c r="A59" s="29"/>
    </row>
    <row r="60" spans="1:1">
      <c r="A60" s="29"/>
    </row>
    <row r="61" spans="1:1">
      <c r="A61" s="29"/>
    </row>
    <row r="62" spans="1:1">
      <c r="A62" s="29"/>
    </row>
    <row r="63" spans="1:1">
      <c r="A63" s="29"/>
    </row>
    <row r="64" spans="1:1">
      <c r="A64" s="29"/>
    </row>
    <row r="65" spans="1:1">
      <c r="A65" s="29"/>
    </row>
    <row r="66" spans="1:1">
      <c r="A66" s="29"/>
    </row>
    <row r="67" spans="1:1">
      <c r="A67" s="29"/>
    </row>
    <row r="68" spans="1:1">
      <c r="A68" s="29"/>
    </row>
    <row r="69" spans="1:1">
      <c r="A69" s="29"/>
    </row>
    <row r="70" spans="1:1">
      <c r="A70" s="29"/>
    </row>
    <row r="71" spans="1:1">
      <c r="A71" s="29"/>
    </row>
    <row r="72" spans="1:1">
      <c r="A72" s="29"/>
    </row>
    <row r="73" spans="1:1">
      <c r="A73" s="29"/>
    </row>
    <row r="74" spans="1:1">
      <c r="A74" s="29"/>
    </row>
    <row r="75" spans="1:1">
      <c r="A75" s="29"/>
    </row>
    <row r="76" spans="1:1">
      <c r="A76" s="29"/>
    </row>
    <row r="77" spans="1:1">
      <c r="A77" s="29"/>
    </row>
  </sheetData>
  <mergeCells count="3">
    <mergeCell ref="A1:B1"/>
    <mergeCell ref="A3:B3"/>
    <mergeCell ref="A4:B4"/>
  </mergeCells>
  <phoneticPr fontId="4"/>
  <pageMargins left="0.67" right="0.39370078740157483" top="0.98425196850393704" bottom="0.59055118110236227" header="0.39370078740157483" footer="0.39370078740157483"/>
  <pageSetup paperSize="9" scale="89"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F2F90-0663-4E3E-B5E7-808961BB5117}">
  <sheetPr codeName="Sheet5">
    <pageSetUpPr fitToPage="1"/>
  </sheetPr>
  <dimension ref="A2:AA90"/>
  <sheetViews>
    <sheetView zoomScale="70" zoomScaleNormal="70" workbookViewId="0">
      <selection activeCell="T37" sqref="T37"/>
    </sheetView>
  </sheetViews>
  <sheetFormatPr defaultColWidth="9" defaultRowHeight="13.5"/>
  <cols>
    <col min="1" max="1" width="4" style="33" customWidth="1"/>
    <col min="2" max="2" width="18.125" style="2" customWidth="1"/>
    <col min="3" max="3" width="3.125" style="91" customWidth="1"/>
    <col min="4" max="4" width="5.375" style="7" customWidth="1"/>
    <col min="5" max="5" width="5" style="2" customWidth="1"/>
    <col min="6" max="7" width="5" style="7" customWidth="1"/>
    <col min="8" max="8" width="50.375" style="7" customWidth="1"/>
    <col min="9" max="9" width="10.875" style="2" customWidth="1"/>
    <col min="10" max="10" width="5.375" style="2" customWidth="1"/>
    <col min="11" max="11" width="13.125" style="2" customWidth="1"/>
    <col min="12" max="12" width="5.375" style="2" customWidth="1"/>
    <col min="13" max="14" width="10" style="2" customWidth="1"/>
    <col min="15" max="16" width="16.125" style="2" customWidth="1"/>
    <col min="17" max="17" width="19.125" style="2" bestFit="1" customWidth="1"/>
    <col min="18" max="22" width="16" style="2" customWidth="1"/>
    <col min="23" max="23" width="25.125" style="2" customWidth="1"/>
    <col min="24" max="24" width="19.875" style="2" customWidth="1"/>
    <col min="25" max="25" width="25.125" style="2" customWidth="1"/>
    <col min="26" max="26" width="16" style="2" customWidth="1"/>
    <col min="27" max="27" width="31.875" style="2" customWidth="1"/>
    <col min="28" max="16384" width="9" style="2"/>
  </cols>
  <sheetData>
    <row r="2" spans="2:8" hidden="1"/>
    <row r="3" spans="2:8" ht="13.5" hidden="1" customHeight="1">
      <c r="B3" s="4" t="s">
        <v>105</v>
      </c>
      <c r="C3" s="95" t="s">
        <v>153</v>
      </c>
      <c r="D3" s="3" t="s">
        <v>7</v>
      </c>
      <c r="E3" s="8" t="s">
        <v>18</v>
      </c>
      <c r="F3" s="3"/>
      <c r="G3" s="3"/>
      <c r="H3" s="3"/>
    </row>
    <row r="4" spans="2:8" hidden="1">
      <c r="B4" s="4" t="s">
        <v>106</v>
      </c>
      <c r="C4" s="95" t="s">
        <v>154</v>
      </c>
      <c r="D4" s="3" t="s">
        <v>8</v>
      </c>
      <c r="E4" s="8" t="s">
        <v>19</v>
      </c>
      <c r="F4" s="22" t="s">
        <v>32</v>
      </c>
      <c r="G4" s="3" t="s">
        <v>12</v>
      </c>
      <c r="H4" s="3" t="s">
        <v>12</v>
      </c>
    </row>
    <row r="5" spans="2:8" hidden="1">
      <c r="B5" s="4" t="s">
        <v>107</v>
      </c>
      <c r="C5" s="91" t="s">
        <v>131</v>
      </c>
      <c r="D5" s="3" t="s">
        <v>10</v>
      </c>
      <c r="E5" s="8" t="s">
        <v>124</v>
      </c>
      <c r="F5" s="3" t="s">
        <v>12</v>
      </c>
      <c r="G5" s="3" t="s">
        <v>32</v>
      </c>
      <c r="H5" s="3" t="s">
        <v>32</v>
      </c>
    </row>
    <row r="6" spans="2:8" hidden="1">
      <c r="B6" s="4" t="s">
        <v>108</v>
      </c>
      <c r="C6" s="95" t="s">
        <v>155</v>
      </c>
      <c r="D6" s="3" t="s">
        <v>27</v>
      </c>
      <c r="E6" s="3" t="s">
        <v>15</v>
      </c>
      <c r="F6" s="3"/>
      <c r="G6" s="3"/>
      <c r="H6" s="3"/>
    </row>
    <row r="7" spans="2:8" hidden="1">
      <c r="B7" s="4" t="s">
        <v>109</v>
      </c>
      <c r="C7" s="95" t="s">
        <v>156</v>
      </c>
      <c r="D7" s="3"/>
      <c r="E7" s="3"/>
      <c r="F7" s="3"/>
      <c r="G7" s="3"/>
      <c r="H7" s="3"/>
    </row>
    <row r="8" spans="2:8" hidden="1">
      <c r="B8" s="14" t="s">
        <v>111</v>
      </c>
      <c r="C8" s="95" t="s">
        <v>157</v>
      </c>
      <c r="D8" s="9" t="s">
        <v>13</v>
      </c>
    </row>
    <row r="9" spans="2:8" hidden="1">
      <c r="B9" s="4" t="s">
        <v>110</v>
      </c>
      <c r="C9" s="91" t="s">
        <v>15</v>
      </c>
      <c r="D9" s="3" t="s">
        <v>14</v>
      </c>
      <c r="G9" s="15"/>
      <c r="H9" s="15"/>
    </row>
    <row r="10" spans="2:8" hidden="1">
      <c r="D10" s="3" t="s">
        <v>21</v>
      </c>
      <c r="F10" s="15"/>
    </row>
    <row r="11" spans="2:8" hidden="1">
      <c r="D11" s="3" t="s">
        <v>24</v>
      </c>
      <c r="E11" s="2" t="s">
        <v>93</v>
      </c>
      <c r="F11" s="39">
        <v>0.35849999999999999</v>
      </c>
    </row>
    <row r="12" spans="2:8" hidden="1">
      <c r="C12" s="95"/>
      <c r="D12" s="3" t="s">
        <v>25</v>
      </c>
      <c r="E12" s="2" t="s">
        <v>95</v>
      </c>
      <c r="F12" s="39">
        <v>0.35849999999999999</v>
      </c>
    </row>
    <row r="13" spans="2:8" hidden="1">
      <c r="C13" s="95" t="s">
        <v>68</v>
      </c>
      <c r="D13" s="3" t="s">
        <v>23</v>
      </c>
      <c r="E13" s="2" t="s">
        <v>94</v>
      </c>
      <c r="F13" s="39">
        <v>0.35849999999999999</v>
      </c>
    </row>
    <row r="14" spans="2:8" hidden="1">
      <c r="C14" s="95" t="s">
        <v>31</v>
      </c>
      <c r="D14" s="3" t="s">
        <v>26</v>
      </c>
    </row>
    <row r="15" spans="2:8" hidden="1">
      <c r="C15" s="95" t="s">
        <v>91</v>
      </c>
      <c r="D15" s="3" t="s">
        <v>60</v>
      </c>
    </row>
    <row r="16" spans="2:8" hidden="1">
      <c r="C16" s="95" t="s">
        <v>70</v>
      </c>
      <c r="D16" s="3" t="s">
        <v>62</v>
      </c>
    </row>
    <row r="17" spans="1:27" hidden="1">
      <c r="C17" s="91" t="s">
        <v>69</v>
      </c>
      <c r="D17" s="7" t="s">
        <v>61</v>
      </c>
    </row>
    <row r="18" spans="1:27" hidden="1">
      <c r="C18" s="91" t="s">
        <v>71</v>
      </c>
      <c r="D18" s="7" t="s">
        <v>22</v>
      </c>
    </row>
    <row r="19" spans="1:27" hidden="1">
      <c r="C19" s="91" t="s">
        <v>15</v>
      </c>
      <c r="D19" s="7" t="s">
        <v>28</v>
      </c>
    </row>
    <row r="20" spans="1:27" hidden="1">
      <c r="D20" s="7" t="s">
        <v>89</v>
      </c>
    </row>
    <row r="21" spans="1:27" hidden="1">
      <c r="D21" s="7" t="s">
        <v>15</v>
      </c>
    </row>
    <row r="22" spans="1:27" hidden="1">
      <c r="C22" s="147"/>
    </row>
    <row r="23" spans="1:27" ht="17.25" customHeight="1">
      <c r="B23" s="1" t="s">
        <v>128</v>
      </c>
      <c r="C23" s="108"/>
      <c r="D23" s="6"/>
      <c r="E23" s="1"/>
      <c r="F23" s="6"/>
      <c r="G23" s="6"/>
      <c r="H23" s="6"/>
    </row>
    <row r="24" spans="1:27" s="33" customFormat="1" ht="9" customHeight="1" thickBot="1">
      <c r="B24" s="85">
        <v>1</v>
      </c>
      <c r="C24" s="145"/>
      <c r="D24" s="268"/>
      <c r="E24" s="268"/>
      <c r="F24" s="268"/>
      <c r="G24" s="268"/>
      <c r="H24" s="269"/>
      <c r="R24" s="270">
        <v>36</v>
      </c>
      <c r="S24" s="271"/>
    </row>
    <row r="25" spans="1:27" ht="37.5" customHeight="1" thickBot="1">
      <c r="B25" s="20" t="s">
        <v>29</v>
      </c>
      <c r="C25" s="272" t="s">
        <v>133</v>
      </c>
      <c r="D25" s="273"/>
      <c r="E25" s="273"/>
      <c r="F25" s="273"/>
      <c r="G25" s="273"/>
      <c r="H25" s="274"/>
      <c r="I25" s="275"/>
      <c r="J25" s="276"/>
      <c r="K25" s="276"/>
      <c r="P25" s="277" t="s">
        <v>213</v>
      </c>
      <c r="Q25" s="278"/>
      <c r="R25" s="279">
        <f>O83</f>
        <v>294490000</v>
      </c>
      <c r="S25" s="280"/>
      <c r="AA25" s="40" t="s">
        <v>112</v>
      </c>
    </row>
    <row r="26" spans="1:27" s="33" customFormat="1" ht="9" customHeight="1" thickBot="1">
      <c r="B26" s="84">
        <v>3</v>
      </c>
      <c r="C26" s="158"/>
      <c r="D26" s="281"/>
      <c r="E26" s="281"/>
      <c r="F26" s="281"/>
      <c r="G26" s="281"/>
      <c r="H26" s="282"/>
      <c r="I26" s="283">
        <v>5</v>
      </c>
      <c r="J26" s="284"/>
      <c r="K26" s="285">
        <v>6</v>
      </c>
      <c r="L26" s="285"/>
      <c r="M26" s="284"/>
      <c r="R26" s="286">
        <v>37</v>
      </c>
      <c r="S26" s="287"/>
    </row>
    <row r="27" spans="1:27" ht="18.75" customHeight="1">
      <c r="B27" s="288" t="s">
        <v>3</v>
      </c>
      <c r="C27" s="290" t="s">
        <v>34</v>
      </c>
      <c r="D27" s="291"/>
      <c r="E27" s="291"/>
      <c r="F27" s="291"/>
      <c r="G27" s="291"/>
      <c r="H27" s="292"/>
      <c r="I27" s="296" t="s">
        <v>16</v>
      </c>
      <c r="J27" s="297"/>
      <c r="K27" s="232" t="s">
        <v>155</v>
      </c>
      <c r="L27" s="232"/>
      <c r="M27" s="233"/>
      <c r="N27" s="38" t="s">
        <v>92</v>
      </c>
      <c r="P27" s="300" t="s">
        <v>212</v>
      </c>
      <c r="Q27" s="301"/>
      <c r="R27" s="304">
        <f>P83</f>
        <v>147245000</v>
      </c>
      <c r="S27" s="305"/>
      <c r="T27" s="38"/>
      <c r="U27" s="38"/>
      <c r="V27" s="38"/>
      <c r="W27" s="38"/>
      <c r="X27" s="38"/>
      <c r="Y27" s="38"/>
      <c r="Z27" s="38"/>
    </row>
    <row r="28" spans="1:27" ht="18.75" customHeight="1" thickBot="1">
      <c r="B28" s="289"/>
      <c r="C28" s="293"/>
      <c r="D28" s="294"/>
      <c r="E28" s="294"/>
      <c r="F28" s="294"/>
      <c r="G28" s="294"/>
      <c r="H28" s="295"/>
      <c r="I28" s="298"/>
      <c r="J28" s="299"/>
      <c r="K28" s="235"/>
      <c r="L28" s="235"/>
      <c r="M28" s="236"/>
      <c r="N28" s="10"/>
      <c r="O28" s="11"/>
      <c r="P28" s="302"/>
      <c r="Q28" s="303"/>
      <c r="R28" s="306"/>
      <c r="S28" s="307"/>
      <c r="T28" s="10"/>
      <c r="U28" s="10"/>
      <c r="V28" s="10"/>
      <c r="W28" s="10"/>
      <c r="X28" s="10"/>
      <c r="Y28" s="10"/>
      <c r="Z28" s="10"/>
      <c r="AA28" s="116" t="str">
        <f>C27</f>
        <v>ＮＩＣＴ放送</v>
      </c>
    </row>
    <row r="29" spans="1:27" s="34" customFormat="1" ht="9" customHeight="1">
      <c r="B29" s="36">
        <v>7</v>
      </c>
      <c r="C29" s="117">
        <v>8</v>
      </c>
      <c r="D29" s="36">
        <v>9</v>
      </c>
      <c r="E29" s="36">
        <v>10</v>
      </c>
      <c r="F29" s="36">
        <v>11</v>
      </c>
      <c r="G29" s="36">
        <v>12</v>
      </c>
      <c r="H29" s="83">
        <v>13</v>
      </c>
      <c r="I29" s="36">
        <v>14</v>
      </c>
      <c r="J29" s="36">
        <v>15</v>
      </c>
      <c r="K29" s="36">
        <v>16</v>
      </c>
      <c r="L29" s="36">
        <v>17</v>
      </c>
      <c r="M29" s="36">
        <v>18</v>
      </c>
      <c r="N29" s="35">
        <v>19</v>
      </c>
      <c r="O29" s="35">
        <v>20</v>
      </c>
      <c r="P29" s="35">
        <v>21</v>
      </c>
      <c r="Q29" s="42">
        <v>22</v>
      </c>
      <c r="R29" s="35">
        <v>23</v>
      </c>
      <c r="S29" s="35">
        <v>24</v>
      </c>
      <c r="T29" s="35">
        <v>25</v>
      </c>
      <c r="U29" s="35">
        <v>26</v>
      </c>
      <c r="V29" s="35">
        <v>27</v>
      </c>
      <c r="W29" s="35">
        <v>28</v>
      </c>
      <c r="X29" s="35">
        <v>29</v>
      </c>
      <c r="Y29" s="35">
        <v>30</v>
      </c>
      <c r="Z29" s="35">
        <v>31</v>
      </c>
      <c r="AA29" s="35">
        <v>32</v>
      </c>
    </row>
    <row r="30" spans="1:27" s="5" customFormat="1" ht="22.5" customHeight="1">
      <c r="A30" s="311"/>
      <c r="B30" s="312" t="s">
        <v>72</v>
      </c>
      <c r="C30" s="223" t="s">
        <v>163</v>
      </c>
      <c r="D30" s="312" t="s">
        <v>6</v>
      </c>
      <c r="E30" s="312" t="s">
        <v>17</v>
      </c>
      <c r="F30" s="312" t="s">
        <v>9</v>
      </c>
      <c r="G30" s="223" t="s">
        <v>11</v>
      </c>
      <c r="H30" s="315" t="s">
        <v>96</v>
      </c>
      <c r="I30" s="312" t="s">
        <v>5</v>
      </c>
      <c r="J30" s="308" t="s">
        <v>158</v>
      </c>
      <c r="K30" s="312" t="s">
        <v>30</v>
      </c>
      <c r="L30" s="308" t="s">
        <v>161</v>
      </c>
      <c r="M30" s="312" t="s">
        <v>0</v>
      </c>
      <c r="N30" s="312" t="s">
        <v>1</v>
      </c>
      <c r="O30" s="312" t="s">
        <v>2</v>
      </c>
      <c r="P30" s="312" t="s">
        <v>20</v>
      </c>
      <c r="Q30" s="253" t="s">
        <v>126</v>
      </c>
      <c r="R30" s="326" t="s">
        <v>127</v>
      </c>
      <c r="S30" s="327"/>
      <c r="T30" s="327"/>
      <c r="U30" s="327"/>
      <c r="V30" s="327"/>
      <c r="W30" s="327"/>
      <c r="X30" s="327"/>
      <c r="Y30" s="327"/>
      <c r="Z30" s="328"/>
      <c r="AA30" s="321" t="s">
        <v>113</v>
      </c>
    </row>
    <row r="31" spans="1:27" s="5" customFormat="1" ht="60" customHeight="1">
      <c r="A31" s="311"/>
      <c r="B31" s="313"/>
      <c r="C31" s="224"/>
      <c r="D31" s="313"/>
      <c r="E31" s="313"/>
      <c r="F31" s="313"/>
      <c r="G31" s="224"/>
      <c r="H31" s="316"/>
      <c r="I31" s="313"/>
      <c r="J31" s="309"/>
      <c r="K31" s="313"/>
      <c r="L31" s="309"/>
      <c r="M31" s="313"/>
      <c r="N31" s="313"/>
      <c r="O31" s="313"/>
      <c r="P31" s="313"/>
      <c r="Q31" s="254"/>
      <c r="R31" s="329"/>
      <c r="S31" s="330"/>
      <c r="T31" s="330"/>
      <c r="U31" s="330"/>
      <c r="V31" s="330"/>
      <c r="W31" s="330"/>
      <c r="X31" s="330"/>
      <c r="Y31" s="330"/>
      <c r="Z31" s="331"/>
      <c r="AA31" s="322"/>
    </row>
    <row r="32" spans="1:27" s="11" customFormat="1" ht="30" customHeight="1">
      <c r="A32" s="44"/>
      <c r="B32" s="313"/>
      <c r="C32" s="224"/>
      <c r="D32" s="313"/>
      <c r="E32" s="313"/>
      <c r="F32" s="313"/>
      <c r="G32" s="224"/>
      <c r="H32" s="316"/>
      <c r="I32" s="313"/>
      <c r="J32" s="309"/>
      <c r="K32" s="313"/>
      <c r="L32" s="309"/>
      <c r="M32" s="313"/>
      <c r="N32" s="313"/>
      <c r="O32" s="313"/>
      <c r="P32" s="313"/>
      <c r="Q32" s="255"/>
      <c r="R32" s="332"/>
      <c r="S32" s="333"/>
      <c r="T32" s="333"/>
      <c r="U32" s="333"/>
      <c r="V32" s="333"/>
      <c r="W32" s="333"/>
      <c r="X32" s="333"/>
      <c r="Y32" s="333"/>
      <c r="Z32" s="334"/>
      <c r="AA32" s="322"/>
    </row>
    <row r="33" spans="1:27" s="11" customFormat="1" ht="30" customHeight="1">
      <c r="A33" s="44"/>
      <c r="B33" s="314"/>
      <c r="C33" s="225"/>
      <c r="D33" s="314"/>
      <c r="E33" s="314"/>
      <c r="F33" s="314"/>
      <c r="G33" s="225"/>
      <c r="H33" s="317"/>
      <c r="I33" s="314"/>
      <c r="J33" s="310"/>
      <c r="K33" s="314"/>
      <c r="L33" s="310"/>
      <c r="M33" s="314"/>
      <c r="N33" s="314"/>
      <c r="O33" s="314"/>
      <c r="P33" s="314"/>
      <c r="Q33" s="73" t="s">
        <v>122</v>
      </c>
      <c r="R33" s="66" t="s">
        <v>114</v>
      </c>
      <c r="S33" s="67" t="s">
        <v>115</v>
      </c>
      <c r="T33" s="68" t="s">
        <v>116</v>
      </c>
      <c r="U33" s="69" t="s">
        <v>117</v>
      </c>
      <c r="V33" s="70" t="s">
        <v>118</v>
      </c>
      <c r="W33" s="70" t="s">
        <v>119</v>
      </c>
      <c r="X33" s="70" t="s">
        <v>120</v>
      </c>
      <c r="Y33" s="70" t="s">
        <v>121</v>
      </c>
      <c r="Z33" s="70" t="s">
        <v>15</v>
      </c>
      <c r="AA33" s="323"/>
    </row>
    <row r="34" spans="1:27" s="11" customFormat="1" ht="30" customHeight="1">
      <c r="A34" s="37"/>
      <c r="B34" s="166"/>
      <c r="C34" s="147"/>
      <c r="D34" s="17" t="s">
        <v>7</v>
      </c>
      <c r="E34" s="18">
        <f t="shared" ref="E34:E73" si="0">IF(AND($K$27="ｷｰ局",D34="字幕"),"0",IF(AND($K$27="準ｷｰ局",D34="字幕"),1/6,1/2))</f>
        <v>0.5</v>
      </c>
      <c r="F34" s="167" t="s">
        <v>33</v>
      </c>
      <c r="G34" s="167" t="s">
        <v>33</v>
      </c>
      <c r="H34" s="41" t="s">
        <v>63</v>
      </c>
      <c r="I34" s="159" t="s">
        <v>174</v>
      </c>
      <c r="J34" s="23" t="s">
        <v>23</v>
      </c>
      <c r="K34" s="24" t="s">
        <v>4</v>
      </c>
      <c r="L34" s="19">
        <v>120</v>
      </c>
      <c r="M34" s="72">
        <f t="shared" ref="M34:M73" si="1">Q34</f>
        <v>220000</v>
      </c>
      <c r="N34" s="16">
        <v>50</v>
      </c>
      <c r="O34" s="168">
        <f t="shared" ref="O34:O73" si="2">M34*N34</f>
        <v>11000000</v>
      </c>
      <c r="P34" s="168">
        <f t="shared" ref="P34:P73" si="3">O34*E34</f>
        <v>5500000</v>
      </c>
      <c r="Q34" s="71">
        <f t="shared" ref="Q34:Q73" si="4">SUM(R34:Z34)</f>
        <v>220000</v>
      </c>
      <c r="R34" s="61">
        <v>50000</v>
      </c>
      <c r="S34" s="62">
        <v>100000</v>
      </c>
      <c r="T34" s="63">
        <v>50000</v>
      </c>
      <c r="U34" s="64">
        <v>20000</v>
      </c>
      <c r="V34" s="64"/>
      <c r="W34" s="64"/>
      <c r="X34" s="64"/>
      <c r="Y34" s="64"/>
      <c r="Z34" s="64"/>
      <c r="AA34" s="60"/>
    </row>
    <row r="35" spans="1:27" s="11" customFormat="1" ht="30" customHeight="1">
      <c r="A35" s="37"/>
      <c r="B35" s="166"/>
      <c r="C35" s="147"/>
      <c r="D35" s="17" t="s">
        <v>7</v>
      </c>
      <c r="E35" s="18">
        <f t="shared" si="0"/>
        <v>0.5</v>
      </c>
      <c r="F35" s="167" t="s">
        <v>33</v>
      </c>
      <c r="G35" s="167" t="s">
        <v>35</v>
      </c>
      <c r="H35" s="41" t="s">
        <v>46</v>
      </c>
      <c r="I35" s="159" t="s">
        <v>182</v>
      </c>
      <c r="J35" s="23" t="s">
        <v>22</v>
      </c>
      <c r="K35" s="24" t="s">
        <v>37</v>
      </c>
      <c r="L35" s="19">
        <v>141</v>
      </c>
      <c r="M35" s="72">
        <f t="shared" si="1"/>
        <v>250000</v>
      </c>
      <c r="N35" s="16">
        <v>1</v>
      </c>
      <c r="O35" s="168">
        <f t="shared" si="2"/>
        <v>250000</v>
      </c>
      <c r="P35" s="168">
        <f t="shared" si="3"/>
        <v>125000</v>
      </c>
      <c r="Q35" s="71">
        <f t="shared" si="4"/>
        <v>250000</v>
      </c>
      <c r="R35" s="61">
        <v>60000</v>
      </c>
      <c r="S35" s="62">
        <v>120000</v>
      </c>
      <c r="T35" s="63">
        <v>50000</v>
      </c>
      <c r="U35" s="64">
        <v>20000</v>
      </c>
      <c r="V35" s="64"/>
      <c r="W35" s="64"/>
      <c r="X35" s="64"/>
      <c r="Y35" s="64"/>
      <c r="Z35" s="64"/>
      <c r="AA35" s="60"/>
    </row>
    <row r="36" spans="1:27" s="11" customFormat="1" ht="30" customHeight="1">
      <c r="A36" s="37"/>
      <c r="B36" s="166"/>
      <c r="C36" s="147"/>
      <c r="D36" s="17" t="s">
        <v>7</v>
      </c>
      <c r="E36" s="18">
        <f t="shared" si="0"/>
        <v>0.5</v>
      </c>
      <c r="F36" s="167" t="s">
        <v>33</v>
      </c>
      <c r="G36" s="167" t="s">
        <v>35</v>
      </c>
      <c r="H36" s="41" t="s">
        <v>52</v>
      </c>
      <c r="I36" s="159" t="s">
        <v>53</v>
      </c>
      <c r="J36" s="23" t="s">
        <v>28</v>
      </c>
      <c r="K36" s="24" t="s">
        <v>38</v>
      </c>
      <c r="L36" s="19">
        <v>175</v>
      </c>
      <c r="M36" s="72">
        <f t="shared" si="1"/>
        <v>300000</v>
      </c>
      <c r="N36" s="16">
        <v>4</v>
      </c>
      <c r="O36" s="168">
        <f t="shared" si="2"/>
        <v>1200000</v>
      </c>
      <c r="P36" s="168">
        <f t="shared" si="3"/>
        <v>600000</v>
      </c>
      <c r="Q36" s="71">
        <f t="shared" si="4"/>
        <v>300000</v>
      </c>
      <c r="R36" s="61"/>
      <c r="S36" s="62">
        <v>100000</v>
      </c>
      <c r="T36" s="63"/>
      <c r="U36" s="64"/>
      <c r="V36" s="64"/>
      <c r="W36" s="64"/>
      <c r="X36" s="64">
        <v>50000</v>
      </c>
      <c r="Y36" s="64">
        <v>150000</v>
      </c>
      <c r="Z36" s="64"/>
      <c r="AA36" s="60"/>
    </row>
    <row r="37" spans="1:27" ht="30" customHeight="1">
      <c r="A37" s="37"/>
      <c r="B37" s="166"/>
      <c r="C37" s="147"/>
      <c r="D37" s="17" t="s">
        <v>7</v>
      </c>
      <c r="E37" s="18">
        <f t="shared" si="0"/>
        <v>0.5</v>
      </c>
      <c r="F37" s="167" t="s">
        <v>33</v>
      </c>
      <c r="G37" s="167" t="s">
        <v>35</v>
      </c>
      <c r="H37" s="41" t="s">
        <v>52</v>
      </c>
      <c r="I37" s="159" t="s">
        <v>54</v>
      </c>
      <c r="J37" s="23" t="s">
        <v>28</v>
      </c>
      <c r="K37" s="24" t="s">
        <v>40</v>
      </c>
      <c r="L37" s="19">
        <v>175</v>
      </c>
      <c r="M37" s="72">
        <f t="shared" si="1"/>
        <v>300000</v>
      </c>
      <c r="N37" s="16">
        <v>3</v>
      </c>
      <c r="O37" s="168">
        <f t="shared" si="2"/>
        <v>900000</v>
      </c>
      <c r="P37" s="168">
        <f t="shared" si="3"/>
        <v>450000</v>
      </c>
      <c r="Q37" s="71">
        <f t="shared" si="4"/>
        <v>300000</v>
      </c>
      <c r="R37" s="61"/>
      <c r="S37" s="62">
        <v>100000</v>
      </c>
      <c r="T37" s="63"/>
      <c r="U37" s="64"/>
      <c r="V37" s="64"/>
      <c r="W37" s="64"/>
      <c r="X37" s="64">
        <v>50000</v>
      </c>
      <c r="Y37" s="64">
        <v>150000</v>
      </c>
      <c r="Z37" s="64"/>
      <c r="AA37" s="60"/>
    </row>
    <row r="38" spans="1:27" ht="30" customHeight="1">
      <c r="A38" s="37"/>
      <c r="B38" s="166"/>
      <c r="C38" s="147"/>
      <c r="D38" s="17" t="s">
        <v>7</v>
      </c>
      <c r="E38" s="18">
        <f t="shared" si="0"/>
        <v>0.5</v>
      </c>
      <c r="F38" s="167" t="s">
        <v>33</v>
      </c>
      <c r="G38" s="167" t="s">
        <v>35</v>
      </c>
      <c r="H38" s="41" t="s">
        <v>52</v>
      </c>
      <c r="I38" s="159" t="s">
        <v>185</v>
      </c>
      <c r="J38" s="23" t="s">
        <v>28</v>
      </c>
      <c r="K38" s="24" t="s">
        <v>42</v>
      </c>
      <c r="L38" s="19">
        <v>114</v>
      </c>
      <c r="M38" s="72">
        <f t="shared" si="1"/>
        <v>150000</v>
      </c>
      <c r="N38" s="16">
        <v>8</v>
      </c>
      <c r="O38" s="168">
        <f t="shared" si="2"/>
        <v>1200000</v>
      </c>
      <c r="P38" s="168">
        <f t="shared" si="3"/>
        <v>600000</v>
      </c>
      <c r="Q38" s="71">
        <f t="shared" si="4"/>
        <v>150000</v>
      </c>
      <c r="R38" s="61"/>
      <c r="S38" s="62"/>
      <c r="T38" s="63"/>
      <c r="U38" s="64"/>
      <c r="V38" s="64"/>
      <c r="W38" s="64"/>
      <c r="X38" s="64"/>
      <c r="Y38" s="64"/>
      <c r="Z38" s="64">
        <v>150000</v>
      </c>
      <c r="AA38" s="60" t="s">
        <v>183</v>
      </c>
    </row>
    <row r="39" spans="1:27" ht="30" customHeight="1">
      <c r="A39" s="37"/>
      <c r="B39" s="166"/>
      <c r="C39" s="147"/>
      <c r="D39" s="17" t="s">
        <v>7</v>
      </c>
      <c r="E39" s="18">
        <f t="shared" si="0"/>
        <v>0.5</v>
      </c>
      <c r="F39" s="167" t="s">
        <v>33</v>
      </c>
      <c r="G39" s="167" t="s">
        <v>35</v>
      </c>
      <c r="H39" s="41" t="s">
        <v>186</v>
      </c>
      <c r="I39" s="159" t="s">
        <v>187</v>
      </c>
      <c r="J39" s="23" t="s">
        <v>15</v>
      </c>
      <c r="K39" s="24" t="s">
        <v>43</v>
      </c>
      <c r="L39" s="19">
        <v>120</v>
      </c>
      <c r="M39" s="72">
        <f t="shared" si="1"/>
        <v>220000</v>
      </c>
      <c r="N39" s="16">
        <v>2</v>
      </c>
      <c r="O39" s="168">
        <f t="shared" si="2"/>
        <v>440000</v>
      </c>
      <c r="P39" s="168">
        <f t="shared" si="3"/>
        <v>220000</v>
      </c>
      <c r="Q39" s="71">
        <f t="shared" si="4"/>
        <v>220000</v>
      </c>
      <c r="R39" s="61">
        <v>50000</v>
      </c>
      <c r="S39" s="62">
        <v>100000</v>
      </c>
      <c r="T39" s="63">
        <v>50000</v>
      </c>
      <c r="U39" s="64">
        <v>20000</v>
      </c>
      <c r="V39" s="64"/>
      <c r="W39" s="64"/>
      <c r="X39" s="64"/>
      <c r="Y39" s="64"/>
      <c r="Z39" s="64"/>
      <c r="AA39" s="60"/>
    </row>
    <row r="40" spans="1:27" ht="30" customHeight="1">
      <c r="A40" s="37"/>
      <c r="B40" s="166"/>
      <c r="C40" s="147"/>
      <c r="D40" s="17" t="s">
        <v>7</v>
      </c>
      <c r="E40" s="18">
        <f t="shared" si="0"/>
        <v>0.5</v>
      </c>
      <c r="F40" s="167" t="s">
        <v>33</v>
      </c>
      <c r="G40" s="167" t="s">
        <v>35</v>
      </c>
      <c r="H40" s="41" t="s">
        <v>47</v>
      </c>
      <c r="I40" s="159" t="s">
        <v>184</v>
      </c>
      <c r="J40" s="23" t="s">
        <v>60</v>
      </c>
      <c r="K40" s="24" t="s">
        <v>203</v>
      </c>
      <c r="L40" s="19">
        <v>60</v>
      </c>
      <c r="M40" s="72">
        <f t="shared" si="1"/>
        <v>170000</v>
      </c>
      <c r="N40" s="16">
        <v>15</v>
      </c>
      <c r="O40" s="168">
        <f t="shared" si="2"/>
        <v>2550000</v>
      </c>
      <c r="P40" s="168">
        <f t="shared" si="3"/>
        <v>1275000</v>
      </c>
      <c r="Q40" s="71">
        <f t="shared" si="4"/>
        <v>170000</v>
      </c>
      <c r="R40" s="61">
        <v>50000</v>
      </c>
      <c r="S40" s="62">
        <v>50000</v>
      </c>
      <c r="T40" s="63">
        <v>50000</v>
      </c>
      <c r="U40" s="64">
        <v>20000</v>
      </c>
      <c r="V40" s="64"/>
      <c r="W40" s="64"/>
      <c r="X40" s="64"/>
      <c r="Y40" s="64"/>
      <c r="Z40" s="64"/>
      <c r="AA40" s="60"/>
    </row>
    <row r="41" spans="1:27" ht="30" customHeight="1">
      <c r="A41" s="37"/>
      <c r="B41" s="166"/>
      <c r="C41" s="147"/>
      <c r="D41" s="17" t="s">
        <v>7</v>
      </c>
      <c r="E41" s="18">
        <f t="shared" si="0"/>
        <v>0.5</v>
      </c>
      <c r="F41" s="167" t="s">
        <v>33</v>
      </c>
      <c r="G41" s="167" t="s">
        <v>35</v>
      </c>
      <c r="H41" s="41" t="s">
        <v>49</v>
      </c>
      <c r="I41" s="159" t="s">
        <v>201</v>
      </c>
      <c r="J41" s="23" t="s">
        <v>44</v>
      </c>
      <c r="K41" s="24" t="s">
        <v>89</v>
      </c>
      <c r="L41" s="19">
        <v>84</v>
      </c>
      <c r="M41" s="72">
        <f t="shared" si="1"/>
        <v>220000</v>
      </c>
      <c r="N41" s="16">
        <v>1</v>
      </c>
      <c r="O41" s="168">
        <f t="shared" si="2"/>
        <v>220000</v>
      </c>
      <c r="P41" s="168">
        <f t="shared" si="3"/>
        <v>110000</v>
      </c>
      <c r="Q41" s="71">
        <f t="shared" si="4"/>
        <v>220000</v>
      </c>
      <c r="R41" s="61">
        <v>50000</v>
      </c>
      <c r="S41" s="62">
        <v>100000</v>
      </c>
      <c r="T41" s="63">
        <v>50000</v>
      </c>
      <c r="U41" s="64">
        <v>20000</v>
      </c>
      <c r="V41" s="64"/>
      <c r="W41" s="64"/>
      <c r="X41" s="64"/>
      <c r="Y41" s="64"/>
      <c r="Z41" s="64"/>
      <c r="AA41" s="60"/>
    </row>
    <row r="42" spans="1:27" ht="30" customHeight="1">
      <c r="A42" s="37"/>
      <c r="B42" s="166"/>
      <c r="C42" s="147"/>
      <c r="D42" s="17" t="s">
        <v>7</v>
      </c>
      <c r="E42" s="18">
        <f t="shared" si="0"/>
        <v>0.5</v>
      </c>
      <c r="F42" s="167" t="s">
        <v>33</v>
      </c>
      <c r="G42" s="167" t="s">
        <v>35</v>
      </c>
      <c r="H42" s="41" t="s">
        <v>49</v>
      </c>
      <c r="I42" s="159" t="s">
        <v>202</v>
      </c>
      <c r="J42" s="23" t="s">
        <v>45</v>
      </c>
      <c r="K42" s="24" t="s">
        <v>89</v>
      </c>
      <c r="L42" s="19">
        <v>84</v>
      </c>
      <c r="M42" s="72">
        <f t="shared" si="1"/>
        <v>220000</v>
      </c>
      <c r="N42" s="16">
        <v>1</v>
      </c>
      <c r="O42" s="168">
        <f t="shared" si="2"/>
        <v>220000</v>
      </c>
      <c r="P42" s="168">
        <f t="shared" si="3"/>
        <v>110000</v>
      </c>
      <c r="Q42" s="71">
        <f t="shared" si="4"/>
        <v>220000</v>
      </c>
      <c r="R42" s="61">
        <v>50000</v>
      </c>
      <c r="S42" s="62">
        <v>100000</v>
      </c>
      <c r="T42" s="63">
        <v>50000</v>
      </c>
      <c r="U42" s="64">
        <v>20000</v>
      </c>
      <c r="V42" s="64"/>
      <c r="W42" s="64"/>
      <c r="X42" s="64"/>
      <c r="Y42" s="64"/>
      <c r="Z42" s="64"/>
      <c r="AA42" s="60"/>
    </row>
    <row r="43" spans="1:27" ht="30" customHeight="1">
      <c r="A43" s="37"/>
      <c r="B43" s="166"/>
      <c r="C43" s="147"/>
      <c r="D43" s="17" t="s">
        <v>7</v>
      </c>
      <c r="E43" s="18">
        <f t="shared" si="0"/>
        <v>0.5</v>
      </c>
      <c r="F43" s="167" t="s">
        <v>33</v>
      </c>
      <c r="G43" s="167" t="s">
        <v>35</v>
      </c>
      <c r="H43" s="41" t="s">
        <v>51</v>
      </c>
      <c r="I43" s="160" t="s">
        <v>188</v>
      </c>
      <c r="J43" s="23" t="s">
        <v>36</v>
      </c>
      <c r="K43" s="24" t="s">
        <v>89</v>
      </c>
      <c r="L43" s="19">
        <v>114</v>
      </c>
      <c r="M43" s="72">
        <f t="shared" si="1"/>
        <v>320000</v>
      </c>
      <c r="N43" s="16">
        <v>4</v>
      </c>
      <c r="O43" s="168">
        <f t="shared" si="2"/>
        <v>1280000</v>
      </c>
      <c r="P43" s="168">
        <f t="shared" si="3"/>
        <v>640000</v>
      </c>
      <c r="Q43" s="71">
        <f t="shared" si="4"/>
        <v>320000</v>
      </c>
      <c r="R43" s="61">
        <v>100000</v>
      </c>
      <c r="S43" s="62">
        <v>150000</v>
      </c>
      <c r="T43" s="63">
        <v>50000</v>
      </c>
      <c r="U43" s="64">
        <v>20000</v>
      </c>
      <c r="V43" s="64"/>
      <c r="W43" s="64"/>
      <c r="X43" s="64"/>
      <c r="Y43" s="64"/>
      <c r="Z43" s="64"/>
      <c r="AA43" s="60"/>
    </row>
    <row r="44" spans="1:27" ht="30" customHeight="1">
      <c r="A44" s="37"/>
      <c r="B44" s="166"/>
      <c r="C44" s="147"/>
      <c r="D44" s="17" t="s">
        <v>7</v>
      </c>
      <c r="E44" s="18">
        <f t="shared" si="0"/>
        <v>0.5</v>
      </c>
      <c r="F44" s="167" t="s">
        <v>33</v>
      </c>
      <c r="G44" s="167" t="s">
        <v>35</v>
      </c>
      <c r="H44" s="41" t="s">
        <v>50</v>
      </c>
      <c r="I44" s="160" t="s">
        <v>198</v>
      </c>
      <c r="J44" s="23" t="s">
        <v>89</v>
      </c>
      <c r="K44" s="24" t="s">
        <v>89</v>
      </c>
      <c r="L44" s="19">
        <v>60</v>
      </c>
      <c r="M44" s="72">
        <f t="shared" si="1"/>
        <v>170000</v>
      </c>
      <c r="N44" s="16">
        <v>1</v>
      </c>
      <c r="O44" s="168">
        <f t="shared" si="2"/>
        <v>170000</v>
      </c>
      <c r="P44" s="168">
        <f t="shared" si="3"/>
        <v>85000</v>
      </c>
      <c r="Q44" s="71">
        <f t="shared" si="4"/>
        <v>170000</v>
      </c>
      <c r="R44" s="61">
        <v>50000</v>
      </c>
      <c r="S44" s="62">
        <v>50000</v>
      </c>
      <c r="T44" s="63">
        <v>50000</v>
      </c>
      <c r="U44" s="64">
        <v>20000</v>
      </c>
      <c r="V44" s="64"/>
      <c r="W44" s="64"/>
      <c r="X44" s="64"/>
      <c r="Y44" s="64"/>
      <c r="Z44" s="64"/>
      <c r="AA44" s="60"/>
    </row>
    <row r="45" spans="1:27" ht="30" customHeight="1">
      <c r="A45" s="37"/>
      <c r="B45" s="166"/>
      <c r="C45" s="147"/>
      <c r="D45" s="17" t="s">
        <v>7</v>
      </c>
      <c r="E45" s="18">
        <f t="shared" si="0"/>
        <v>0.5</v>
      </c>
      <c r="F45" s="167" t="s">
        <v>33</v>
      </c>
      <c r="G45" s="167" t="s">
        <v>35</v>
      </c>
      <c r="H45" s="41" t="s">
        <v>48</v>
      </c>
      <c r="I45" s="160" t="s">
        <v>174</v>
      </c>
      <c r="J45" s="23" t="s">
        <v>39</v>
      </c>
      <c r="K45" s="24" t="s">
        <v>89</v>
      </c>
      <c r="L45" s="19">
        <v>60</v>
      </c>
      <c r="M45" s="72">
        <f t="shared" si="1"/>
        <v>170000</v>
      </c>
      <c r="N45" s="16">
        <v>4</v>
      </c>
      <c r="O45" s="168">
        <f t="shared" si="2"/>
        <v>680000</v>
      </c>
      <c r="P45" s="168">
        <f t="shared" si="3"/>
        <v>340000</v>
      </c>
      <c r="Q45" s="71">
        <f t="shared" si="4"/>
        <v>170000</v>
      </c>
      <c r="R45" s="61">
        <v>50000</v>
      </c>
      <c r="S45" s="62">
        <v>50000</v>
      </c>
      <c r="T45" s="63">
        <v>50000</v>
      </c>
      <c r="U45" s="64">
        <v>20000</v>
      </c>
      <c r="V45" s="64"/>
      <c r="W45" s="64"/>
      <c r="X45" s="64"/>
      <c r="Y45" s="64"/>
      <c r="Z45" s="64"/>
      <c r="AA45" s="60"/>
    </row>
    <row r="46" spans="1:27" ht="30" customHeight="1">
      <c r="A46" s="37"/>
      <c r="B46" s="166"/>
      <c r="C46" s="147"/>
      <c r="D46" s="17" t="s">
        <v>7</v>
      </c>
      <c r="E46" s="18">
        <f t="shared" si="0"/>
        <v>0.5</v>
      </c>
      <c r="F46" s="167" t="s">
        <v>33</v>
      </c>
      <c r="G46" s="167" t="s">
        <v>35</v>
      </c>
      <c r="H46" s="41" t="s">
        <v>55</v>
      </c>
      <c r="I46" s="160" t="s">
        <v>174</v>
      </c>
      <c r="J46" s="23" t="s">
        <v>41</v>
      </c>
      <c r="K46" s="12" t="s">
        <v>4</v>
      </c>
      <c r="L46" s="19">
        <v>5</v>
      </c>
      <c r="M46" s="72">
        <f t="shared" si="1"/>
        <v>220000</v>
      </c>
      <c r="N46" s="16">
        <v>250</v>
      </c>
      <c r="O46" s="168">
        <f t="shared" si="2"/>
        <v>55000000</v>
      </c>
      <c r="P46" s="168">
        <f t="shared" si="3"/>
        <v>27500000</v>
      </c>
      <c r="Q46" s="71">
        <f t="shared" si="4"/>
        <v>220000</v>
      </c>
      <c r="R46" s="61">
        <v>50000</v>
      </c>
      <c r="S46" s="62">
        <v>100000</v>
      </c>
      <c r="T46" s="63">
        <v>50000</v>
      </c>
      <c r="U46" s="64">
        <v>20000</v>
      </c>
      <c r="V46" s="64"/>
      <c r="W46" s="64"/>
      <c r="X46" s="64"/>
      <c r="Y46" s="64"/>
      <c r="Z46" s="64"/>
      <c r="AA46" s="60"/>
    </row>
    <row r="47" spans="1:27" ht="30" customHeight="1">
      <c r="A47" s="37"/>
      <c r="B47" s="166"/>
      <c r="C47" s="147"/>
      <c r="D47" s="17" t="s">
        <v>7</v>
      </c>
      <c r="E47" s="18">
        <f t="shared" si="0"/>
        <v>0.5</v>
      </c>
      <c r="F47" s="167" t="s">
        <v>33</v>
      </c>
      <c r="G47" s="167" t="s">
        <v>35</v>
      </c>
      <c r="H47" s="41" t="s">
        <v>59</v>
      </c>
      <c r="I47" s="160" t="s">
        <v>174</v>
      </c>
      <c r="J47" s="23" t="s">
        <v>60</v>
      </c>
      <c r="K47" s="12" t="s">
        <v>199</v>
      </c>
      <c r="L47" s="19">
        <v>4</v>
      </c>
      <c r="M47" s="72">
        <f t="shared" si="1"/>
        <v>80000</v>
      </c>
      <c r="N47" s="16">
        <v>310</v>
      </c>
      <c r="O47" s="168">
        <f t="shared" si="2"/>
        <v>24800000</v>
      </c>
      <c r="P47" s="168">
        <f t="shared" si="3"/>
        <v>12400000</v>
      </c>
      <c r="Q47" s="71">
        <f t="shared" si="4"/>
        <v>80000</v>
      </c>
      <c r="R47" s="61">
        <v>10000</v>
      </c>
      <c r="S47" s="62">
        <v>30000</v>
      </c>
      <c r="T47" s="63">
        <v>30000</v>
      </c>
      <c r="U47" s="64">
        <v>10000</v>
      </c>
      <c r="V47" s="64"/>
      <c r="W47" s="64"/>
      <c r="X47" s="64"/>
      <c r="Y47" s="64"/>
      <c r="Z47" s="64"/>
      <c r="AA47" s="60"/>
    </row>
    <row r="48" spans="1:27" ht="30" customHeight="1">
      <c r="A48" s="37"/>
      <c r="B48" s="166"/>
      <c r="C48" s="147"/>
      <c r="D48" s="17" t="s">
        <v>7</v>
      </c>
      <c r="E48" s="18">
        <f t="shared" si="0"/>
        <v>0.5</v>
      </c>
      <c r="F48" s="167" t="s">
        <v>33</v>
      </c>
      <c r="G48" s="167" t="s">
        <v>35</v>
      </c>
      <c r="H48" s="41" t="s">
        <v>56</v>
      </c>
      <c r="I48" s="160" t="s">
        <v>174</v>
      </c>
      <c r="J48" s="23" t="s">
        <v>44</v>
      </c>
      <c r="K48" s="12" t="s">
        <v>4</v>
      </c>
      <c r="L48" s="19">
        <v>114</v>
      </c>
      <c r="M48" s="72">
        <f t="shared" si="1"/>
        <v>220000</v>
      </c>
      <c r="N48" s="16">
        <v>50</v>
      </c>
      <c r="O48" s="168">
        <f t="shared" si="2"/>
        <v>11000000</v>
      </c>
      <c r="P48" s="168">
        <f t="shared" si="3"/>
        <v>5500000</v>
      </c>
      <c r="Q48" s="71">
        <f t="shared" si="4"/>
        <v>220000</v>
      </c>
      <c r="R48" s="61">
        <v>50000</v>
      </c>
      <c r="S48" s="62">
        <v>100000</v>
      </c>
      <c r="T48" s="63">
        <v>50000</v>
      </c>
      <c r="U48" s="64">
        <v>20000</v>
      </c>
      <c r="V48" s="64"/>
      <c r="W48" s="64"/>
      <c r="X48" s="64"/>
      <c r="Y48" s="64"/>
      <c r="Z48" s="64"/>
      <c r="AA48" s="60"/>
    </row>
    <row r="49" spans="1:27" ht="30" customHeight="1">
      <c r="A49" s="37"/>
      <c r="B49" s="166"/>
      <c r="C49" s="147"/>
      <c r="D49" s="17" t="s">
        <v>7</v>
      </c>
      <c r="E49" s="18">
        <f t="shared" si="0"/>
        <v>0.5</v>
      </c>
      <c r="F49" s="167" t="s">
        <v>33</v>
      </c>
      <c r="G49" s="167" t="s">
        <v>35</v>
      </c>
      <c r="H49" s="41" t="s">
        <v>57</v>
      </c>
      <c r="I49" s="160" t="s">
        <v>174</v>
      </c>
      <c r="J49" s="23" t="s">
        <v>45</v>
      </c>
      <c r="K49" s="12" t="s">
        <v>4</v>
      </c>
      <c r="L49" s="19">
        <v>54</v>
      </c>
      <c r="M49" s="72">
        <f t="shared" si="1"/>
        <v>220000</v>
      </c>
      <c r="N49" s="16">
        <v>12</v>
      </c>
      <c r="O49" s="168">
        <f t="shared" si="2"/>
        <v>2640000</v>
      </c>
      <c r="P49" s="168">
        <f t="shared" si="3"/>
        <v>1320000</v>
      </c>
      <c r="Q49" s="71">
        <f t="shared" si="4"/>
        <v>220000</v>
      </c>
      <c r="R49" s="61">
        <v>50000</v>
      </c>
      <c r="S49" s="62">
        <v>100000</v>
      </c>
      <c r="T49" s="63">
        <v>50000</v>
      </c>
      <c r="U49" s="64">
        <v>20000</v>
      </c>
      <c r="V49" s="64"/>
      <c r="W49" s="64"/>
      <c r="X49" s="64"/>
      <c r="Y49" s="64"/>
      <c r="Z49" s="64"/>
      <c r="AA49" s="60"/>
    </row>
    <row r="50" spans="1:27" ht="30" customHeight="1">
      <c r="A50" s="37"/>
      <c r="B50" s="166"/>
      <c r="C50" s="147"/>
      <c r="D50" s="17" t="s">
        <v>7</v>
      </c>
      <c r="E50" s="18">
        <f t="shared" si="0"/>
        <v>0.5</v>
      </c>
      <c r="F50" s="167" t="s">
        <v>33</v>
      </c>
      <c r="G50" s="167" t="s">
        <v>35</v>
      </c>
      <c r="H50" s="41" t="s">
        <v>58</v>
      </c>
      <c r="I50" s="160" t="s">
        <v>197</v>
      </c>
      <c r="J50" s="13" t="s">
        <v>14</v>
      </c>
      <c r="K50" s="12" t="s">
        <v>4</v>
      </c>
      <c r="L50" s="19">
        <v>58</v>
      </c>
      <c r="M50" s="72">
        <f t="shared" si="1"/>
        <v>140000</v>
      </c>
      <c r="N50" s="16">
        <v>40</v>
      </c>
      <c r="O50" s="168">
        <f t="shared" si="2"/>
        <v>5600000</v>
      </c>
      <c r="P50" s="168">
        <f t="shared" si="3"/>
        <v>2800000</v>
      </c>
      <c r="Q50" s="71">
        <f t="shared" si="4"/>
        <v>140000</v>
      </c>
      <c r="R50" s="61">
        <v>20000</v>
      </c>
      <c r="S50" s="62">
        <v>80000</v>
      </c>
      <c r="T50" s="63">
        <v>20000</v>
      </c>
      <c r="U50" s="64">
        <v>20000</v>
      </c>
      <c r="V50" s="64"/>
      <c r="W50" s="64"/>
      <c r="X50" s="64"/>
      <c r="Y50" s="64"/>
      <c r="Z50" s="64"/>
      <c r="AA50" s="60"/>
    </row>
    <row r="51" spans="1:27" ht="30" customHeight="1">
      <c r="A51" s="37"/>
      <c r="B51" s="166"/>
      <c r="C51" s="147"/>
      <c r="D51" s="17" t="s">
        <v>7</v>
      </c>
      <c r="E51" s="18">
        <f t="shared" si="0"/>
        <v>0.5</v>
      </c>
      <c r="F51" s="167" t="s">
        <v>33</v>
      </c>
      <c r="G51" s="167" t="s">
        <v>35</v>
      </c>
      <c r="H51" s="41" t="s">
        <v>64</v>
      </c>
      <c r="I51" s="160" t="s">
        <v>189</v>
      </c>
      <c r="J51" s="13" t="s">
        <v>14</v>
      </c>
      <c r="K51" s="12" t="s">
        <v>4</v>
      </c>
      <c r="L51" s="19">
        <v>115</v>
      </c>
      <c r="M51" s="72">
        <f t="shared" si="1"/>
        <v>220000</v>
      </c>
      <c r="N51" s="16">
        <v>1</v>
      </c>
      <c r="O51" s="168">
        <f t="shared" si="2"/>
        <v>220000</v>
      </c>
      <c r="P51" s="168">
        <f t="shared" si="3"/>
        <v>110000</v>
      </c>
      <c r="Q51" s="71">
        <f t="shared" si="4"/>
        <v>220000</v>
      </c>
      <c r="R51" s="61">
        <v>50000</v>
      </c>
      <c r="S51" s="62">
        <v>100000</v>
      </c>
      <c r="T51" s="63">
        <v>50000</v>
      </c>
      <c r="U51" s="64">
        <v>20000</v>
      </c>
      <c r="V51" s="64"/>
      <c r="W51" s="64"/>
      <c r="X51" s="64"/>
      <c r="Y51" s="64"/>
      <c r="Z51" s="64"/>
      <c r="AA51" s="60"/>
    </row>
    <row r="52" spans="1:27" ht="30" customHeight="1">
      <c r="A52" s="37"/>
      <c r="B52" s="166"/>
      <c r="C52" s="147"/>
      <c r="D52" s="17" t="s">
        <v>7</v>
      </c>
      <c r="E52" s="18">
        <f t="shared" si="0"/>
        <v>0.5</v>
      </c>
      <c r="F52" s="167" t="s">
        <v>33</v>
      </c>
      <c r="G52" s="167" t="s">
        <v>35</v>
      </c>
      <c r="H52" s="41" t="s">
        <v>64</v>
      </c>
      <c r="I52" s="160" t="s">
        <v>190</v>
      </c>
      <c r="J52" s="13" t="s">
        <v>14</v>
      </c>
      <c r="K52" s="12" t="s">
        <v>4</v>
      </c>
      <c r="L52" s="19">
        <v>115</v>
      </c>
      <c r="M52" s="72">
        <f t="shared" si="1"/>
        <v>220000</v>
      </c>
      <c r="N52" s="16">
        <v>5</v>
      </c>
      <c r="O52" s="168">
        <f t="shared" si="2"/>
        <v>1100000</v>
      </c>
      <c r="P52" s="168">
        <f t="shared" si="3"/>
        <v>550000</v>
      </c>
      <c r="Q52" s="71">
        <f t="shared" si="4"/>
        <v>220000</v>
      </c>
      <c r="R52" s="61">
        <v>50000</v>
      </c>
      <c r="S52" s="62">
        <v>100000</v>
      </c>
      <c r="T52" s="63">
        <v>50000</v>
      </c>
      <c r="U52" s="64">
        <v>20000</v>
      </c>
      <c r="V52" s="64"/>
      <c r="W52" s="64"/>
      <c r="X52" s="64"/>
      <c r="Y52" s="64"/>
      <c r="Z52" s="64"/>
      <c r="AA52" s="60"/>
    </row>
    <row r="53" spans="1:27" ht="30" customHeight="1">
      <c r="A53" s="37"/>
      <c r="B53" s="166"/>
      <c r="C53" s="147"/>
      <c r="D53" s="17" t="s">
        <v>7</v>
      </c>
      <c r="E53" s="18">
        <f t="shared" si="0"/>
        <v>0.5</v>
      </c>
      <c r="F53" s="167" t="s">
        <v>33</v>
      </c>
      <c r="G53" s="167" t="s">
        <v>35</v>
      </c>
      <c r="H53" s="41" t="s">
        <v>64</v>
      </c>
      <c r="I53" s="160" t="s">
        <v>191</v>
      </c>
      <c r="J53" s="13" t="s">
        <v>14</v>
      </c>
      <c r="K53" s="12" t="s">
        <v>4</v>
      </c>
      <c r="L53" s="19">
        <v>115</v>
      </c>
      <c r="M53" s="72">
        <f t="shared" si="1"/>
        <v>220000</v>
      </c>
      <c r="N53" s="16">
        <v>1</v>
      </c>
      <c r="O53" s="168">
        <f t="shared" si="2"/>
        <v>220000</v>
      </c>
      <c r="P53" s="168">
        <f t="shared" si="3"/>
        <v>110000</v>
      </c>
      <c r="Q53" s="71">
        <f t="shared" si="4"/>
        <v>220000</v>
      </c>
      <c r="R53" s="61">
        <v>50000</v>
      </c>
      <c r="S53" s="62">
        <v>100000</v>
      </c>
      <c r="T53" s="63">
        <v>50000</v>
      </c>
      <c r="U53" s="64">
        <v>20000</v>
      </c>
      <c r="V53" s="64"/>
      <c r="W53" s="64"/>
      <c r="X53" s="64"/>
      <c r="Y53" s="64"/>
      <c r="Z53" s="64"/>
      <c r="AA53" s="60"/>
    </row>
    <row r="54" spans="1:27" ht="30" customHeight="1">
      <c r="A54" s="37"/>
      <c r="B54" s="166"/>
      <c r="C54" s="147"/>
      <c r="D54" s="17" t="s">
        <v>7</v>
      </c>
      <c r="E54" s="18">
        <f t="shared" si="0"/>
        <v>0.5</v>
      </c>
      <c r="F54" s="167" t="s">
        <v>33</v>
      </c>
      <c r="G54" s="167" t="s">
        <v>35</v>
      </c>
      <c r="H54" s="41" t="s">
        <v>64</v>
      </c>
      <c r="I54" s="160" t="s">
        <v>192</v>
      </c>
      <c r="J54" s="13" t="s">
        <v>14</v>
      </c>
      <c r="K54" s="12" t="s">
        <v>4</v>
      </c>
      <c r="L54" s="19">
        <v>115</v>
      </c>
      <c r="M54" s="72">
        <f t="shared" si="1"/>
        <v>220000</v>
      </c>
      <c r="N54" s="16">
        <v>1</v>
      </c>
      <c r="O54" s="168">
        <f t="shared" si="2"/>
        <v>220000</v>
      </c>
      <c r="P54" s="168">
        <f t="shared" si="3"/>
        <v>110000</v>
      </c>
      <c r="Q54" s="71">
        <f t="shared" si="4"/>
        <v>220000</v>
      </c>
      <c r="R54" s="61">
        <v>50000</v>
      </c>
      <c r="S54" s="62">
        <v>100000</v>
      </c>
      <c r="T54" s="63">
        <v>50000</v>
      </c>
      <c r="U54" s="64">
        <v>20000</v>
      </c>
      <c r="V54" s="64"/>
      <c r="W54" s="64"/>
      <c r="X54" s="64"/>
      <c r="Y54" s="64"/>
      <c r="Z54" s="64"/>
      <c r="AA54" s="60"/>
    </row>
    <row r="55" spans="1:27" ht="30" customHeight="1">
      <c r="A55" s="37"/>
      <c r="B55" s="166"/>
      <c r="C55" s="147"/>
      <c r="D55" s="17" t="s">
        <v>7</v>
      </c>
      <c r="E55" s="18">
        <f t="shared" si="0"/>
        <v>0.5</v>
      </c>
      <c r="F55" s="167" t="s">
        <v>33</v>
      </c>
      <c r="G55" s="167" t="s">
        <v>35</v>
      </c>
      <c r="H55" s="41" t="s">
        <v>64</v>
      </c>
      <c r="I55" s="160" t="s">
        <v>193</v>
      </c>
      <c r="J55" s="13" t="s">
        <v>14</v>
      </c>
      <c r="K55" s="12" t="s">
        <v>4</v>
      </c>
      <c r="L55" s="19">
        <v>115</v>
      </c>
      <c r="M55" s="72">
        <f t="shared" si="1"/>
        <v>220000</v>
      </c>
      <c r="N55" s="16">
        <v>1</v>
      </c>
      <c r="O55" s="168">
        <f t="shared" si="2"/>
        <v>220000</v>
      </c>
      <c r="P55" s="168">
        <f t="shared" si="3"/>
        <v>110000</v>
      </c>
      <c r="Q55" s="71">
        <f t="shared" si="4"/>
        <v>220000</v>
      </c>
      <c r="R55" s="61">
        <v>50000</v>
      </c>
      <c r="S55" s="62">
        <v>100000</v>
      </c>
      <c r="T55" s="63">
        <v>50000</v>
      </c>
      <c r="U55" s="64">
        <v>20000</v>
      </c>
      <c r="V55" s="64"/>
      <c r="W55" s="64"/>
      <c r="X55" s="64"/>
      <c r="Y55" s="64"/>
      <c r="Z55" s="64"/>
      <c r="AA55" s="60"/>
    </row>
    <row r="56" spans="1:27" ht="30" customHeight="1">
      <c r="A56" s="37"/>
      <c r="B56" s="166"/>
      <c r="C56" s="147"/>
      <c r="D56" s="17" t="s">
        <v>7</v>
      </c>
      <c r="E56" s="18">
        <f t="shared" si="0"/>
        <v>0.5</v>
      </c>
      <c r="F56" s="167" t="s">
        <v>33</v>
      </c>
      <c r="G56" s="167" t="s">
        <v>35</v>
      </c>
      <c r="H56" s="41" t="s">
        <v>64</v>
      </c>
      <c r="I56" s="160" t="s">
        <v>194</v>
      </c>
      <c r="J56" s="13" t="s">
        <v>14</v>
      </c>
      <c r="K56" s="12" t="s">
        <v>4</v>
      </c>
      <c r="L56" s="19">
        <v>115</v>
      </c>
      <c r="M56" s="72">
        <f t="shared" si="1"/>
        <v>220000</v>
      </c>
      <c r="N56" s="16">
        <v>1</v>
      </c>
      <c r="O56" s="168">
        <f t="shared" si="2"/>
        <v>220000</v>
      </c>
      <c r="P56" s="168">
        <f t="shared" si="3"/>
        <v>110000</v>
      </c>
      <c r="Q56" s="71">
        <f t="shared" si="4"/>
        <v>220000</v>
      </c>
      <c r="R56" s="61">
        <v>50000</v>
      </c>
      <c r="S56" s="62">
        <v>100000</v>
      </c>
      <c r="T56" s="63">
        <v>50000</v>
      </c>
      <c r="U56" s="64">
        <v>20000</v>
      </c>
      <c r="V56" s="64"/>
      <c r="W56" s="64"/>
      <c r="X56" s="64"/>
      <c r="Y56" s="64"/>
      <c r="Z56" s="64"/>
      <c r="AA56" s="60"/>
    </row>
    <row r="57" spans="1:27" ht="30" customHeight="1">
      <c r="A57" s="37"/>
      <c r="B57" s="166"/>
      <c r="C57" s="147"/>
      <c r="D57" s="17" t="s">
        <v>7</v>
      </c>
      <c r="E57" s="18">
        <f t="shared" si="0"/>
        <v>0.5</v>
      </c>
      <c r="F57" s="167" t="s">
        <v>33</v>
      </c>
      <c r="G57" s="169" t="s">
        <v>35</v>
      </c>
      <c r="H57" s="41" t="s">
        <v>64</v>
      </c>
      <c r="I57" s="160" t="s">
        <v>195</v>
      </c>
      <c r="J57" s="13" t="s">
        <v>14</v>
      </c>
      <c r="K57" s="12" t="s">
        <v>4</v>
      </c>
      <c r="L57" s="19">
        <v>115</v>
      </c>
      <c r="M57" s="72">
        <f t="shared" si="1"/>
        <v>220000</v>
      </c>
      <c r="N57" s="16">
        <v>1</v>
      </c>
      <c r="O57" s="168">
        <f t="shared" si="2"/>
        <v>220000</v>
      </c>
      <c r="P57" s="168">
        <f t="shared" si="3"/>
        <v>110000</v>
      </c>
      <c r="Q57" s="71">
        <f t="shared" si="4"/>
        <v>220000</v>
      </c>
      <c r="R57" s="61">
        <v>50000</v>
      </c>
      <c r="S57" s="62">
        <v>100000</v>
      </c>
      <c r="T57" s="63">
        <v>50000</v>
      </c>
      <c r="U57" s="64">
        <v>20000</v>
      </c>
      <c r="V57" s="64"/>
      <c r="W57" s="64"/>
      <c r="X57" s="64"/>
      <c r="Y57" s="64"/>
      <c r="Z57" s="64"/>
      <c r="AA57" s="60"/>
    </row>
    <row r="58" spans="1:27" ht="30" customHeight="1">
      <c r="A58" s="37"/>
      <c r="B58" s="166"/>
      <c r="C58" s="147"/>
      <c r="D58" s="17" t="s">
        <v>7</v>
      </c>
      <c r="E58" s="18">
        <f t="shared" si="0"/>
        <v>0.5</v>
      </c>
      <c r="F58" s="167" t="s">
        <v>33</v>
      </c>
      <c r="G58" s="169" t="s">
        <v>35</v>
      </c>
      <c r="H58" s="41" t="s">
        <v>64</v>
      </c>
      <c r="I58" s="160" t="s">
        <v>196</v>
      </c>
      <c r="J58" s="13" t="s">
        <v>14</v>
      </c>
      <c r="K58" s="12" t="s">
        <v>4</v>
      </c>
      <c r="L58" s="19">
        <v>115</v>
      </c>
      <c r="M58" s="72">
        <f t="shared" si="1"/>
        <v>220000</v>
      </c>
      <c r="N58" s="16">
        <v>1</v>
      </c>
      <c r="O58" s="168">
        <f t="shared" si="2"/>
        <v>220000</v>
      </c>
      <c r="P58" s="168">
        <f t="shared" si="3"/>
        <v>110000</v>
      </c>
      <c r="Q58" s="71">
        <f t="shared" si="4"/>
        <v>220000</v>
      </c>
      <c r="R58" s="61">
        <v>50000</v>
      </c>
      <c r="S58" s="62">
        <v>100000</v>
      </c>
      <c r="T58" s="63">
        <v>50000</v>
      </c>
      <c r="U58" s="64">
        <v>20000</v>
      </c>
      <c r="V58" s="64"/>
      <c r="W58" s="64"/>
      <c r="X58" s="64"/>
      <c r="Y58" s="64"/>
      <c r="Z58" s="64"/>
      <c r="AA58" s="60"/>
    </row>
    <row r="59" spans="1:27" ht="30" customHeight="1">
      <c r="A59" s="37"/>
      <c r="B59" s="166"/>
      <c r="C59" s="147"/>
      <c r="D59" s="17" t="s">
        <v>8</v>
      </c>
      <c r="E59" s="18">
        <f t="shared" si="0"/>
        <v>0.5</v>
      </c>
      <c r="F59" s="167" t="s">
        <v>33</v>
      </c>
      <c r="G59" s="169" t="s">
        <v>33</v>
      </c>
      <c r="H59" s="41" t="s">
        <v>73</v>
      </c>
      <c r="I59" s="160" t="s">
        <v>174</v>
      </c>
      <c r="J59" s="13" t="s">
        <v>60</v>
      </c>
      <c r="K59" s="12" t="s">
        <v>4</v>
      </c>
      <c r="L59" s="19">
        <v>20</v>
      </c>
      <c r="M59" s="72">
        <f t="shared" si="1"/>
        <v>220000</v>
      </c>
      <c r="N59" s="16">
        <v>251</v>
      </c>
      <c r="O59" s="168">
        <f t="shared" si="2"/>
        <v>55220000</v>
      </c>
      <c r="P59" s="168">
        <f t="shared" si="3"/>
        <v>27610000</v>
      </c>
      <c r="Q59" s="71">
        <f t="shared" si="4"/>
        <v>220000</v>
      </c>
      <c r="R59" s="61">
        <v>50000</v>
      </c>
      <c r="S59" s="62">
        <v>100000</v>
      </c>
      <c r="T59" s="63">
        <v>50000</v>
      </c>
      <c r="U59" s="64">
        <v>20000</v>
      </c>
      <c r="V59" s="64"/>
      <c r="W59" s="64"/>
      <c r="X59" s="64"/>
      <c r="Y59" s="64"/>
      <c r="Z59" s="64"/>
      <c r="AA59" s="60"/>
    </row>
    <row r="60" spans="1:27" ht="30" customHeight="1">
      <c r="A60" s="37"/>
      <c r="B60" s="166"/>
      <c r="C60" s="147"/>
      <c r="D60" s="17" t="s">
        <v>8</v>
      </c>
      <c r="E60" s="18">
        <f t="shared" si="0"/>
        <v>0.5</v>
      </c>
      <c r="F60" s="167" t="s">
        <v>33</v>
      </c>
      <c r="G60" s="169" t="s">
        <v>33</v>
      </c>
      <c r="H60" s="41" t="s">
        <v>77</v>
      </c>
      <c r="I60" s="160" t="s">
        <v>174</v>
      </c>
      <c r="J60" s="13" t="s">
        <v>26</v>
      </c>
      <c r="K60" s="12" t="s">
        <v>75</v>
      </c>
      <c r="L60" s="19">
        <v>30</v>
      </c>
      <c r="M60" s="72">
        <f t="shared" si="1"/>
        <v>220000</v>
      </c>
      <c r="N60" s="16">
        <v>52</v>
      </c>
      <c r="O60" s="168">
        <f t="shared" si="2"/>
        <v>11440000</v>
      </c>
      <c r="P60" s="168">
        <f t="shared" si="3"/>
        <v>5720000</v>
      </c>
      <c r="Q60" s="71">
        <f t="shared" si="4"/>
        <v>220000</v>
      </c>
      <c r="R60" s="61">
        <v>50000</v>
      </c>
      <c r="S60" s="62">
        <v>100000</v>
      </c>
      <c r="T60" s="63">
        <v>50000</v>
      </c>
      <c r="U60" s="64">
        <v>20000</v>
      </c>
      <c r="V60" s="64"/>
      <c r="W60" s="64"/>
      <c r="X60" s="64"/>
      <c r="Y60" s="64"/>
      <c r="Z60" s="64"/>
      <c r="AA60" s="60"/>
    </row>
    <row r="61" spans="1:27" ht="30" customHeight="1">
      <c r="A61" s="37"/>
      <c r="B61" s="166"/>
      <c r="C61" s="147"/>
      <c r="D61" s="17" t="s">
        <v>8</v>
      </c>
      <c r="E61" s="18">
        <f t="shared" si="0"/>
        <v>0.5</v>
      </c>
      <c r="F61" s="167" t="s">
        <v>33</v>
      </c>
      <c r="G61" s="169" t="s">
        <v>33</v>
      </c>
      <c r="H61" s="41" t="s">
        <v>74</v>
      </c>
      <c r="I61" s="160" t="s">
        <v>174</v>
      </c>
      <c r="J61" s="13" t="s">
        <v>25</v>
      </c>
      <c r="K61" s="12" t="s">
        <v>76</v>
      </c>
      <c r="L61" s="19">
        <v>15</v>
      </c>
      <c r="M61" s="72">
        <f t="shared" si="1"/>
        <v>220000</v>
      </c>
      <c r="N61" s="16">
        <v>52</v>
      </c>
      <c r="O61" s="168">
        <f t="shared" si="2"/>
        <v>11440000</v>
      </c>
      <c r="P61" s="168">
        <f t="shared" si="3"/>
        <v>5720000</v>
      </c>
      <c r="Q61" s="71">
        <f t="shared" si="4"/>
        <v>220000</v>
      </c>
      <c r="R61" s="61">
        <v>50000</v>
      </c>
      <c r="S61" s="62">
        <v>100000</v>
      </c>
      <c r="T61" s="63">
        <v>50000</v>
      </c>
      <c r="U61" s="64">
        <v>20000</v>
      </c>
      <c r="V61" s="64"/>
      <c r="W61" s="64"/>
      <c r="X61" s="64"/>
      <c r="Y61" s="64"/>
      <c r="Z61" s="64"/>
      <c r="AA61" s="60"/>
    </row>
    <row r="62" spans="1:27" ht="30" customHeight="1">
      <c r="A62" s="37"/>
      <c r="B62" s="166"/>
      <c r="C62" s="147"/>
      <c r="D62" s="17" t="s">
        <v>8</v>
      </c>
      <c r="E62" s="18">
        <f t="shared" si="0"/>
        <v>0.5</v>
      </c>
      <c r="F62" s="167" t="s">
        <v>33</v>
      </c>
      <c r="G62" s="169" t="s">
        <v>33</v>
      </c>
      <c r="H62" s="41" t="s">
        <v>78</v>
      </c>
      <c r="I62" s="160" t="s">
        <v>28</v>
      </c>
      <c r="J62" s="13" t="s">
        <v>89</v>
      </c>
      <c r="K62" s="12" t="s">
        <v>37</v>
      </c>
      <c r="L62" s="19">
        <v>60</v>
      </c>
      <c r="M62" s="72">
        <f t="shared" si="1"/>
        <v>220000</v>
      </c>
      <c r="N62" s="16">
        <v>10</v>
      </c>
      <c r="O62" s="168">
        <f t="shared" si="2"/>
        <v>2200000</v>
      </c>
      <c r="P62" s="168">
        <f t="shared" si="3"/>
        <v>1100000</v>
      </c>
      <c r="Q62" s="71">
        <f t="shared" si="4"/>
        <v>220000</v>
      </c>
      <c r="R62" s="61">
        <v>50000</v>
      </c>
      <c r="S62" s="62">
        <v>100000</v>
      </c>
      <c r="T62" s="63">
        <v>50000</v>
      </c>
      <c r="U62" s="64">
        <v>20000</v>
      </c>
      <c r="V62" s="64"/>
      <c r="W62" s="64"/>
      <c r="X62" s="64"/>
      <c r="Y62" s="64"/>
      <c r="Z62" s="64"/>
      <c r="AA62" s="60"/>
    </row>
    <row r="63" spans="1:27" ht="30" customHeight="1">
      <c r="A63" s="37"/>
      <c r="B63" s="166"/>
      <c r="C63" s="147"/>
      <c r="D63" s="17" t="s">
        <v>8</v>
      </c>
      <c r="E63" s="18">
        <f t="shared" si="0"/>
        <v>0.5</v>
      </c>
      <c r="F63" s="167" t="s">
        <v>33</v>
      </c>
      <c r="G63" s="169" t="s">
        <v>33</v>
      </c>
      <c r="H63" s="41" t="s">
        <v>79</v>
      </c>
      <c r="I63" s="160" t="s">
        <v>174</v>
      </c>
      <c r="J63" s="13" t="s">
        <v>89</v>
      </c>
      <c r="K63" s="12" t="s">
        <v>4</v>
      </c>
      <c r="L63" s="19">
        <v>60</v>
      </c>
      <c r="M63" s="72">
        <f t="shared" si="1"/>
        <v>220000</v>
      </c>
      <c r="N63" s="16">
        <v>40</v>
      </c>
      <c r="O63" s="168">
        <f t="shared" si="2"/>
        <v>8800000</v>
      </c>
      <c r="P63" s="168">
        <f t="shared" si="3"/>
        <v>4400000</v>
      </c>
      <c r="Q63" s="71">
        <f t="shared" si="4"/>
        <v>220000</v>
      </c>
      <c r="R63" s="61">
        <v>50000</v>
      </c>
      <c r="S63" s="62">
        <v>100000</v>
      </c>
      <c r="T63" s="63">
        <v>50000</v>
      </c>
      <c r="U63" s="64">
        <v>20000</v>
      </c>
      <c r="V63" s="64"/>
      <c r="W63" s="64"/>
      <c r="X63" s="64"/>
      <c r="Y63" s="64"/>
      <c r="Z63" s="64"/>
      <c r="AA63" s="60"/>
    </row>
    <row r="64" spans="1:27" ht="30" customHeight="1">
      <c r="A64" s="37"/>
      <c r="B64" s="166"/>
      <c r="C64" s="147"/>
      <c r="D64" s="17" t="s">
        <v>8</v>
      </c>
      <c r="E64" s="18">
        <f t="shared" si="0"/>
        <v>0.5</v>
      </c>
      <c r="F64" s="167" t="s">
        <v>33</v>
      </c>
      <c r="G64" s="169" t="s">
        <v>35</v>
      </c>
      <c r="H64" s="41" t="s">
        <v>80</v>
      </c>
      <c r="I64" s="160" t="s">
        <v>174</v>
      </c>
      <c r="J64" s="13" t="s">
        <v>14</v>
      </c>
      <c r="K64" s="12" t="s">
        <v>4</v>
      </c>
      <c r="L64" s="19">
        <v>60</v>
      </c>
      <c r="M64" s="72">
        <f t="shared" si="1"/>
        <v>220000</v>
      </c>
      <c r="N64" s="16">
        <v>40</v>
      </c>
      <c r="O64" s="168">
        <f t="shared" si="2"/>
        <v>8800000</v>
      </c>
      <c r="P64" s="168">
        <f t="shared" si="3"/>
        <v>4400000</v>
      </c>
      <c r="Q64" s="71">
        <f t="shared" si="4"/>
        <v>220000</v>
      </c>
      <c r="R64" s="61">
        <v>50000</v>
      </c>
      <c r="S64" s="62">
        <v>100000</v>
      </c>
      <c r="T64" s="63">
        <v>50000</v>
      </c>
      <c r="U64" s="64">
        <v>20000</v>
      </c>
      <c r="V64" s="64"/>
      <c r="W64" s="64"/>
      <c r="X64" s="64"/>
      <c r="Y64" s="64"/>
      <c r="Z64" s="64"/>
      <c r="AA64" s="60"/>
    </row>
    <row r="65" spans="1:27" ht="30" customHeight="1">
      <c r="A65" s="37"/>
      <c r="B65" s="166"/>
      <c r="C65" s="147"/>
      <c r="D65" s="17" t="s">
        <v>8</v>
      </c>
      <c r="E65" s="18">
        <f t="shared" si="0"/>
        <v>0.5</v>
      </c>
      <c r="F65" s="167" t="s">
        <v>33</v>
      </c>
      <c r="G65" s="169" t="s">
        <v>35</v>
      </c>
      <c r="H65" s="41" t="s">
        <v>81</v>
      </c>
      <c r="I65" s="160" t="s">
        <v>174</v>
      </c>
      <c r="J65" s="13" t="s">
        <v>14</v>
      </c>
      <c r="K65" s="12" t="s">
        <v>4</v>
      </c>
      <c r="L65" s="19">
        <v>60</v>
      </c>
      <c r="M65" s="72">
        <f t="shared" si="1"/>
        <v>220000</v>
      </c>
      <c r="N65" s="16">
        <v>40</v>
      </c>
      <c r="O65" s="168">
        <f t="shared" si="2"/>
        <v>8800000</v>
      </c>
      <c r="P65" s="168">
        <f t="shared" si="3"/>
        <v>4400000</v>
      </c>
      <c r="Q65" s="71">
        <f t="shared" si="4"/>
        <v>220000</v>
      </c>
      <c r="R65" s="61">
        <v>50000</v>
      </c>
      <c r="S65" s="62">
        <v>100000</v>
      </c>
      <c r="T65" s="63">
        <v>50000</v>
      </c>
      <c r="U65" s="64">
        <v>20000</v>
      </c>
      <c r="V65" s="64"/>
      <c r="W65" s="64"/>
      <c r="X65" s="64"/>
      <c r="Y65" s="64"/>
      <c r="Z65" s="64"/>
      <c r="AA65" s="60"/>
    </row>
    <row r="66" spans="1:27" ht="30" customHeight="1">
      <c r="A66" s="37"/>
      <c r="B66" s="166"/>
      <c r="C66" s="147"/>
      <c r="D66" s="17" t="s">
        <v>10</v>
      </c>
      <c r="E66" s="18">
        <f t="shared" si="0"/>
        <v>0.5</v>
      </c>
      <c r="F66" s="167" t="s">
        <v>33</v>
      </c>
      <c r="G66" s="169" t="s">
        <v>35</v>
      </c>
      <c r="H66" s="41" t="s">
        <v>82</v>
      </c>
      <c r="I66" s="160" t="s">
        <v>174</v>
      </c>
      <c r="J66" s="13" t="s">
        <v>15</v>
      </c>
      <c r="K66" s="12" t="s">
        <v>4</v>
      </c>
      <c r="L66" s="19">
        <v>15</v>
      </c>
      <c r="M66" s="72">
        <f t="shared" si="1"/>
        <v>220000</v>
      </c>
      <c r="N66" s="16">
        <v>40</v>
      </c>
      <c r="O66" s="168">
        <f t="shared" si="2"/>
        <v>8800000</v>
      </c>
      <c r="P66" s="168">
        <f t="shared" si="3"/>
        <v>4400000</v>
      </c>
      <c r="Q66" s="71">
        <f t="shared" si="4"/>
        <v>220000</v>
      </c>
      <c r="R66" s="61">
        <v>50000</v>
      </c>
      <c r="S66" s="62">
        <v>100000</v>
      </c>
      <c r="T66" s="63">
        <v>50000</v>
      </c>
      <c r="U66" s="64">
        <v>20000</v>
      </c>
      <c r="V66" s="64"/>
      <c r="W66" s="64"/>
      <c r="X66" s="64"/>
      <c r="Y66" s="64"/>
      <c r="Z66" s="64"/>
      <c r="AA66" s="60"/>
    </row>
    <row r="67" spans="1:27" ht="30" customHeight="1">
      <c r="A67" s="37"/>
      <c r="B67" s="166"/>
      <c r="C67" s="147"/>
      <c r="D67" s="17" t="s">
        <v>10</v>
      </c>
      <c r="E67" s="18">
        <f t="shared" si="0"/>
        <v>0.5</v>
      </c>
      <c r="F67" s="167" t="s">
        <v>33</v>
      </c>
      <c r="G67" s="169" t="s">
        <v>35</v>
      </c>
      <c r="H67" s="41" t="s">
        <v>83</v>
      </c>
      <c r="I67" s="160" t="s">
        <v>174</v>
      </c>
      <c r="J67" s="13" t="s">
        <v>28</v>
      </c>
      <c r="K67" s="12" t="s">
        <v>4</v>
      </c>
      <c r="L67" s="19">
        <v>15</v>
      </c>
      <c r="M67" s="72">
        <f t="shared" si="1"/>
        <v>220000</v>
      </c>
      <c r="N67" s="16">
        <v>40</v>
      </c>
      <c r="O67" s="168">
        <f t="shared" si="2"/>
        <v>8800000</v>
      </c>
      <c r="P67" s="168">
        <f t="shared" si="3"/>
        <v>4400000</v>
      </c>
      <c r="Q67" s="71">
        <f t="shared" si="4"/>
        <v>220000</v>
      </c>
      <c r="R67" s="61">
        <v>50000</v>
      </c>
      <c r="S67" s="62">
        <v>100000</v>
      </c>
      <c r="T67" s="63">
        <v>50000</v>
      </c>
      <c r="U67" s="64">
        <v>20000</v>
      </c>
      <c r="V67" s="64"/>
      <c r="W67" s="64"/>
      <c r="X67" s="64"/>
      <c r="Y67" s="64"/>
      <c r="Z67" s="64"/>
      <c r="AA67" s="60"/>
    </row>
    <row r="68" spans="1:27" ht="30" customHeight="1">
      <c r="A68" s="37"/>
      <c r="B68" s="166"/>
      <c r="C68" s="147"/>
      <c r="D68" s="17" t="s">
        <v>10</v>
      </c>
      <c r="E68" s="18">
        <f t="shared" si="0"/>
        <v>0.5</v>
      </c>
      <c r="F68" s="167" t="s">
        <v>33</v>
      </c>
      <c r="G68" s="169" t="s">
        <v>35</v>
      </c>
      <c r="H68" s="41" t="s">
        <v>84</v>
      </c>
      <c r="I68" s="160" t="s">
        <v>174</v>
      </c>
      <c r="J68" s="13" t="s">
        <v>89</v>
      </c>
      <c r="K68" s="12" t="s">
        <v>4</v>
      </c>
      <c r="L68" s="19">
        <v>30</v>
      </c>
      <c r="M68" s="72">
        <f t="shared" si="1"/>
        <v>220000</v>
      </c>
      <c r="N68" s="16">
        <v>40</v>
      </c>
      <c r="O68" s="168">
        <f t="shared" si="2"/>
        <v>8800000</v>
      </c>
      <c r="P68" s="168">
        <f t="shared" si="3"/>
        <v>4400000</v>
      </c>
      <c r="Q68" s="71">
        <f t="shared" si="4"/>
        <v>220000</v>
      </c>
      <c r="R68" s="61">
        <v>50000</v>
      </c>
      <c r="S68" s="62">
        <v>100000</v>
      </c>
      <c r="T68" s="63">
        <v>50000</v>
      </c>
      <c r="U68" s="64">
        <v>20000</v>
      </c>
      <c r="V68" s="64"/>
      <c r="W68" s="64"/>
      <c r="X68" s="64"/>
      <c r="Y68" s="64"/>
      <c r="Z68" s="64"/>
      <c r="AA68" s="60"/>
    </row>
    <row r="69" spans="1:27" ht="30" customHeight="1">
      <c r="A69" s="37"/>
      <c r="B69" s="166"/>
      <c r="C69" s="147"/>
      <c r="D69" s="17" t="s">
        <v>10</v>
      </c>
      <c r="E69" s="18">
        <f t="shared" si="0"/>
        <v>0.5</v>
      </c>
      <c r="F69" s="167" t="s">
        <v>33</v>
      </c>
      <c r="G69" s="169" t="s">
        <v>35</v>
      </c>
      <c r="H69" s="41" t="s">
        <v>85</v>
      </c>
      <c r="I69" s="160" t="s">
        <v>174</v>
      </c>
      <c r="J69" s="13" t="s">
        <v>26</v>
      </c>
      <c r="K69" s="12" t="s">
        <v>4</v>
      </c>
      <c r="L69" s="19">
        <v>30</v>
      </c>
      <c r="M69" s="72">
        <f t="shared" si="1"/>
        <v>220000</v>
      </c>
      <c r="N69" s="16">
        <v>40</v>
      </c>
      <c r="O69" s="168">
        <f t="shared" si="2"/>
        <v>8800000</v>
      </c>
      <c r="P69" s="168">
        <f t="shared" si="3"/>
        <v>4400000</v>
      </c>
      <c r="Q69" s="71">
        <f t="shared" si="4"/>
        <v>220000</v>
      </c>
      <c r="R69" s="61">
        <v>50000</v>
      </c>
      <c r="S69" s="62">
        <v>100000</v>
      </c>
      <c r="T69" s="63">
        <v>50000</v>
      </c>
      <c r="U69" s="64">
        <v>20000</v>
      </c>
      <c r="V69" s="64"/>
      <c r="W69" s="64"/>
      <c r="X69" s="64"/>
      <c r="Y69" s="64"/>
      <c r="Z69" s="64"/>
      <c r="AA69" s="60"/>
    </row>
    <row r="70" spans="1:27" ht="30" customHeight="1">
      <c r="A70" s="37"/>
      <c r="B70" s="166"/>
      <c r="C70" s="147"/>
      <c r="D70" s="17" t="s">
        <v>10</v>
      </c>
      <c r="E70" s="18">
        <f t="shared" si="0"/>
        <v>0.5</v>
      </c>
      <c r="F70" s="167" t="s">
        <v>33</v>
      </c>
      <c r="G70" s="169" t="s">
        <v>35</v>
      </c>
      <c r="H70" s="41" t="s">
        <v>88</v>
      </c>
      <c r="I70" s="160" t="s">
        <v>200</v>
      </c>
      <c r="J70" s="13" t="s">
        <v>14</v>
      </c>
      <c r="K70" s="12" t="s">
        <v>4</v>
      </c>
      <c r="L70" s="19">
        <v>30</v>
      </c>
      <c r="M70" s="72">
        <f t="shared" si="1"/>
        <v>220000</v>
      </c>
      <c r="N70" s="16">
        <v>20</v>
      </c>
      <c r="O70" s="168">
        <f t="shared" si="2"/>
        <v>4400000</v>
      </c>
      <c r="P70" s="168">
        <f t="shared" si="3"/>
        <v>2200000</v>
      </c>
      <c r="Q70" s="71">
        <f t="shared" si="4"/>
        <v>220000</v>
      </c>
      <c r="R70" s="61">
        <v>50000</v>
      </c>
      <c r="S70" s="62">
        <v>100000</v>
      </c>
      <c r="T70" s="63">
        <v>50000</v>
      </c>
      <c r="U70" s="64">
        <v>20000</v>
      </c>
      <c r="V70" s="64"/>
      <c r="W70" s="64"/>
      <c r="X70" s="64"/>
      <c r="Y70" s="64"/>
      <c r="Z70" s="64"/>
      <c r="AA70" s="60"/>
    </row>
    <row r="71" spans="1:27" ht="30" customHeight="1">
      <c r="A71" s="37"/>
      <c r="B71" s="166"/>
      <c r="C71" s="147"/>
      <c r="D71" s="17" t="s">
        <v>10</v>
      </c>
      <c r="E71" s="18">
        <f t="shared" si="0"/>
        <v>0.5</v>
      </c>
      <c r="F71" s="167" t="s">
        <v>33</v>
      </c>
      <c r="G71" s="169" t="s">
        <v>35</v>
      </c>
      <c r="H71" s="41" t="s">
        <v>86</v>
      </c>
      <c r="I71" s="160" t="s">
        <v>174</v>
      </c>
      <c r="J71" s="13" t="s">
        <v>28</v>
      </c>
      <c r="K71" s="12" t="s">
        <v>4</v>
      </c>
      <c r="L71" s="19">
        <v>30</v>
      </c>
      <c r="M71" s="72">
        <f t="shared" si="1"/>
        <v>220000</v>
      </c>
      <c r="N71" s="16">
        <v>40</v>
      </c>
      <c r="O71" s="168">
        <f t="shared" si="2"/>
        <v>8800000</v>
      </c>
      <c r="P71" s="168">
        <f t="shared" si="3"/>
        <v>4400000</v>
      </c>
      <c r="Q71" s="71">
        <f t="shared" si="4"/>
        <v>220000</v>
      </c>
      <c r="R71" s="61">
        <v>50000</v>
      </c>
      <c r="S71" s="62">
        <v>100000</v>
      </c>
      <c r="T71" s="63">
        <v>50000</v>
      </c>
      <c r="U71" s="64">
        <v>20000</v>
      </c>
      <c r="V71" s="64"/>
      <c r="W71" s="64"/>
      <c r="X71" s="64"/>
      <c r="Y71" s="64"/>
      <c r="Z71" s="64"/>
      <c r="AA71" s="60"/>
    </row>
    <row r="72" spans="1:27" ht="30" customHeight="1">
      <c r="A72" s="37"/>
      <c r="B72" s="166"/>
      <c r="C72" s="147"/>
      <c r="D72" s="17" t="s">
        <v>27</v>
      </c>
      <c r="E72" s="18">
        <f t="shared" si="0"/>
        <v>0.5</v>
      </c>
      <c r="F72" s="167" t="s">
        <v>33</v>
      </c>
      <c r="G72" s="169" t="s">
        <v>35</v>
      </c>
      <c r="H72" s="41" t="s">
        <v>87</v>
      </c>
      <c r="I72" s="160" t="s">
        <v>174</v>
      </c>
      <c r="J72" s="13" t="s">
        <v>28</v>
      </c>
      <c r="K72" s="12" t="s">
        <v>4</v>
      </c>
      <c r="L72" s="19">
        <v>30</v>
      </c>
      <c r="M72" s="72">
        <f t="shared" si="1"/>
        <v>220000</v>
      </c>
      <c r="N72" s="16">
        <v>40</v>
      </c>
      <c r="O72" s="168">
        <f t="shared" si="2"/>
        <v>8800000</v>
      </c>
      <c r="P72" s="168">
        <f t="shared" si="3"/>
        <v>4400000</v>
      </c>
      <c r="Q72" s="71">
        <f t="shared" si="4"/>
        <v>220000</v>
      </c>
      <c r="R72" s="61">
        <v>50000</v>
      </c>
      <c r="S72" s="62">
        <v>100000</v>
      </c>
      <c r="T72" s="63">
        <v>50000</v>
      </c>
      <c r="U72" s="64">
        <v>20000</v>
      </c>
      <c r="V72" s="64"/>
      <c r="W72" s="64"/>
      <c r="X72" s="64"/>
      <c r="Y72" s="64"/>
      <c r="Z72" s="64"/>
      <c r="AA72" s="60"/>
    </row>
    <row r="73" spans="1:27" ht="30" customHeight="1">
      <c r="A73" s="37"/>
      <c r="B73" s="166"/>
      <c r="C73" s="147"/>
      <c r="D73" s="17" t="s">
        <v>27</v>
      </c>
      <c r="E73" s="18">
        <f t="shared" si="0"/>
        <v>0.5</v>
      </c>
      <c r="F73" s="167" t="s">
        <v>33</v>
      </c>
      <c r="G73" s="169" t="s">
        <v>35</v>
      </c>
      <c r="H73" s="41" t="s">
        <v>90</v>
      </c>
      <c r="I73" s="160" t="s">
        <v>174</v>
      </c>
      <c r="J73" s="13" t="s">
        <v>89</v>
      </c>
      <c r="K73" s="12" t="s">
        <v>4</v>
      </c>
      <c r="L73" s="19">
        <v>60</v>
      </c>
      <c r="M73" s="72">
        <f t="shared" si="1"/>
        <v>220000</v>
      </c>
      <c r="N73" s="16">
        <v>40</v>
      </c>
      <c r="O73" s="168">
        <f t="shared" si="2"/>
        <v>8800000</v>
      </c>
      <c r="P73" s="168">
        <f t="shared" si="3"/>
        <v>4400000</v>
      </c>
      <c r="Q73" s="71">
        <f t="shared" si="4"/>
        <v>220000</v>
      </c>
      <c r="R73" s="61">
        <v>50000</v>
      </c>
      <c r="S73" s="62">
        <v>100000</v>
      </c>
      <c r="T73" s="63">
        <v>50000</v>
      </c>
      <c r="U73" s="64">
        <v>20000</v>
      </c>
      <c r="V73" s="64"/>
      <c r="W73" s="64"/>
      <c r="X73" s="64"/>
      <c r="Y73" s="64"/>
      <c r="Z73" s="64"/>
      <c r="AA73" s="60"/>
    </row>
    <row r="74" spans="1:27" ht="30" customHeight="1">
      <c r="A74" s="37"/>
      <c r="B74" s="166"/>
      <c r="C74" s="147"/>
      <c r="D74" s="17"/>
      <c r="E74" s="18"/>
      <c r="F74" s="167"/>
      <c r="G74" s="169"/>
      <c r="H74" s="41" t="str">
        <f>IF(F74="あり","申請不可","" )</f>
        <v/>
      </c>
      <c r="I74" s="13"/>
      <c r="J74" s="13"/>
      <c r="K74" s="12"/>
      <c r="L74" s="19"/>
      <c r="M74" s="72"/>
      <c r="N74" s="16"/>
      <c r="O74" s="168"/>
      <c r="P74" s="168"/>
      <c r="Q74" s="71"/>
      <c r="R74" s="61"/>
      <c r="S74" s="62"/>
      <c r="T74" s="63"/>
      <c r="U74" s="64"/>
      <c r="V74" s="64"/>
      <c r="W74" s="64"/>
      <c r="X74" s="64"/>
      <c r="Y74" s="64"/>
      <c r="Z74" s="64"/>
      <c r="AA74" s="60"/>
    </row>
    <row r="75" spans="1:27" ht="30" customHeight="1">
      <c r="A75" s="37"/>
      <c r="B75" s="166"/>
      <c r="C75" s="147"/>
      <c r="D75" s="17"/>
      <c r="E75" s="18"/>
      <c r="F75" s="167"/>
      <c r="G75" s="169"/>
      <c r="H75" s="41" t="str">
        <f>IF(F75="あり","申請不可","" )</f>
        <v/>
      </c>
      <c r="I75" s="13"/>
      <c r="J75" s="13"/>
      <c r="K75" s="12"/>
      <c r="L75" s="19"/>
      <c r="M75" s="72"/>
      <c r="N75" s="16"/>
      <c r="O75" s="168"/>
      <c r="P75" s="168"/>
      <c r="Q75" s="71"/>
      <c r="R75" s="61"/>
      <c r="S75" s="62"/>
      <c r="T75" s="63"/>
      <c r="U75" s="64"/>
      <c r="V75" s="64"/>
      <c r="W75" s="64"/>
      <c r="X75" s="64"/>
      <c r="Y75" s="64"/>
      <c r="Z75" s="64"/>
      <c r="AA75" s="60"/>
    </row>
    <row r="76" spans="1:27" ht="30" customHeight="1">
      <c r="A76" s="37"/>
      <c r="B76" s="166"/>
      <c r="C76" s="147"/>
      <c r="D76" s="17"/>
      <c r="E76" s="18"/>
      <c r="F76" s="167"/>
      <c r="G76" s="169"/>
      <c r="H76" s="41" t="str">
        <f>IF(F76="あり","申請不可","" )</f>
        <v/>
      </c>
      <c r="I76" s="13"/>
      <c r="J76" s="13"/>
      <c r="K76" s="12"/>
      <c r="L76" s="19"/>
      <c r="M76" s="72"/>
      <c r="N76" s="16"/>
      <c r="O76" s="168"/>
      <c r="P76" s="168"/>
      <c r="Q76" s="71"/>
      <c r="R76" s="61"/>
      <c r="S76" s="62"/>
      <c r="T76" s="63"/>
      <c r="U76" s="64"/>
      <c r="V76" s="64"/>
      <c r="W76" s="64"/>
      <c r="X76" s="64"/>
      <c r="Y76" s="64"/>
      <c r="Z76" s="64"/>
      <c r="AA76" s="60"/>
    </row>
    <row r="77" spans="1:27" ht="30" customHeight="1">
      <c r="A77" s="37"/>
      <c r="B77" s="166"/>
      <c r="C77" s="147"/>
      <c r="D77" s="17"/>
      <c r="E77" s="18"/>
      <c r="F77" s="167"/>
      <c r="G77" s="169"/>
      <c r="H77" s="170"/>
      <c r="I77" s="13"/>
      <c r="J77" s="13"/>
      <c r="K77" s="12"/>
      <c r="L77" s="19"/>
      <c r="M77" s="72"/>
      <c r="N77" s="16"/>
      <c r="O77" s="168"/>
      <c r="P77" s="168"/>
      <c r="Q77" s="71"/>
      <c r="R77" s="61"/>
      <c r="S77" s="62"/>
      <c r="T77" s="63"/>
      <c r="U77" s="64"/>
      <c r="V77" s="64"/>
      <c r="W77" s="64"/>
      <c r="X77" s="64"/>
      <c r="Y77" s="64"/>
      <c r="Z77" s="64"/>
      <c r="AA77" s="60"/>
    </row>
    <row r="78" spans="1:27" ht="30" customHeight="1">
      <c r="A78" s="37"/>
      <c r="B78" s="166"/>
      <c r="C78" s="125"/>
      <c r="D78" s="17"/>
      <c r="E78" s="18"/>
      <c r="F78" s="167"/>
      <c r="G78" s="169"/>
      <c r="H78" s="170"/>
      <c r="I78" s="13"/>
      <c r="J78" s="13"/>
      <c r="K78" s="12"/>
      <c r="L78" s="19"/>
      <c r="M78" s="72"/>
      <c r="N78" s="16"/>
      <c r="O78" s="168"/>
      <c r="P78" s="168"/>
      <c r="Q78" s="71"/>
      <c r="R78" s="61"/>
      <c r="S78" s="62"/>
      <c r="T78" s="63"/>
      <c r="U78" s="64"/>
      <c r="V78" s="64"/>
      <c r="W78" s="64"/>
      <c r="X78" s="64"/>
      <c r="Y78" s="64"/>
      <c r="Z78" s="64"/>
      <c r="AA78" s="60"/>
    </row>
    <row r="79" spans="1:27" ht="30" customHeight="1">
      <c r="A79" s="37"/>
      <c r="B79" s="166"/>
      <c r="C79" s="125"/>
      <c r="D79" s="17"/>
      <c r="E79" s="18"/>
      <c r="F79" s="167"/>
      <c r="G79" s="169"/>
      <c r="H79" s="170"/>
      <c r="I79" s="13"/>
      <c r="J79" s="13"/>
      <c r="K79" s="12"/>
      <c r="L79" s="19"/>
      <c r="M79" s="72"/>
      <c r="N79" s="16"/>
      <c r="O79" s="168"/>
      <c r="P79" s="168"/>
      <c r="Q79" s="71"/>
      <c r="R79" s="61"/>
      <c r="S79" s="62"/>
      <c r="T79" s="63"/>
      <c r="U79" s="64"/>
      <c r="V79" s="64"/>
      <c r="W79" s="64"/>
      <c r="X79" s="64"/>
      <c r="Y79" s="64"/>
      <c r="Z79" s="64"/>
      <c r="AA79" s="60"/>
    </row>
    <row r="80" spans="1:27" ht="30" customHeight="1">
      <c r="A80" s="37"/>
      <c r="B80" s="166"/>
      <c r="C80" s="141"/>
      <c r="D80" s="17"/>
      <c r="E80" s="18"/>
      <c r="F80" s="167"/>
      <c r="G80" s="169"/>
      <c r="H80" s="170"/>
      <c r="I80" s="13"/>
      <c r="J80" s="13"/>
      <c r="K80" s="12"/>
      <c r="L80" s="19"/>
      <c r="M80" s="72"/>
      <c r="N80" s="16"/>
      <c r="O80" s="168"/>
      <c r="P80" s="168"/>
      <c r="Q80" s="71"/>
      <c r="R80" s="61"/>
      <c r="S80" s="62"/>
      <c r="T80" s="63"/>
      <c r="U80" s="64"/>
      <c r="V80" s="64"/>
      <c r="W80" s="64"/>
      <c r="X80" s="64"/>
      <c r="Y80" s="64"/>
      <c r="Z80" s="64"/>
      <c r="AA80" s="60"/>
    </row>
    <row r="81" spans="1:27" ht="30" customHeight="1">
      <c r="A81" s="37"/>
      <c r="B81" s="166"/>
      <c r="C81" s="141"/>
      <c r="D81" s="17"/>
      <c r="E81" s="18"/>
      <c r="F81" s="167"/>
      <c r="G81" s="169"/>
      <c r="H81" s="170"/>
      <c r="I81" s="13"/>
      <c r="J81" s="13"/>
      <c r="K81" s="12"/>
      <c r="L81" s="19"/>
      <c r="M81" s="72"/>
      <c r="N81" s="16"/>
      <c r="O81" s="168"/>
      <c r="P81" s="168"/>
      <c r="Q81" s="71"/>
      <c r="R81" s="61"/>
      <c r="S81" s="62"/>
      <c r="T81" s="63"/>
      <c r="U81" s="64"/>
      <c r="V81" s="64"/>
      <c r="W81" s="64"/>
      <c r="X81" s="64"/>
      <c r="Y81" s="64"/>
      <c r="Z81" s="64"/>
      <c r="AA81" s="60"/>
    </row>
    <row r="82" spans="1:27" ht="37.5" customHeight="1">
      <c r="A82" s="37"/>
      <c r="B82" s="166"/>
      <c r="D82" s="17"/>
      <c r="E82" s="18"/>
      <c r="F82" s="167"/>
      <c r="G82" s="169"/>
      <c r="H82" s="170"/>
      <c r="I82" s="13"/>
      <c r="J82" s="13"/>
      <c r="K82" s="12"/>
      <c r="L82" s="19"/>
      <c r="M82" s="72"/>
      <c r="N82" s="16"/>
      <c r="O82" s="168"/>
      <c r="P82" s="168"/>
      <c r="Q82" s="71"/>
      <c r="R82" s="61"/>
      <c r="S82" s="62"/>
      <c r="T82" s="63"/>
      <c r="U82" s="64"/>
      <c r="V82" s="64"/>
      <c r="W82" s="64"/>
      <c r="X82" s="64"/>
      <c r="Y82" s="64"/>
      <c r="Z82" s="64"/>
      <c r="AA82" s="60"/>
    </row>
    <row r="83" spans="1:27" ht="37.5" customHeight="1">
      <c r="A83" s="46"/>
      <c r="B83" s="75" t="s">
        <v>125</v>
      </c>
      <c r="D83" s="49"/>
      <c r="E83" s="50"/>
      <c r="F83" s="48"/>
      <c r="G83" s="48"/>
      <c r="H83" s="51"/>
      <c r="I83" s="50"/>
      <c r="J83" s="52"/>
      <c r="K83" s="50"/>
      <c r="L83" s="53"/>
      <c r="M83" s="52"/>
      <c r="N83" s="74">
        <f>SUM(N34:N82)</f>
        <v>1553</v>
      </c>
      <c r="O83" s="74">
        <f>SUM(O34:O82)</f>
        <v>294490000</v>
      </c>
      <c r="P83" s="74">
        <f>SUM(P34:P82)</f>
        <v>147245000</v>
      </c>
      <c r="Q83" s="79"/>
      <c r="R83" s="59"/>
      <c r="S83" s="82"/>
      <c r="T83" s="81"/>
      <c r="U83" s="80"/>
      <c r="V83" s="80"/>
      <c r="W83" s="80"/>
      <c r="X83" s="80"/>
      <c r="Y83" s="80"/>
      <c r="Z83" s="80"/>
      <c r="AA83" s="60"/>
    </row>
    <row r="84" spans="1:27" s="32" customFormat="1" ht="9.75" customHeight="1">
      <c r="A84" s="54"/>
      <c r="B84" s="55"/>
      <c r="C84" s="91"/>
      <c r="D84" s="56"/>
      <c r="E84" s="55"/>
      <c r="F84" s="55"/>
      <c r="G84" s="55"/>
      <c r="H84" s="51"/>
      <c r="I84" s="55"/>
      <c r="J84" s="55"/>
      <c r="K84" s="55"/>
      <c r="L84" s="57"/>
      <c r="M84" s="55"/>
      <c r="N84" s="76">
        <v>33</v>
      </c>
      <c r="O84" s="76">
        <v>34</v>
      </c>
      <c r="P84" s="77">
        <v>35</v>
      </c>
    </row>
    <row r="85" spans="1:27">
      <c r="A85" s="46"/>
      <c r="B85" s="47"/>
      <c r="D85" s="58"/>
      <c r="E85" s="47"/>
      <c r="F85" s="58"/>
      <c r="G85" s="58"/>
      <c r="H85" s="58"/>
      <c r="I85" s="47"/>
      <c r="J85" s="47"/>
      <c r="K85" s="47"/>
      <c r="L85" s="47"/>
      <c r="M85" s="47"/>
      <c r="N85" s="47"/>
      <c r="O85" s="47"/>
      <c r="P85" s="43"/>
    </row>
    <row r="86" spans="1:27">
      <c r="A86" s="46"/>
      <c r="B86" s="47"/>
      <c r="D86" s="58"/>
      <c r="E86" s="47"/>
      <c r="F86" s="58"/>
      <c r="G86" s="58"/>
      <c r="H86" s="58"/>
      <c r="I86" s="47"/>
      <c r="J86" s="47"/>
      <c r="K86" s="47"/>
      <c r="L86" s="86"/>
      <c r="M86" s="86"/>
      <c r="N86" s="86"/>
      <c r="O86" s="86"/>
      <c r="P86" s="65"/>
      <c r="Q86" s="87"/>
      <c r="R86" s="87"/>
    </row>
    <row r="87" spans="1:27">
      <c r="A87" s="46"/>
      <c r="B87" s="47"/>
      <c r="D87" s="58"/>
      <c r="E87" s="47"/>
      <c r="F87" s="58"/>
      <c r="G87" s="58"/>
      <c r="H87" s="58"/>
      <c r="I87" s="47"/>
      <c r="J87" s="47"/>
      <c r="K87" s="47"/>
      <c r="L87" s="86"/>
      <c r="M87" s="324"/>
      <c r="N87" s="324"/>
      <c r="O87" s="325"/>
      <c r="P87" s="324"/>
      <c r="Q87" s="87"/>
      <c r="R87" s="87"/>
    </row>
    <row r="88" spans="1:27" ht="36.75" customHeight="1">
      <c r="A88" s="37"/>
      <c r="B88" s="11"/>
      <c r="D88" s="31"/>
      <c r="E88" s="11"/>
      <c r="F88" s="31"/>
      <c r="J88" s="21"/>
      <c r="L88" s="87"/>
      <c r="M88" s="319"/>
      <c r="N88" s="319"/>
      <c r="O88" s="320"/>
      <c r="P88" s="320"/>
      <c r="Q88" s="88"/>
      <c r="R88" s="171"/>
    </row>
    <row r="89" spans="1:27" ht="36.75" customHeight="1">
      <c r="A89" s="37"/>
      <c r="B89" s="11"/>
      <c r="D89" s="31"/>
      <c r="E89" s="11"/>
      <c r="F89" s="31"/>
      <c r="J89" s="21"/>
      <c r="L89" s="87"/>
      <c r="M89" s="318"/>
      <c r="N89" s="319"/>
      <c r="O89" s="320"/>
      <c r="P89" s="320"/>
      <c r="Q89" s="88"/>
      <c r="R89" s="171"/>
    </row>
    <row r="90" spans="1:27">
      <c r="L90" s="87"/>
      <c r="M90" s="87"/>
      <c r="N90" s="87"/>
      <c r="O90" s="87"/>
      <c r="P90" s="87"/>
      <c r="Q90" s="87"/>
      <c r="R90" s="87"/>
    </row>
  </sheetData>
  <sheetProtection formatCells="0" insertRows="0" deleteRows="0"/>
  <protectedRanges>
    <protectedRange password="DA65" sqref="P84" name="範囲1_2"/>
  </protectedRanges>
  <mergeCells count="41">
    <mergeCell ref="AA30:AA33"/>
    <mergeCell ref="M87:N87"/>
    <mergeCell ref="O87:P87"/>
    <mergeCell ref="M88:N88"/>
    <mergeCell ref="O88:P88"/>
    <mergeCell ref="Q30:Q32"/>
    <mergeCell ref="R30:Z32"/>
    <mergeCell ref="M89:N89"/>
    <mergeCell ref="O89:P89"/>
    <mergeCell ref="M30:M33"/>
    <mergeCell ref="N30:N33"/>
    <mergeCell ref="O30:O33"/>
    <mergeCell ref="P30:P33"/>
    <mergeCell ref="L30:L33"/>
    <mergeCell ref="A30:A31"/>
    <mergeCell ref="B30:B33"/>
    <mergeCell ref="C30:C33"/>
    <mergeCell ref="D30:D33"/>
    <mergeCell ref="E30:E33"/>
    <mergeCell ref="F30:F33"/>
    <mergeCell ref="G30:G33"/>
    <mergeCell ref="H30:H33"/>
    <mergeCell ref="I30:I33"/>
    <mergeCell ref="J30:J33"/>
    <mergeCell ref="K30:K33"/>
    <mergeCell ref="D26:H26"/>
    <mergeCell ref="I26:J26"/>
    <mergeCell ref="K26:M26"/>
    <mergeCell ref="R26:S26"/>
    <mergeCell ref="B27:B28"/>
    <mergeCell ref="C27:H28"/>
    <mergeCell ref="I27:J28"/>
    <mergeCell ref="K27:M28"/>
    <mergeCell ref="P27:Q28"/>
    <mergeCell ref="R27:S28"/>
    <mergeCell ref="D24:H24"/>
    <mergeCell ref="R24:S24"/>
    <mergeCell ref="C25:H25"/>
    <mergeCell ref="I25:K25"/>
    <mergeCell ref="P25:Q25"/>
    <mergeCell ref="R25:S25"/>
  </mergeCells>
  <phoneticPr fontId="4"/>
  <conditionalFormatting sqref="E74:E89">
    <cfRule type="cellIs" dxfId="38" priority="27" stopIfTrue="1" operator="between">
      <formula>0.16</formula>
      <formula>0.17</formula>
    </cfRule>
    <cfRule type="cellIs" dxfId="37" priority="28" stopIfTrue="1" operator="equal">
      <formula>0.25</formula>
    </cfRule>
  </conditionalFormatting>
  <conditionalFormatting sqref="D34:D89">
    <cfRule type="cellIs" dxfId="36" priority="29" stopIfTrue="1" operator="equal">
      <formula>$D$3</formula>
    </cfRule>
    <cfRule type="cellIs" dxfId="35" priority="30" stopIfTrue="1" operator="equal">
      <formula>$D$4</formula>
    </cfRule>
    <cfRule type="cellIs" dxfId="34" priority="31" stopIfTrue="1" operator="equal">
      <formula>$D$5</formula>
    </cfRule>
  </conditionalFormatting>
  <conditionalFormatting sqref="H77:H89">
    <cfRule type="cellIs" dxfId="33" priority="32" stopIfTrue="1" operator="equal">
      <formula>$H$5</formula>
    </cfRule>
  </conditionalFormatting>
  <conditionalFormatting sqref="F55:F89">
    <cfRule type="cellIs" dxfId="32" priority="33" stopIfTrue="1" operator="equal">
      <formula>$F$5</formula>
    </cfRule>
  </conditionalFormatting>
  <conditionalFormatting sqref="G34:G89">
    <cfRule type="cellIs" dxfId="31" priority="34" stopIfTrue="1" operator="equal">
      <formula>$G$5</formula>
    </cfRule>
  </conditionalFormatting>
  <conditionalFormatting sqref="F34:F54">
    <cfRule type="cellIs" dxfId="30" priority="35" stopIfTrue="1" operator="equal">
      <formula>$F$5</formula>
    </cfRule>
  </conditionalFormatting>
  <conditionalFormatting sqref="D83:D84">
    <cfRule type="cellIs" dxfId="29" priority="24" stopIfTrue="1" operator="equal">
      <formula>#REF!</formula>
    </cfRule>
    <cfRule type="cellIs" dxfId="28" priority="25" stopIfTrue="1" operator="equal">
      <formula>#REF!</formula>
    </cfRule>
    <cfRule type="cellIs" dxfId="27" priority="26" stopIfTrue="1" operator="equal">
      <formula>#REF!</formula>
    </cfRule>
  </conditionalFormatting>
  <conditionalFormatting sqref="F83:G84">
    <cfRule type="cellIs" dxfId="26" priority="23" stopIfTrue="1" operator="equal">
      <formula>#REF!</formula>
    </cfRule>
  </conditionalFormatting>
  <conditionalFormatting sqref="D85:D89">
    <cfRule type="cellIs" dxfId="25" priority="20" stopIfTrue="1" operator="equal">
      <formula>$D$15</formula>
    </cfRule>
    <cfRule type="cellIs" dxfId="24" priority="21" stopIfTrue="1" operator="equal">
      <formula>$D$16</formula>
    </cfRule>
    <cfRule type="cellIs" dxfId="23" priority="22" stopIfTrue="1" operator="equal">
      <formula>$D$17</formula>
    </cfRule>
  </conditionalFormatting>
  <conditionalFormatting sqref="G85:G89">
    <cfRule type="cellIs" dxfId="22" priority="19" stopIfTrue="1" operator="equal">
      <formula>$G$17</formula>
    </cfRule>
  </conditionalFormatting>
  <conditionalFormatting sqref="F85:F89">
    <cfRule type="cellIs" dxfId="21" priority="18" stopIfTrue="1" operator="equal">
      <formula>$F$17</formula>
    </cfRule>
  </conditionalFormatting>
  <conditionalFormatting sqref="D34:D73">
    <cfRule type="cellIs" dxfId="20" priority="15" stopIfTrue="1" operator="equal">
      <formula>$D$3</formula>
    </cfRule>
    <cfRule type="cellIs" dxfId="19" priority="16" stopIfTrue="1" operator="equal">
      <formula>$D$4</formula>
    </cfRule>
    <cfRule type="cellIs" dxfId="18" priority="17" stopIfTrue="1" operator="equal">
      <formula>$D$5</formula>
    </cfRule>
  </conditionalFormatting>
  <conditionalFormatting sqref="D34:D73">
    <cfRule type="containsText" dxfId="17" priority="9" stopIfTrue="1" operator="containsText" text="解説">
      <formula>NOT(ISERROR(SEARCH("解説",D34)))</formula>
    </cfRule>
    <cfRule type="containsText" dxfId="16" priority="10" stopIfTrue="1" operator="containsText" text="手話">
      <formula>NOT(ISERROR(SEARCH("手話",D34)))</formula>
    </cfRule>
    <cfRule type="containsText" dxfId="15" priority="11" stopIfTrue="1" operator="containsText" text="生字幕">
      <formula>NOT(ISERROR(SEARCH("生字幕",D34)))</formula>
    </cfRule>
    <cfRule type="containsText" dxfId="14" priority="12" stopIfTrue="1" operator="containsText" text="字幕">
      <formula>NOT(ISERROR(SEARCH("字幕",D34)))</formula>
    </cfRule>
    <cfRule type="containsText" dxfId="13" priority="13" stopIfTrue="1" operator="containsText" text="字幕">
      <formula>NOT(ISERROR(SEARCH("字幕",D34)))</formula>
    </cfRule>
    <cfRule type="containsText" dxfId="12" priority="14" stopIfTrue="1" operator="containsText" text="字幕">
      <formula>NOT(ISERROR(SEARCH("字幕",D34)))</formula>
    </cfRule>
  </conditionalFormatting>
  <conditionalFormatting sqref="D34:D73">
    <cfRule type="containsText" dxfId="11" priority="5" stopIfTrue="1" operator="containsText" text="生字幕">
      <formula>NOT(ISERROR(SEARCH("生字幕",D34)))</formula>
    </cfRule>
    <cfRule type="containsText" dxfId="10" priority="6" stopIfTrue="1" operator="containsText" text="字幕">
      <formula>NOT(ISERROR(SEARCH("字幕",D34)))</formula>
    </cfRule>
    <cfRule type="containsText" dxfId="9" priority="7" stopIfTrue="1" operator="containsText" text="字幕">
      <formula>NOT(ISERROR(SEARCH("字幕",D34)))</formula>
    </cfRule>
    <cfRule type="containsText" dxfId="8" priority="8" stopIfTrue="1" operator="containsText" text="字幕">
      <formula>NOT(ISERROR(SEARCH("字幕",D34)))</formula>
    </cfRule>
  </conditionalFormatting>
  <conditionalFormatting sqref="D34:D73">
    <cfRule type="containsText" dxfId="7" priority="3" stopIfTrue="1" operator="containsText" text="解説">
      <formula>NOT(ISERROR(SEARCH("解説",D34)))</formula>
    </cfRule>
    <cfRule type="containsText" dxfId="6" priority="4" stopIfTrue="1" operator="containsText" text="手話">
      <formula>NOT(ISERROR(SEARCH("手話",D34)))</formula>
    </cfRule>
  </conditionalFormatting>
  <conditionalFormatting sqref="E34:E73">
    <cfRule type="cellIs" dxfId="5" priority="1" stopIfTrue="1" operator="between">
      <formula>0.16</formula>
      <formula>0.17</formula>
    </cfRule>
    <cfRule type="cellIs" dxfId="4" priority="2" stopIfTrue="1" operator="equal">
      <formula>0.25</formula>
    </cfRule>
  </conditionalFormatting>
  <dataValidations count="15">
    <dataValidation type="whole" imeMode="halfAlpha" operator="greaterThanOrEqual" allowBlank="1" showInputMessage="1" showErrorMessage="1" errorTitle="数値を入力してください。" error="数値を入力してください。" promptTitle="制作単価" prompt="数値を入力してください。" sqref="M34:M82" xr:uid="{0C878C04-9F60-4531-AB71-0A51C7C61B73}">
      <formula1>0</formula1>
    </dataValidation>
    <dataValidation type="time" operator="greaterThanOrEqual" allowBlank="1" showInputMessage="1" showErrorMessage="1" error="数値を入力してください。" prompt="トータル分を数値で入力してください。" sqref="L34:L82" xr:uid="{5BD16DA4-F5F6-4B31-A41C-2E675AD2C7D7}">
      <formula1>0</formula1>
    </dataValidation>
    <dataValidation type="whole" allowBlank="1" showInputMessage="1" showErrorMessage="1" errorTitle="番組毎の本数" error="数値で入力してください。" sqref="N34:N82" xr:uid="{984AFA7E-3D26-4454-84E6-E0A24B71ECC2}">
      <formula1>1</formula1>
      <formula2>500</formula2>
    </dataValidation>
    <dataValidation allowBlank="1" showInputMessage="1" showErrorMessage="1" promptTitle="放送期間" prompt="放送予定の期間または時期を入力してください。" sqref="I34:I82" xr:uid="{B347B91C-8572-4B5E-9F96-C8B050A7C77C}"/>
    <dataValidation type="list" allowBlank="1" showInputMessage="1" showErrorMessage="1" sqref="F34:F82" xr:uid="{2E0F8B51-7C99-4F87-9033-C338E9EEE318}">
      <formula1>$F$3:$F$5</formula1>
    </dataValidation>
    <dataValidation type="list" allowBlank="1" showInputMessage="1" showErrorMessage="1" promptTitle="放送曜日" prompt="曜日、毎月、不定期、その他か入力してください。" sqref="J34:J82" xr:uid="{FEC77696-4174-48F1-AD38-E21929EC3835}">
      <formula1>$D$7:$D$21</formula1>
    </dataValidation>
    <dataValidation imeMode="halfAlpha" allowBlank="1" showInputMessage="1" showErrorMessage="1" sqref="E34:E82" xr:uid="{BDB2BB3D-307F-4B5D-A52B-9FCE2D4C9BDF}"/>
    <dataValidation imeMode="hiragana" allowBlank="1" showInputMessage="1" showErrorMessage="1" sqref="H34:H76 C27" xr:uid="{8A5866EE-9646-46E7-80EB-8ACABC5C347B}"/>
    <dataValidation type="list" allowBlank="1" showInputMessage="1" showErrorMessage="1" sqref="G34:G82" xr:uid="{1E8D8771-1C38-4587-BE19-B903709B78B3}">
      <formula1>$G$3:$G$5</formula1>
    </dataValidation>
    <dataValidation type="list" allowBlank="1" showInputMessage="1" showErrorMessage="1" sqref="H77:H82" xr:uid="{05914BE9-FE06-4996-9B27-0BE65A1B521B}">
      <formula1>$H$3:$H$5</formula1>
    </dataValidation>
    <dataValidation type="list" allowBlank="1" showInputMessage="1" showErrorMessage="1" sqref="D74:D82" xr:uid="{68293180-42FC-45FD-9A83-5759807EC92D}">
      <formula1>$D$2:$D$6</formula1>
    </dataValidation>
    <dataValidation type="list" allowBlank="1" showInputMessage="1" showErrorMessage="1" promptTitle="放送曜日" prompt="曜日、毎月、不定期、その他か入力してください。" sqref="J83" xr:uid="{C15B8711-3BE2-494A-A9B6-6C95C0A930A2}">
      <formula1>#REF!</formula1>
    </dataValidation>
    <dataValidation type="list" allowBlank="1" showInputMessage="1" showErrorMessage="1" sqref="D34:D73" xr:uid="{99AB24A8-897D-43BA-BB67-4F5A4767EACF}">
      <formula1>$D$3:$D$7</formula1>
    </dataValidation>
    <dataValidation type="list" allowBlank="1" showInputMessage="1" showErrorMessage="1" sqref="C34:C77 C22" xr:uid="{5FA5EFC4-76E0-4791-A61A-A69973002559}">
      <formula1>$C$12:$C$8376</formula1>
    </dataValidation>
    <dataValidation type="list" allowBlank="1" showInputMessage="1" showErrorMessage="1" sqref="K27:M28" xr:uid="{B73C4DA4-5C97-4694-9073-07F4F15E8E1E}">
      <formula1>$C$2:$C$9</formula1>
    </dataValidation>
  </dataValidations>
  <pageMargins left="0.27559055118110237" right="0.19685039370078741" top="0.86614173228346458" bottom="0.31496062992125984" header="0.51181102362204722" footer="0.19685039370078741"/>
  <pageSetup paperSize="9" scale="29"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ellIs" priority="36" stopIfTrue="1" operator="notEqual" id="{E7360C0A-6E31-40CD-A156-E0911AD48B83}">
            <xm:f>'C:\@平川ディレクトリ\@My Documents\@1NICT\01_mydirs\00_my_tools_and_data\01_MY_PROGRAMS\01_jimaku\02_様式シートチェッカー\[様式シートチェッカー_V1.4.xlsm]様式1-1'!#REF!</xm:f>
            <x14:dxf>
              <fill>
                <patternFill>
                  <bgColor indexed="43"/>
                </patternFill>
              </fill>
            </x14:dxf>
          </x14:cfRule>
          <xm:sqref>C34:C79 C22</xm:sqref>
        </x14:conditionalFormatting>
        <x14:conditionalFormatting xmlns:xm="http://schemas.microsoft.com/office/excel/2006/main">
          <x14:cfRule type="cellIs" priority="37" stopIfTrue="1" operator="equal" id="{3B7AAE92-3CB1-428A-BCB6-AF9F527029A2}">
            <xm:f>'C:\@平川ディレクトリ\@My Documents\@1NICT\01_mydirs\00_my_tools_and_data\01_MY_PROGRAMS\01_jimaku\02_様式シートチェッカー\[様式シートチェッカー_V1.4.xlsm]様式1-1'!#REF!</xm:f>
            <x14:dxf>
              <font>
                <condense val="0"/>
                <extend val="0"/>
                <color indexed="10"/>
              </font>
            </x14:dxf>
          </x14:cfRule>
          <xm:sqref>C80:C81</xm:sqref>
        </x14:conditionalFormatting>
        <x14:conditionalFormatting xmlns:xm="http://schemas.microsoft.com/office/excel/2006/main">
          <x14:cfRule type="cellIs" priority="38" stopIfTrue="1" operator="notEqual" id="{66F31493-F9D7-4D6A-B178-C2B121742ADE}">
            <xm:f>'C:\@平川ディレクトリ\@My Documents\@1NICT\01_mydirs\00_my_tools_and_data\01_MY_PROGRAMS\01_jimaku\02_様式シートチェッカー\[様式シートチェッカー_V1.4.xlsm]様式1-1'!#REF!</xm:f>
            <x14:dxf>
              <fill>
                <patternFill>
                  <bgColor indexed="43"/>
                </patternFill>
              </fill>
            </x14:dxf>
          </x14:cfRule>
          <xm:sqref>C80:C81</xm:sqref>
        </x14:conditionalFormatting>
        <x14:conditionalFormatting xmlns:xm="http://schemas.microsoft.com/office/excel/2006/main">
          <x14:cfRule type="cellIs" priority="39" stopIfTrue="1" operator="equal" id="{F010A026-5E89-4200-B25B-A9B948A1062D}">
            <xm:f>'C:\@平川ディレクトリ\@My Documents\@1NICT\01_mydirs\00_my_tools_and_data\01_MY_PROGRAMS\01_jimaku\02_様式シートチェッカー\[様式シートチェッカー_V1.4.xlsm]様式1-1'!#REF!</xm:f>
            <x14:dxf>
              <font>
                <condense val="0"/>
                <extend val="0"/>
                <color indexed="10"/>
              </font>
            </x14:dxf>
          </x14:cfRule>
          <xm:sqref>C80:C81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様式1-1</vt:lpstr>
      <vt:lpstr>記入要綱(様式1-1)</vt:lpstr>
      <vt:lpstr>【様式1-1記入例】</vt:lpstr>
      <vt:lpstr>'【様式1-1記入例】'!Print_Area</vt:lpstr>
      <vt:lpstr>'記入要綱(様式1-1)'!Print_Area</vt:lpstr>
      <vt:lpstr>'様式1-1'!Print_Area</vt:lpstr>
    </vt:vector>
  </TitlesOfParts>
  <Company>通信・放送機構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開発推進部</dc:creator>
  <cp:lastModifiedBy>小倉 浩嗣</cp:lastModifiedBy>
  <cp:lastPrinted>2015-06-12T08:49:10Z</cp:lastPrinted>
  <dcterms:created xsi:type="dcterms:W3CDTF">1999-02-02T04:35:07Z</dcterms:created>
  <dcterms:modified xsi:type="dcterms:W3CDTF">2023-12-25T01:30:42Z</dcterms:modified>
</cp:coreProperties>
</file>