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heckCompatibility="1" defaultThemeVersion="124226"/>
  <xr:revisionPtr revIDLastSave="0" documentId="14_{99F56774-66C5-47BF-9CDD-EEF100246665}" xr6:coauthVersionLast="46" xr6:coauthVersionMax="46" xr10:uidLastSave="{00000000-0000-0000-0000-000000000000}"/>
  <bookViews>
    <workbookView xWindow="-28920" yWindow="-255" windowWidth="29040" windowHeight="15840" activeTab="1"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C7" i="12"/>
  <c r="C7" i="11"/>
  <c r="C7" i="10"/>
  <c r="C7" i="9"/>
  <c r="C7" i="7"/>
  <c r="C7" i="6"/>
  <c r="C7" i="5"/>
  <c r="D12" i="8" l="1"/>
  <c r="D30" i="13"/>
  <c r="D30" i="12"/>
  <c r="D30" i="11"/>
  <c r="D30" i="10"/>
  <c r="D30" i="9"/>
  <c r="D30" i="7"/>
  <c r="D30" i="6"/>
  <c r="D30" i="5"/>
  <c r="D30" i="4"/>
  <c r="D30" i="1"/>
  <c r="J44" i="13" l="1"/>
  <c r="E22" i="13" s="1"/>
  <c r="J22" i="13" s="1"/>
  <c r="J42" i="13"/>
  <c r="J39" i="13"/>
  <c r="E20" i="13" s="1"/>
  <c r="J20" i="13" s="1"/>
  <c r="J36" i="13"/>
  <c r="J51" i="13" s="1"/>
  <c r="D31" i="13"/>
  <c r="G24" i="13" s="1"/>
  <c r="I28" i="13"/>
  <c r="H28" i="13"/>
  <c r="G28" i="13"/>
  <c r="F28" i="13"/>
  <c r="F24" i="13"/>
  <c r="I23" i="13"/>
  <c r="H23" i="13"/>
  <c r="G23" i="13"/>
  <c r="F23" i="13"/>
  <c r="E21" i="13"/>
  <c r="J21" i="13" s="1"/>
  <c r="E19" i="13"/>
  <c r="E23" i="13" s="1"/>
  <c r="J44" i="12"/>
  <c r="E22" i="12" s="1"/>
  <c r="J22" i="12" s="1"/>
  <c r="J42" i="12"/>
  <c r="J39" i="12"/>
  <c r="E20" i="12" s="1"/>
  <c r="J20" i="12" s="1"/>
  <c r="J36" i="12"/>
  <c r="J51" i="12" s="1"/>
  <c r="D31" i="12"/>
  <c r="F24" i="12" s="1"/>
  <c r="I28" i="12"/>
  <c r="H28" i="12"/>
  <c r="G28" i="12"/>
  <c r="F28" i="12"/>
  <c r="I23" i="12"/>
  <c r="H23" i="12"/>
  <c r="G23" i="12"/>
  <c r="F23" i="12"/>
  <c r="E21" i="12"/>
  <c r="J21" i="12" s="1"/>
  <c r="E19" i="12"/>
  <c r="J19" i="12" s="1"/>
  <c r="J44" i="11"/>
  <c r="J42" i="11"/>
  <c r="J39" i="11"/>
  <c r="E20" i="11" s="1"/>
  <c r="J20" i="11" s="1"/>
  <c r="J36" i="11"/>
  <c r="J51" i="11" s="1"/>
  <c r="D31" i="11"/>
  <c r="G24" i="11"/>
  <c r="I28" i="11"/>
  <c r="H28" i="11"/>
  <c r="G28" i="11"/>
  <c r="F28" i="11"/>
  <c r="H24" i="11"/>
  <c r="I23" i="11"/>
  <c r="H23" i="11"/>
  <c r="G23" i="11"/>
  <c r="G25" i="11" s="1"/>
  <c r="F23" i="11"/>
  <c r="E22" i="11"/>
  <c r="J22" i="11" s="1"/>
  <c r="J21" i="11"/>
  <c r="E21" i="11"/>
  <c r="J19" i="11"/>
  <c r="E19" i="11"/>
  <c r="E23" i="11" s="1"/>
  <c r="J44" i="10"/>
  <c r="J42" i="10"/>
  <c r="J39" i="10"/>
  <c r="E20" i="10" s="1"/>
  <c r="J20" i="10" s="1"/>
  <c r="J36" i="10"/>
  <c r="J51" i="10" s="1"/>
  <c r="D31" i="10"/>
  <c r="F24" i="10"/>
  <c r="I28" i="10"/>
  <c r="H28" i="10"/>
  <c r="G28" i="10"/>
  <c r="F28" i="10"/>
  <c r="H24" i="10"/>
  <c r="G24" i="10"/>
  <c r="I23" i="10"/>
  <c r="H23" i="10"/>
  <c r="G23" i="10"/>
  <c r="G25" i="10" s="1"/>
  <c r="F23" i="10"/>
  <c r="F25" i="10" s="1"/>
  <c r="E22" i="10"/>
  <c r="J22" i="10" s="1"/>
  <c r="E21" i="10"/>
  <c r="J21" i="10" s="1"/>
  <c r="E19" i="10"/>
  <c r="J19" i="10" s="1"/>
  <c r="J44" i="9"/>
  <c r="J42" i="9"/>
  <c r="E21" i="9" s="1"/>
  <c r="J21" i="9" s="1"/>
  <c r="J39" i="9"/>
  <c r="E20" i="9" s="1"/>
  <c r="J20" i="9" s="1"/>
  <c r="J36" i="9"/>
  <c r="J51" i="9" s="1"/>
  <c r="D31" i="9"/>
  <c r="G24" i="9"/>
  <c r="I28" i="9"/>
  <c r="H28" i="9"/>
  <c r="G28" i="9"/>
  <c r="F28" i="9"/>
  <c r="I24" i="9"/>
  <c r="H24" i="9"/>
  <c r="I23" i="9"/>
  <c r="I25" i="9" s="1"/>
  <c r="H23" i="9"/>
  <c r="H25" i="9" s="1"/>
  <c r="G23" i="9"/>
  <c r="F23" i="9"/>
  <c r="E22" i="9"/>
  <c r="J22" i="9" s="1"/>
  <c r="J19" i="9"/>
  <c r="E19" i="9"/>
  <c r="E23" i="9" s="1"/>
  <c r="J44" i="7"/>
  <c r="E22" i="7" s="1"/>
  <c r="J22" i="7" s="1"/>
  <c r="J42" i="7"/>
  <c r="J39" i="7"/>
  <c r="E20" i="7" s="1"/>
  <c r="J20" i="7" s="1"/>
  <c r="J36" i="7"/>
  <c r="J51" i="7" s="1"/>
  <c r="D31" i="7"/>
  <c r="I24" i="7" s="1"/>
  <c r="I28" i="7"/>
  <c r="H28" i="7"/>
  <c r="G28" i="7"/>
  <c r="F28" i="7"/>
  <c r="I23" i="7"/>
  <c r="H23" i="7"/>
  <c r="G23" i="7"/>
  <c r="F23" i="7"/>
  <c r="E21" i="7"/>
  <c r="J21" i="7" s="1"/>
  <c r="E19" i="7"/>
  <c r="J19" i="7" s="1"/>
  <c r="J44" i="6"/>
  <c r="J42" i="6"/>
  <c r="E21" i="6" s="1"/>
  <c r="J21" i="6" s="1"/>
  <c r="J39" i="6"/>
  <c r="E20" i="6" s="1"/>
  <c r="J20" i="6" s="1"/>
  <c r="J36" i="6"/>
  <c r="J51" i="6" s="1"/>
  <c r="D31" i="6"/>
  <c r="G24" i="6"/>
  <c r="I28" i="6"/>
  <c r="H28" i="6"/>
  <c r="G28" i="6"/>
  <c r="F28" i="6"/>
  <c r="I23" i="6"/>
  <c r="H23" i="6"/>
  <c r="G23" i="6"/>
  <c r="F23" i="6"/>
  <c r="E22" i="6"/>
  <c r="J22" i="6" s="1"/>
  <c r="J19" i="6"/>
  <c r="E19" i="6"/>
  <c r="E23" i="6" s="1"/>
  <c r="J44" i="5"/>
  <c r="J42" i="5"/>
  <c r="E21" i="5" s="1"/>
  <c r="J21" i="5" s="1"/>
  <c r="J39" i="5"/>
  <c r="E20" i="5" s="1"/>
  <c r="J20" i="5" s="1"/>
  <c r="J36" i="5"/>
  <c r="J51" i="5" s="1"/>
  <c r="D31" i="5"/>
  <c r="G24" i="5"/>
  <c r="I28" i="5"/>
  <c r="I24" i="5" s="1"/>
  <c r="H28" i="5"/>
  <c r="G28" i="5"/>
  <c r="F28" i="5"/>
  <c r="H24" i="5"/>
  <c r="I23" i="5"/>
  <c r="H23" i="5"/>
  <c r="G23" i="5"/>
  <c r="F23" i="5"/>
  <c r="E22" i="5"/>
  <c r="J22" i="5" s="1"/>
  <c r="J19" i="5"/>
  <c r="E19" i="5"/>
  <c r="J44" i="4"/>
  <c r="E22" i="4" s="1"/>
  <c r="J22" i="4" s="1"/>
  <c r="J42" i="4"/>
  <c r="J39" i="4"/>
  <c r="E20" i="4" s="1"/>
  <c r="J20" i="4" s="1"/>
  <c r="J36" i="4"/>
  <c r="J51" i="4" s="1"/>
  <c r="D31" i="4"/>
  <c r="G24" i="4" s="1"/>
  <c r="I28" i="4"/>
  <c r="H28" i="4"/>
  <c r="G28" i="4"/>
  <c r="F28" i="4"/>
  <c r="I23" i="4"/>
  <c r="H23" i="4"/>
  <c r="G23" i="4"/>
  <c r="G25" i="4" s="1"/>
  <c r="F23" i="4"/>
  <c r="E21" i="4"/>
  <c r="J21" i="4" s="1"/>
  <c r="E19" i="4"/>
  <c r="J19" i="4" s="1"/>
  <c r="J39" i="1"/>
  <c r="I23" i="1"/>
  <c r="I28" i="1"/>
  <c r="F28" i="1"/>
  <c r="G28" i="1"/>
  <c r="H28" i="1"/>
  <c r="G25" i="13" l="1"/>
  <c r="G26" i="13" s="1"/>
  <c r="G27" i="13" s="1"/>
  <c r="F25" i="13"/>
  <c r="F26" i="13" s="1"/>
  <c r="F27" i="13" s="1"/>
  <c r="H25" i="11"/>
  <c r="H27" i="11" s="1"/>
  <c r="H25" i="10"/>
  <c r="I25" i="7"/>
  <c r="G25" i="6"/>
  <c r="G26" i="6" s="1"/>
  <c r="G27" i="6" s="1"/>
  <c r="I25" i="5"/>
  <c r="I26" i="5" s="1"/>
  <c r="I27" i="5" s="1"/>
  <c r="G25" i="5"/>
  <c r="H25" i="5"/>
  <c r="H27" i="5" s="1"/>
  <c r="J23" i="13"/>
  <c r="J52" i="13"/>
  <c r="J53" i="13" s="1"/>
  <c r="J19" i="13"/>
  <c r="H24" i="13"/>
  <c r="H25" i="13" s="1"/>
  <c r="E24" i="13"/>
  <c r="I24" i="13"/>
  <c r="I25" i="13" s="1"/>
  <c r="J52" i="12"/>
  <c r="J53" i="12" s="1"/>
  <c r="F25" i="12"/>
  <c r="E23" i="12"/>
  <c r="G24" i="12"/>
  <c r="G25" i="12" s="1"/>
  <c r="H24" i="12"/>
  <c r="H25" i="12" s="1"/>
  <c r="I24" i="12"/>
  <c r="I25" i="12" s="1"/>
  <c r="J23" i="11"/>
  <c r="J52" i="11"/>
  <c r="J53" i="11"/>
  <c r="G26" i="11"/>
  <c r="G27" i="11" s="1"/>
  <c r="H26" i="11"/>
  <c r="F24" i="11"/>
  <c r="F25" i="11" s="1"/>
  <c r="E24" i="11"/>
  <c r="E25" i="11" s="1"/>
  <c r="I24" i="11"/>
  <c r="I25" i="11" s="1"/>
  <c r="F26" i="10"/>
  <c r="F27" i="10" s="1"/>
  <c r="J53" i="10"/>
  <c r="J52" i="10"/>
  <c r="G26" i="10"/>
  <c r="G27" i="10" s="1"/>
  <c r="H26" i="10"/>
  <c r="H27" i="10" s="1"/>
  <c r="E23" i="10"/>
  <c r="I24" i="10"/>
  <c r="I25" i="10" s="1"/>
  <c r="J52" i="9"/>
  <c r="J53" i="9" s="1"/>
  <c r="E24" i="9"/>
  <c r="J23" i="9"/>
  <c r="G25" i="9"/>
  <c r="H26" i="9"/>
  <c r="H27" i="9" s="1"/>
  <c r="I26" i="9"/>
  <c r="I27" i="9" s="1"/>
  <c r="F24" i="9"/>
  <c r="F25" i="9" s="1"/>
  <c r="J52" i="7"/>
  <c r="J53" i="7" s="1"/>
  <c r="I26" i="7"/>
  <c r="I27" i="7" s="1"/>
  <c r="F24" i="7"/>
  <c r="F25" i="7" s="1"/>
  <c r="E23" i="7"/>
  <c r="G24" i="7"/>
  <c r="G25" i="7" s="1"/>
  <c r="H24" i="7"/>
  <c r="H25" i="7" s="1"/>
  <c r="E24" i="7"/>
  <c r="J23" i="6"/>
  <c r="J52" i="6"/>
  <c r="J53" i="6" s="1"/>
  <c r="H24" i="6"/>
  <c r="H25" i="6" s="1"/>
  <c r="E24" i="6"/>
  <c r="I24" i="6"/>
  <c r="I25" i="6" s="1"/>
  <c r="F24" i="6"/>
  <c r="F25" i="6" s="1"/>
  <c r="H26" i="5"/>
  <c r="J53" i="5"/>
  <c r="J52" i="5"/>
  <c r="E23" i="5"/>
  <c r="G26" i="5"/>
  <c r="G27" i="5" s="1"/>
  <c r="F24" i="5"/>
  <c r="F25" i="5" s="1"/>
  <c r="J52" i="4"/>
  <c r="J53" i="4" s="1"/>
  <c r="G26" i="4"/>
  <c r="G27" i="4"/>
  <c r="F24" i="4"/>
  <c r="F25" i="4" s="1"/>
  <c r="E23" i="4"/>
  <c r="H24" i="4"/>
  <c r="H25" i="4" s="1"/>
  <c r="E24" i="4"/>
  <c r="I24" i="4"/>
  <c r="I25" i="4" s="1"/>
  <c r="J24" i="7" l="1"/>
  <c r="I26" i="13"/>
  <c r="I27" i="13" s="1"/>
  <c r="J54" i="13"/>
  <c r="J55" i="13" s="1"/>
  <c r="J24" i="13"/>
  <c r="H26" i="13"/>
  <c r="H27" i="13" s="1"/>
  <c r="E25" i="13"/>
  <c r="I26" i="12"/>
  <c r="I27" i="12" s="1"/>
  <c r="J54" i="12"/>
  <c r="J55" i="12"/>
  <c r="G26" i="12"/>
  <c r="G27" i="12"/>
  <c r="J23" i="12"/>
  <c r="H26" i="12"/>
  <c r="H27" i="12" s="1"/>
  <c r="E24" i="12"/>
  <c r="J24" i="12" s="1"/>
  <c r="F26" i="12"/>
  <c r="F27" i="12" s="1"/>
  <c r="I26" i="11"/>
  <c r="I27" i="11" s="1"/>
  <c r="F26" i="11"/>
  <c r="F27" i="11" s="1"/>
  <c r="J54" i="11"/>
  <c r="J55" i="11" s="1"/>
  <c r="E26" i="11"/>
  <c r="J25" i="11"/>
  <c r="J24" i="11"/>
  <c r="I26" i="10"/>
  <c r="I27" i="10" s="1"/>
  <c r="J54" i="10"/>
  <c r="J55" i="10" s="1"/>
  <c r="E24" i="10"/>
  <c r="J24" i="10" s="1"/>
  <c r="J23" i="10"/>
  <c r="F26" i="9"/>
  <c r="F27" i="9" s="1"/>
  <c r="J54" i="9"/>
  <c r="J55" i="9" s="1"/>
  <c r="J24" i="9"/>
  <c r="E25" i="9"/>
  <c r="G26" i="9"/>
  <c r="G27" i="9"/>
  <c r="F26" i="7"/>
  <c r="F27" i="7" s="1"/>
  <c r="H26" i="7"/>
  <c r="H27" i="7"/>
  <c r="J54" i="7"/>
  <c r="J55" i="7" s="1"/>
  <c r="G26" i="7"/>
  <c r="G27" i="7" s="1"/>
  <c r="J23" i="7"/>
  <c r="E25" i="7"/>
  <c r="F26" i="6"/>
  <c r="F27" i="6" s="1"/>
  <c r="J54" i="6"/>
  <c r="J55" i="6" s="1"/>
  <c r="I26" i="6"/>
  <c r="I27" i="6" s="1"/>
  <c r="H26" i="6"/>
  <c r="H27" i="6" s="1"/>
  <c r="J24" i="6"/>
  <c r="E25" i="6"/>
  <c r="F26" i="5"/>
  <c r="F27" i="5"/>
  <c r="E24" i="5"/>
  <c r="J24" i="5" s="1"/>
  <c r="J23" i="5"/>
  <c r="J54" i="5"/>
  <c r="J55" i="5" s="1"/>
  <c r="I26" i="4"/>
  <c r="I27" i="4" s="1"/>
  <c r="H26" i="4"/>
  <c r="H27" i="4"/>
  <c r="F26" i="4"/>
  <c r="F27" i="4" s="1"/>
  <c r="J54" i="4"/>
  <c r="J55" i="4" s="1"/>
  <c r="J24" i="4"/>
  <c r="J23" i="4"/>
  <c r="E25" i="4"/>
  <c r="J26" i="11" l="1"/>
  <c r="E26" i="13"/>
  <c r="J26" i="13" s="1"/>
  <c r="J25" i="13"/>
  <c r="E25" i="12"/>
  <c r="E27" i="11"/>
  <c r="J27" i="11" s="1"/>
  <c r="E25" i="10"/>
  <c r="E26" i="9"/>
  <c r="J26" i="9" s="1"/>
  <c r="J25" i="9"/>
  <c r="E26" i="7"/>
  <c r="J26" i="7" s="1"/>
  <c r="J25" i="7"/>
  <c r="E26" i="6"/>
  <c r="J26" i="6" s="1"/>
  <c r="J25" i="6"/>
  <c r="E25" i="5"/>
  <c r="E26" i="4"/>
  <c r="J26" i="4" s="1"/>
  <c r="J25" i="4"/>
  <c r="J44" i="1"/>
  <c r="E22" i="1" s="1"/>
  <c r="E22" i="8" s="1"/>
  <c r="J42" i="1"/>
  <c r="E21" i="1" s="1"/>
  <c r="E21" i="8" s="1"/>
  <c r="E20" i="1"/>
  <c r="E20" i="8" s="1"/>
  <c r="E27" i="9" l="1"/>
  <c r="J27" i="9" s="1"/>
  <c r="E27" i="7"/>
  <c r="J27" i="7" s="1"/>
  <c r="E27" i="4"/>
  <c r="J27" i="4" s="1"/>
  <c r="E27" i="13"/>
  <c r="J27" i="13" s="1"/>
  <c r="E26" i="12"/>
  <c r="J26" i="12" s="1"/>
  <c r="J25" i="12"/>
  <c r="E27" i="12"/>
  <c r="J27" i="12" s="1"/>
  <c r="E26" i="10"/>
  <c r="J26" i="10" s="1"/>
  <c r="J25" i="10"/>
  <c r="E27" i="6"/>
  <c r="J27" i="6" s="1"/>
  <c r="E26" i="5"/>
  <c r="J26" i="5" s="1"/>
  <c r="J25" i="5"/>
  <c r="J136" i="1"/>
  <c r="J151" i="1" s="1"/>
  <c r="J111" i="1"/>
  <c r="J126" i="1" s="1"/>
  <c r="J86" i="1"/>
  <c r="J101" i="1" s="1"/>
  <c r="J61" i="1"/>
  <c r="J76" i="1" s="1"/>
  <c r="J77" i="1" s="1"/>
  <c r="E27" i="10" l="1"/>
  <c r="J27" i="10" s="1"/>
  <c r="E27" i="5"/>
  <c r="J27" i="5" s="1"/>
  <c r="J152" i="1"/>
  <c r="J153" i="1" s="1"/>
  <c r="J127" i="1"/>
  <c r="J128" i="1" s="1"/>
  <c r="J102" i="1"/>
  <c r="J103" i="1" s="1"/>
  <c r="J78" i="1"/>
  <c r="J154" i="1" l="1"/>
  <c r="J155" i="1" s="1"/>
  <c r="J129" i="1"/>
  <c r="J130" i="1" s="1"/>
  <c r="J79" i="1"/>
  <c r="J80" i="1" s="1"/>
  <c r="J104" i="1"/>
  <c r="J105" i="1" s="1"/>
  <c r="J36" i="1" l="1"/>
  <c r="E19" i="1" s="1"/>
  <c r="E23" i="1" l="1"/>
  <c r="E19" i="8"/>
  <c r="J51" i="1"/>
  <c r="E23" i="8" l="1"/>
  <c r="J52" i="1"/>
  <c r="J53" i="1" s="1"/>
  <c r="J54" i="1" l="1"/>
  <c r="J55" i="1" s="1"/>
  <c r="D12" i="13" l="1"/>
  <c r="D12" i="12"/>
  <c r="D12" i="11"/>
  <c r="D12" i="10"/>
  <c r="D12" i="9"/>
  <c r="D12" i="7"/>
  <c r="D12" i="6"/>
  <c r="D12" i="5"/>
  <c r="D12" i="4"/>
  <c r="I22" i="8" l="1"/>
  <c r="I21" i="8"/>
  <c r="I20" i="8"/>
  <c r="I19" i="8"/>
  <c r="H22" i="8"/>
  <c r="H21" i="8"/>
  <c r="H20" i="8"/>
  <c r="H19" i="8"/>
  <c r="G22" i="8"/>
  <c r="G21" i="8"/>
  <c r="G20" i="8"/>
  <c r="G19" i="8"/>
  <c r="F22" i="8"/>
  <c r="F21" i="8"/>
  <c r="F20" i="8"/>
  <c r="F19" i="8"/>
  <c r="D14" i="13"/>
  <c r="D13" i="13"/>
  <c r="C6" i="13"/>
  <c r="C5" i="13"/>
  <c r="C4" i="13"/>
  <c r="C3" i="13"/>
  <c r="D14" i="12"/>
  <c r="D13" i="12"/>
  <c r="C6" i="12"/>
  <c r="C5" i="12"/>
  <c r="C4" i="12"/>
  <c r="C3" i="12"/>
  <c r="D14" i="11"/>
  <c r="D13" i="11"/>
  <c r="C6" i="11"/>
  <c r="C5" i="11"/>
  <c r="C4" i="11"/>
  <c r="C3" i="11"/>
  <c r="J20" i="8" l="1"/>
  <c r="J21" i="8"/>
  <c r="J22" i="8"/>
  <c r="J19" i="8"/>
  <c r="D31" i="1"/>
  <c r="E24" i="1" l="1"/>
  <c r="I24" i="1"/>
  <c r="I25" i="1" s="1"/>
  <c r="H23" i="1"/>
  <c r="D14" i="10"/>
  <c r="D13" i="10"/>
  <c r="C6" i="10"/>
  <c r="C5" i="10"/>
  <c r="C4" i="10"/>
  <c r="C3" i="10"/>
  <c r="D14" i="9"/>
  <c r="D13" i="9"/>
  <c r="C6" i="9"/>
  <c r="C5" i="9"/>
  <c r="C4" i="9"/>
  <c r="C3" i="9"/>
  <c r="C6" i="7"/>
  <c r="C5" i="7"/>
  <c r="C4" i="7"/>
  <c r="C3" i="7"/>
  <c r="C6" i="6"/>
  <c r="C5" i="6"/>
  <c r="C4" i="6"/>
  <c r="C3" i="6"/>
  <c r="C6" i="5"/>
  <c r="C5" i="5"/>
  <c r="C4" i="5"/>
  <c r="C3" i="5"/>
  <c r="C7" i="4"/>
  <c r="C6" i="4"/>
  <c r="C5" i="4"/>
  <c r="C4" i="4"/>
  <c r="C3" i="4"/>
  <c r="D14" i="8"/>
  <c r="D14" i="7"/>
  <c r="D14" i="6"/>
  <c r="D14" i="5"/>
  <c r="D14" i="4"/>
  <c r="D13" i="8"/>
  <c r="D13" i="7"/>
  <c r="D13" i="6"/>
  <c r="D13" i="5"/>
  <c r="D13" i="4"/>
  <c r="J22" i="1"/>
  <c r="J21" i="1"/>
  <c r="J20" i="1"/>
  <c r="J19" i="1"/>
  <c r="G23" i="1"/>
  <c r="F23" i="1"/>
  <c r="G23" i="8"/>
  <c r="E25" i="1" l="1"/>
  <c r="E26" i="1" s="1"/>
  <c r="E24" i="8"/>
  <c r="I26" i="1"/>
  <c r="I27" i="1" s="1"/>
  <c r="H24" i="1"/>
  <c r="H25" i="1" s="1"/>
  <c r="H26" i="1" s="1"/>
  <c r="J23" i="1"/>
  <c r="F23" i="8"/>
  <c r="H23" i="8"/>
  <c r="G24" i="1"/>
  <c r="F24" i="1"/>
  <c r="F25" i="1" s="1"/>
  <c r="F26" i="1" s="1"/>
  <c r="I23" i="8"/>
  <c r="J23" i="8" l="1"/>
  <c r="E25" i="8"/>
  <c r="E27" i="1"/>
  <c r="E26" i="8"/>
  <c r="F27" i="1"/>
  <c r="H27" i="1"/>
  <c r="I24" i="8"/>
  <c r="I25" i="8" s="1"/>
  <c r="H24" i="8"/>
  <c r="H25" i="8" s="1"/>
  <c r="F24" i="8"/>
  <c r="F25" i="8" s="1"/>
  <c r="G25" i="1"/>
  <c r="G26" i="1" s="1"/>
  <c r="G24" i="8"/>
  <c r="G25" i="8" s="1"/>
  <c r="J24" i="1"/>
  <c r="J24" i="8" l="1"/>
  <c r="E27" i="8"/>
  <c r="J25" i="8"/>
  <c r="G27" i="1"/>
  <c r="H26" i="8"/>
  <c r="H27" i="8" s="1"/>
  <c r="F26" i="8"/>
  <c r="F27" i="8" s="1"/>
  <c r="G26" i="8"/>
  <c r="G27" i="8" s="1"/>
  <c r="J25" i="1"/>
  <c r="I26" i="8" l="1"/>
  <c r="I27" i="8" s="1"/>
  <c r="J27" i="8" s="1"/>
  <c r="J27" i="1"/>
  <c r="J26" i="1"/>
  <c r="J26" i="8" l="1"/>
</calcChain>
</file>

<file path=xl/sharedStrings.xml><?xml version="1.0" encoding="utf-8"?>
<sst xmlns="http://schemas.openxmlformats.org/spreadsheetml/2006/main" count="875" uniqueCount="112">
  <si>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</si>
  <si>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</si>
  <si>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</si>
  <si>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</si>
  <si>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</si>
  <si>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</si>
  <si>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</si>
  <si>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</si>
  <si>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</si>
  <si>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</si>
  <si>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</si>
  <si>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</si>
  <si>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</si>
  <si>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</si>
  <si>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</si>
  <si>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</si>
  <si>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</si>
  <si>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</si>
  <si>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</si>
  <si>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</si>
  <si>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</si>
  <si>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</si>
  <si>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1"/>
  </si>
  <si>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</si>
  <si>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</si>
  <si>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</si>
  <si>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</si>
  <si>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</si>
  <si>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2023年度</t>
    <phoneticPr fontId="2"/>
  </si>
  <si>
    <t>［記入要領］</t>
    <phoneticPr fontId="11"/>
  </si>
  <si>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</si>
  <si>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</si>
  <si>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</si>
  <si>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</si>
  <si>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7"/>
  </si>
  <si>
    <t>積算内容</t>
    <rPh sb="0" eb="2">
      <t>セキサン</t>
    </rPh>
    <rPh sb="2" eb="4">
      <t>ナイヨウ</t>
    </rPh>
    <phoneticPr fontId="11"/>
  </si>
  <si>
    <t>計画金額
（円）</t>
    <rPh sb="0" eb="2">
      <t>ケイカク</t>
    </rPh>
    <rPh sb="2" eb="4">
      <t>キンガク</t>
    </rPh>
    <rPh sb="6" eb="7">
      <t>エン</t>
    </rPh>
    <phoneticPr fontId="17"/>
  </si>
  <si>
    <t>大項目</t>
  </si>
  <si>
    <t>中項目</t>
  </si>
  <si>
    <t>Ⅰ　物品費</t>
    <rPh sb="2" eb="4">
      <t>ブッピン</t>
    </rPh>
    <rPh sb="4" eb="5">
      <t>ヒ</t>
    </rPh>
    <phoneticPr fontId="17"/>
  </si>
  <si>
    <t>１　設備備品費</t>
    <rPh sb="2" eb="4">
      <t>セツビ</t>
    </rPh>
    <rPh sb="4" eb="6">
      <t>ビヒン</t>
    </rPh>
    <phoneticPr fontId="17"/>
  </si>
  <si>
    <t>２　消耗品費</t>
    <rPh sb="2" eb="5">
      <t>ショウモウヒン</t>
    </rPh>
    <rPh sb="5" eb="6">
      <t>ヒ</t>
    </rPh>
    <phoneticPr fontId="17"/>
  </si>
  <si>
    <t>Ⅱ　人件費・謝金</t>
    <rPh sb="2" eb="5">
      <t>ジンケンヒ</t>
    </rPh>
    <rPh sb="6" eb="8">
      <t>シャキン</t>
    </rPh>
    <phoneticPr fontId="17"/>
  </si>
  <si>
    <t>１　人件費</t>
    <rPh sb="2" eb="5">
      <t>ジンケンヒ</t>
    </rPh>
    <phoneticPr fontId="17"/>
  </si>
  <si>
    <t>２　謝金</t>
    <rPh sb="2" eb="4">
      <t>シャキン</t>
    </rPh>
    <phoneticPr fontId="17"/>
  </si>
  <si>
    <t>〇〇に関する謝金</t>
    <phoneticPr fontId="11"/>
  </si>
  <si>
    <t>Ⅲ　旅費</t>
    <rPh sb="2" eb="4">
      <t>リョヒ</t>
    </rPh>
    <phoneticPr fontId="17"/>
  </si>
  <si>
    <t>１　旅費</t>
    <rPh sb="2" eb="4">
      <t>リョヒ</t>
    </rPh>
    <phoneticPr fontId="17"/>
  </si>
  <si>
    <t>Ⅳ　その他</t>
    <phoneticPr fontId="17"/>
  </si>
  <si>
    <t>１　外注費</t>
    <rPh sb="2" eb="5">
      <t>ガイチュウヒ</t>
    </rPh>
    <phoneticPr fontId="17"/>
  </si>
  <si>
    <t>２　印刷製本費</t>
    <rPh sb="2" eb="4">
      <t>インサツ</t>
    </rPh>
    <rPh sb="4" eb="6">
      <t>セイホン</t>
    </rPh>
    <rPh sb="6" eb="7">
      <t>ヒ</t>
    </rPh>
    <phoneticPr fontId="17"/>
  </si>
  <si>
    <t>印刷・製本代等</t>
    <phoneticPr fontId="11"/>
  </si>
  <si>
    <t>３　会議費</t>
    <rPh sb="2" eb="5">
      <t>カイギヒ</t>
    </rPh>
    <phoneticPr fontId="17"/>
  </si>
  <si>
    <t>会場借料費</t>
    <phoneticPr fontId="11"/>
  </si>
  <si>
    <t>４　通信運搬費</t>
    <rPh sb="2" eb="4">
      <t>ツウシン</t>
    </rPh>
    <rPh sb="4" eb="7">
      <t>ウンパンヒ</t>
    </rPh>
    <phoneticPr fontId="17"/>
  </si>
  <si>
    <t>５　光熱水料</t>
    <rPh sb="2" eb="4">
      <t>コウネツ</t>
    </rPh>
    <rPh sb="4" eb="5">
      <t>スイ</t>
    </rPh>
    <rPh sb="5" eb="6">
      <t>リョウ</t>
    </rPh>
    <phoneticPr fontId="17"/>
  </si>
  <si>
    <t>光熱費　*,***円×**か月</t>
    <phoneticPr fontId="11"/>
  </si>
  <si>
    <t>６　その他（諸経費）</t>
    <rPh sb="4" eb="5">
      <t>タ</t>
    </rPh>
    <rPh sb="6" eb="9">
      <t>ショケイヒ</t>
    </rPh>
    <phoneticPr fontId="17"/>
  </si>
  <si>
    <t>　　小計</t>
    <rPh sb="2" eb="4">
      <t>ショウケイ</t>
    </rPh>
    <phoneticPr fontId="2"/>
  </si>
  <si>
    <t>（Ⅰ＋Ⅱ＋Ⅲ＋Ⅳ）</t>
    <phoneticPr fontId="11"/>
  </si>
  <si>
    <t>Ⅴ　一般管理費</t>
    <rPh sb="2" eb="4">
      <t>イッパン</t>
    </rPh>
    <rPh sb="4" eb="7">
      <t>カンリヒ</t>
    </rPh>
    <phoneticPr fontId="17"/>
  </si>
  <si>
    <t>（Ⅰ＋Ⅱ＋Ⅲ＋Ⅳ）×一般管理費率</t>
    <rPh sb="10" eb="12">
      <t>イッパン</t>
    </rPh>
    <rPh sb="12" eb="15">
      <t>カンリヒ</t>
    </rPh>
    <rPh sb="15" eb="16">
      <t>リツ</t>
    </rPh>
    <phoneticPr fontId="11"/>
  </si>
  <si>
    <t>　　総経費</t>
    <rPh sb="2" eb="5">
      <t>ソウケイヒ</t>
    </rPh>
    <phoneticPr fontId="2"/>
  </si>
  <si>
    <t>（Ⅰ＋Ⅱ＋Ⅲ＋Ⅳ＋Ⅴ）</t>
    <phoneticPr fontId="11"/>
  </si>
  <si>
    <t>消費税（外税額）</t>
    <rPh sb="4" eb="6">
      <t>ソトゼイ</t>
    </rPh>
    <phoneticPr fontId="17"/>
  </si>
  <si>
    <t>（Ⅰ＋Ⅱ＋Ⅲ＋Ⅳ＋Ⅴ）×消費税率</t>
    <rPh sb="12" eb="15">
      <t>ショウヒゼイ</t>
    </rPh>
    <rPh sb="15" eb="16">
      <t>リツ</t>
    </rPh>
    <phoneticPr fontId="11"/>
  </si>
  <si>
    <t>総　　　額</t>
    <phoneticPr fontId="17"/>
  </si>
  <si>
    <t>2021年度予算計画</t>
    <rPh sb="4" eb="6">
      <t>ネンド</t>
    </rPh>
    <rPh sb="6" eb="8">
      <t>ヨサン</t>
    </rPh>
    <rPh sb="8" eb="10">
      <t>ケイカク</t>
    </rPh>
    <phoneticPr fontId="11"/>
  </si>
  <si>
    <t>2022年度予算計画</t>
    <rPh sb="4" eb="6">
      <t>ネンド</t>
    </rPh>
    <rPh sb="6" eb="8">
      <t>ヨサン</t>
    </rPh>
    <rPh sb="8" eb="10">
      <t>ケイカク</t>
    </rPh>
    <phoneticPr fontId="11"/>
  </si>
  <si>
    <t>2023年度予算計画</t>
    <rPh sb="4" eb="6">
      <t>ネンド</t>
    </rPh>
    <rPh sb="6" eb="8">
      <t>ヨサン</t>
    </rPh>
    <rPh sb="8" eb="10">
      <t>ケイカク</t>
    </rPh>
    <phoneticPr fontId="11"/>
  </si>
  <si>
    <t>2024年度予算計画</t>
    <rPh sb="4" eb="6">
      <t>ネンド</t>
    </rPh>
    <rPh sb="6" eb="8">
      <t>ヨサン</t>
    </rPh>
    <rPh sb="8" eb="10">
      <t>ケイカク</t>
    </rPh>
    <phoneticPr fontId="11"/>
  </si>
  <si>
    <t>xx研究試料×数量</t>
    <phoneticPr fontId="11"/>
  </si>
  <si>
    <t>研究員費(X名、XX人月）、補助員費（X名、XX人月）</t>
    <phoneticPr fontId="11"/>
  </si>
  <si>
    <t>xx保守費、xx改造修理費、xx業務請負</t>
    <phoneticPr fontId="11"/>
  </si>
  <si>
    <t>XX性能評価用サーバ1台、XXシステム検証実験用機材一式</t>
    <phoneticPr fontId="11"/>
  </si>
  <si>
    <t>国内出張費x回、国外出張費x回</t>
    <phoneticPr fontId="11"/>
  </si>
  <si>
    <t>xx回線使用料　*,***円×**か月、運搬費*,***円</t>
    <rPh sb="20" eb="22">
      <t>ウンパン</t>
    </rPh>
    <rPh sb="22" eb="23">
      <t>ヒ</t>
    </rPh>
    <phoneticPr fontId="11"/>
  </si>
  <si>
    <t>xxソフトウエアライセンス費、学会参加費等　※詳細に記入のこと</t>
    <rPh sb="13" eb="14">
      <t>ヒ</t>
    </rPh>
    <rPh sb="15" eb="17">
      <t>ガッカイ</t>
    </rPh>
    <rPh sb="17" eb="20">
      <t>サンカヒ</t>
    </rPh>
    <rPh sb="20" eb="21">
      <t>トウ</t>
    </rPh>
    <phoneticPr fontId="11"/>
  </si>
  <si>
    <t>(単位：円）</t>
    <phoneticPr fontId="11"/>
  </si>
  <si>
    <t>〇〇性能評価用サーバ1台、〇〇システム検証機材一式、〇〇試作</t>
    <rPh sb="28" eb="30">
      <t>シサク</t>
    </rPh>
    <phoneticPr fontId="11"/>
  </si>
  <si>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1"/>
  </si>
  <si>
    <t>国内出張費X回、国外出張費X回</t>
    <phoneticPr fontId="11"/>
  </si>
  <si>
    <t>〇〇検証作業、〇〇加工作業</t>
    <rPh sb="2" eb="4">
      <t>ケンショウ</t>
    </rPh>
    <rPh sb="4" eb="6">
      <t>サギョウ</t>
    </rPh>
    <rPh sb="9" eb="11">
      <t>カコウ</t>
    </rPh>
    <rPh sb="11" eb="13">
      <t>サギョウ</t>
    </rPh>
    <phoneticPr fontId="11"/>
  </si>
  <si>
    <t>〇〇回線使用料XXか月、〇〇運搬費</t>
    <rPh sb="14" eb="16">
      <t>ウンパン</t>
    </rPh>
    <rPh sb="16" eb="17">
      <t>ヒ</t>
    </rPh>
    <phoneticPr fontId="11"/>
  </si>
  <si>
    <t>〇〇光熱費XXか月</t>
    <phoneticPr fontId="11"/>
  </si>
  <si>
    <t>〇〇会場借料</t>
    <phoneticPr fontId="11"/>
  </si>
  <si>
    <t>〇〇印刷・製本代</t>
    <phoneticPr fontId="11"/>
  </si>
  <si>
    <t>〇〇ソフトウエアライセンス費、〇〇レンタル費、学会参加費</t>
    <rPh sb="13" eb="14">
      <t>ヒ</t>
    </rPh>
    <rPh sb="21" eb="22">
      <t>ヒ</t>
    </rPh>
    <rPh sb="23" eb="25">
      <t>ガッカイ</t>
    </rPh>
    <rPh sb="25" eb="28">
      <t>サンカヒ</t>
    </rPh>
    <phoneticPr fontId="11"/>
  </si>
  <si>
    <t>(単位：円）</t>
    <phoneticPr fontId="11"/>
  </si>
  <si>
    <t>　　総　額</t>
    <phoneticPr fontId="17"/>
  </si>
  <si>
    <t>消費税額+消費税相当額</t>
    <phoneticPr fontId="17"/>
  </si>
  <si>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</si>
  <si>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</si>
  <si>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1"/>
  </si>
  <si>
    <t>○○○○○○○○○○○○○○○○○○○○○○○</t>
    <phoneticPr fontId="11"/>
  </si>
  <si>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</si>
  <si>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</si>
  <si>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7"/>
  </si>
  <si>
    <t>（Ⅰ＋Ⅱ＋Ⅲ＋Ⅳ）×間接経費率</t>
    <rPh sb="10" eb="12">
      <t>カンセツ</t>
    </rPh>
    <rPh sb="12" eb="14">
      <t>ケイヒ</t>
    </rPh>
    <rPh sb="14" eb="15">
      <t>リツ</t>
    </rPh>
    <phoneticPr fontId="11"/>
  </si>
  <si>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</si>
  <si>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</si>
  <si>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</si>
  <si>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2025年度</t>
    <phoneticPr fontId="2"/>
  </si>
  <si>
    <t>0XX</t>
    <phoneticPr fontId="11"/>
  </si>
  <si>
    <t>＊＊＊＊＊＊＊＊＊＊＊＊＊＊＊＊＊＊＊＊＊＊＊＊＊＊＊＊＊＊＊＊＊＊＊＊＊
研究開発項目X　□□□□□□□□
研究開発項目X　□□□□□□□□</t>
    <rPh sb="39" eb="41">
      <t>ケンキュウ</t>
    </rPh>
    <rPh sb="41" eb="43">
      <t>カイハツ</t>
    </rPh>
    <rPh sb="43" eb="45">
      <t>コウモク</t>
    </rPh>
    <rPh sb="56" eb="58">
      <t>ケンキュウ</t>
    </rPh>
    <rPh sb="58" eb="60">
      <t>カイハツ</t>
    </rPh>
    <rPh sb="60" eb="62">
      <t>コウモク</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</si>
  <si>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</si>
  <si>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</si>
  <si>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</si>
  <si>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</si>
  <si>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phoneticPr fontId="2"/>
  </si>
  <si>
    <t>4．「革新的情報通信技術研究開発委託研究（令和４年度採択課題） 事務マニュアル」の「7 計上経費の費目」に基づいて、研究費の積算を正しく行ってください。</t>
    <phoneticPr fontId="11"/>
  </si>
  <si>
    <t>4．「革新的情報通信技術研究開発委託研究（令和４年度採択課題） 事務マニュアル」の「7 計上経費の費目」に基づいて、研究費の積算を正しく行ってください。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</si>
</sst>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1"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 fillId="0" borderId="0"/>
  </cellStyleXfs>
  <cellXfs count="239">
    <xf numFmtId="0" fontId="0" fillId="0" borderId="0" xfId="0">
      <alignment vertical="center"/>
    </xf>
    <xf numFmtId="0" fontId="1" fillId="0" borderId="0" xfId="1">
      <alignment vertical="center"/>
    </xf>
    <xf numFmtId="0" fontId="9"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7"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8"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1" fillId="0" borderId="0" xfId="1" applyFill="1" applyBorder="1" applyProtection="1">
      <alignment vertical="center"/>
    </xf>
    <xf numFmtId="0" fontId="9"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2"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4"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5" fillId="0" borderId="0" xfId="0" applyFont="1" applyProtection="1">
      <alignment vertical="center"/>
    </xf>
    <xf numFmtId="0" fontId="6" fillId="4" borderId="0" xfId="1" applyFont="1" applyFill="1" applyAlignment="1" applyProtection="1">
      <alignment horizontal="left" vertical="center"/>
    </xf>
    <xf numFmtId="176" fontId="3" fillId="4" borderId="39"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11" xfId="1" applyNumberFormat="1" applyFont="1" applyFill="1" applyBorder="1" applyProtection="1">
      <alignment vertical="center"/>
    </xf>
    <xf numFmtId="176" fontId="3" fillId="4" borderId="4"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2"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38"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4" xfId="1" quotePrefix="1" applyNumberFormat="1" applyFont="1" applyFill="1" applyBorder="1" applyProtection="1">
      <alignment vertical="center"/>
    </xf>
    <xf numFmtId="0" fontId="16" fillId="0" borderId="0" xfId="1" applyFont="1" applyFill="1" applyBorder="1" applyAlignment="1" applyProtection="1">
      <alignment horizontal="center" vertical="center"/>
    </xf>
    <xf numFmtId="0" fontId="3" fillId="0" borderId="43" xfId="3" applyFont="1" applyBorder="1" applyAlignment="1">
      <alignment vertical="center"/>
    </xf>
    <xf numFmtId="0" fontId="3" fillId="0" borderId="20" xfId="3" applyFont="1" applyBorder="1" applyAlignment="1">
      <alignment vertical="center"/>
    </xf>
    <xf numFmtId="0" fontId="3" fillId="0" borderId="45" xfId="3" applyFont="1" applyBorder="1" applyAlignment="1">
      <alignment horizontal="center" vertical="center"/>
    </xf>
    <xf numFmtId="0" fontId="3" fillId="0" borderId="46" xfId="3" applyFont="1" applyBorder="1" applyAlignment="1">
      <alignment vertical="center"/>
    </xf>
    <xf numFmtId="176" fontId="18" fillId="5" borderId="40" xfId="3" applyNumberFormat="1" applyFont="1" applyFill="1" applyBorder="1" applyAlignment="1" applyProtection="1">
      <alignment vertical="center"/>
    </xf>
    <xf numFmtId="0" fontId="3" fillId="0" borderId="50" xfId="3" applyFont="1" applyBorder="1" applyAlignment="1" applyProtection="1">
      <alignment vertical="center"/>
    </xf>
    <xf numFmtId="0" fontId="3" fillId="0" borderId="51" xfId="3" applyFont="1" applyBorder="1" applyAlignment="1" applyProtection="1">
      <alignment vertical="center"/>
    </xf>
    <xf numFmtId="176" fontId="3" fillId="3" borderId="53" xfId="3" applyNumberFormat="1" applyFont="1" applyFill="1" applyBorder="1" applyAlignment="1" applyProtection="1">
      <alignment vertical="center"/>
    </xf>
    <xf numFmtId="0" fontId="3" fillId="0" borderId="54" xfId="3" applyFont="1" applyBorder="1" applyAlignment="1" applyProtection="1">
      <alignment vertical="center"/>
    </xf>
    <xf numFmtId="0" fontId="3" fillId="0" borderId="16" xfId="3" applyFont="1" applyBorder="1" applyAlignment="1" applyProtection="1">
      <alignment vertical="center"/>
    </xf>
    <xf numFmtId="176" fontId="3" fillId="3" borderId="42" xfId="3" applyNumberFormat="1" applyFont="1" applyFill="1" applyBorder="1" applyAlignment="1" applyProtection="1">
      <alignment vertical="center"/>
    </xf>
    <xf numFmtId="176" fontId="18" fillId="5" borderId="58" xfId="3" applyNumberFormat="1" applyFont="1" applyFill="1" applyBorder="1" applyAlignment="1" applyProtection="1">
      <alignment vertical="center"/>
    </xf>
    <xf numFmtId="0" fontId="3" fillId="0" borderId="14" xfId="3" applyFont="1" applyBorder="1" applyAlignment="1" applyProtection="1">
      <alignment vertical="center"/>
    </xf>
    <xf numFmtId="176" fontId="3" fillId="3" borderId="60" xfId="3" applyNumberFormat="1" applyFont="1" applyFill="1" applyBorder="1" applyAlignment="1" applyProtection="1">
      <alignment vertical="center"/>
    </xf>
    <xf numFmtId="0" fontId="3" fillId="0" borderId="2" xfId="3" applyFont="1" applyBorder="1" applyAlignment="1" applyProtection="1">
      <alignment vertical="center"/>
    </xf>
    <xf numFmtId="176" fontId="3" fillId="3" borderId="62" xfId="3" applyNumberFormat="1" applyFont="1" applyFill="1" applyBorder="1" applyAlignment="1" applyProtection="1">
      <alignment vertical="center"/>
    </xf>
    <xf numFmtId="176" fontId="18" fillId="5" borderId="60" xfId="3" applyNumberFormat="1" applyFont="1" applyFill="1" applyBorder="1" applyAlignment="1" applyProtection="1">
      <alignment vertical="center"/>
    </xf>
    <xf numFmtId="176" fontId="18" fillId="5" borderId="64" xfId="3" applyNumberFormat="1" applyFont="1" applyFill="1" applyBorder="1" applyAlignment="1" applyProtection="1">
      <alignment vertical="center"/>
    </xf>
    <xf numFmtId="176" fontId="18" fillId="4" borderId="64" xfId="3" applyNumberFormat="1" applyFont="1" applyFill="1" applyBorder="1" applyAlignment="1" applyProtection="1">
      <alignment vertical="center"/>
    </xf>
    <xf numFmtId="176" fontId="18" fillId="5" borderId="47" xfId="3" applyNumberFormat="1" applyFont="1" applyFill="1" applyBorder="1" applyAlignment="1" applyProtection="1">
      <alignment vertical="center"/>
    </xf>
    <xf numFmtId="0" fontId="19" fillId="0" borderId="0" xfId="0" applyFont="1" applyProtection="1">
      <alignment vertical="center"/>
    </xf>
    <xf numFmtId="0" fontId="20"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3" xfId="3" applyFont="1" applyBorder="1" applyAlignment="1">
      <alignment vertical="center"/>
    </xf>
    <xf numFmtId="0" fontId="6" fillId="0" borderId="20" xfId="3" applyFont="1" applyBorder="1" applyAlignment="1">
      <alignment vertical="center"/>
    </xf>
    <xf numFmtId="0" fontId="6" fillId="0" borderId="45" xfId="3" applyFont="1" applyBorder="1" applyAlignment="1">
      <alignment horizontal="center" vertical="center"/>
    </xf>
    <xf numFmtId="0" fontId="6" fillId="0" borderId="46" xfId="3" applyFont="1" applyBorder="1" applyAlignment="1">
      <alignment vertical="center"/>
    </xf>
    <xf numFmtId="0" fontId="6" fillId="0" borderId="50" xfId="3" applyFont="1" applyBorder="1" applyAlignment="1" applyProtection="1">
      <alignment vertical="center"/>
    </xf>
    <xf numFmtId="0" fontId="6" fillId="0" borderId="51" xfId="3" applyFont="1" applyBorder="1" applyAlignment="1" applyProtection="1">
      <alignment vertical="center"/>
    </xf>
    <xf numFmtId="0" fontId="6" fillId="0" borderId="54"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6" fillId="3" borderId="0" xfId="1" quotePrefix="1" applyFont="1" applyFill="1" applyAlignment="1" applyProtection="1">
      <alignment horizontal="left" vertical="center"/>
      <protection locked="0"/>
    </xf>
    <xf numFmtId="9" fontId="3" fillId="3" borderId="6" xfId="1" applyNumberFormat="1" applyFont="1" applyFill="1" applyBorder="1" applyAlignment="1" applyProtection="1">
      <alignment vertical="center"/>
      <protection locked="0"/>
    </xf>
    <xf numFmtId="9" fontId="3" fillId="4"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4" borderId="1"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5" borderId="22" xfId="3" applyNumberFormat="1" applyFont="1" applyFill="1" applyBorder="1" applyAlignment="1" applyProtection="1">
      <alignment vertical="center"/>
    </xf>
    <xf numFmtId="176" fontId="3" fillId="3" borderId="69" xfId="3" applyNumberFormat="1" applyFont="1" applyFill="1" applyBorder="1" applyAlignment="1" applyProtection="1">
      <alignment vertical="center"/>
      <protection locked="0"/>
    </xf>
    <xf numFmtId="176" fontId="3" fillId="3" borderId="15" xfId="3" applyNumberFormat="1" applyFont="1" applyFill="1" applyBorder="1" applyAlignment="1" applyProtection="1">
      <alignment vertical="center"/>
      <protection locked="0"/>
    </xf>
    <xf numFmtId="176" fontId="3" fillId="5" borderId="23" xfId="3" applyNumberFormat="1" applyFont="1" applyFill="1" applyBorder="1" applyAlignment="1" applyProtection="1">
      <alignment vertical="center"/>
    </xf>
    <xf numFmtId="176" fontId="3" fillId="3" borderId="70" xfId="3" applyNumberFormat="1" applyFont="1" applyFill="1" applyBorder="1" applyAlignment="1" applyProtection="1">
      <alignment vertical="center"/>
      <protection locked="0"/>
    </xf>
    <xf numFmtId="176" fontId="3" fillId="3" borderId="12" xfId="3" applyNumberFormat="1" applyFont="1" applyFill="1" applyBorder="1" applyAlignment="1" applyProtection="1">
      <alignment vertical="center"/>
      <protection locked="0"/>
    </xf>
    <xf numFmtId="176" fontId="3" fillId="5" borderId="70" xfId="3" applyNumberFormat="1" applyFont="1" applyFill="1" applyBorder="1" applyAlignment="1" applyProtection="1">
      <alignment vertical="center"/>
    </xf>
    <xf numFmtId="176" fontId="3" fillId="5" borderId="13"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5"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13" fillId="0" borderId="0" xfId="2" applyAlignment="1" applyProtection="1">
      <alignment horizontal="center" vertical="center"/>
    </xf>
    <xf numFmtId="0" fontId="9" fillId="0" borderId="0" xfId="1" applyFont="1">
      <alignment vertical="center"/>
    </xf>
    <xf numFmtId="0" fontId="13" fillId="0" borderId="0" xfId="2" applyAlignment="1" applyProtection="1">
      <alignment horizontal="center" vertical="center"/>
    </xf>
    <xf numFmtId="0" fontId="20"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4" borderId="0" xfId="1" applyFont="1" applyFill="1" applyBorder="1" applyAlignment="1" applyProtection="1">
      <alignment vertical="center" wrapText="1"/>
    </xf>
    <xf numFmtId="0" fontId="6" fillId="4" borderId="0" xfId="1" applyFont="1" applyFill="1" applyAlignment="1">
      <alignment vertical="center" wrapText="1"/>
    </xf>
    <xf numFmtId="0" fontId="6" fillId="4" borderId="7" xfId="1" applyFont="1" applyFill="1" applyBorder="1" applyAlignment="1" applyProtection="1">
      <alignment vertical="center"/>
    </xf>
    <xf numFmtId="0" fontId="6" fillId="4" borderId="7" xfId="1" applyFont="1" applyFill="1" applyBorder="1" applyAlignment="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28"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46"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30" xfId="3" applyFont="1" applyFill="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0" borderId="63" xfId="3" applyFont="1" applyFill="1" applyBorder="1" applyAlignment="1" applyProtection="1">
      <alignment horizontal="left"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3" fillId="0" borderId="44" xfId="3" applyFont="1" applyBorder="1" applyAlignment="1">
      <alignment horizontal="center" vertical="center"/>
    </xf>
    <xf numFmtId="0" fontId="3" fillId="0" borderId="40" xfId="3" applyFont="1" applyBorder="1" applyAlignment="1">
      <alignment horizontal="center" vertical="center"/>
    </xf>
    <xf numFmtId="0" fontId="3" fillId="0" borderId="8" xfId="3" applyFont="1" applyBorder="1" applyAlignment="1">
      <alignment horizontal="center" vertical="center"/>
    </xf>
    <xf numFmtId="0" fontId="3" fillId="0" borderId="47" xfId="3" applyFont="1" applyBorder="1" applyAlignment="1">
      <alignment horizontal="center" vertical="center"/>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42" xfId="3"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49" xfId="3" applyFont="1" applyBorder="1" applyAlignment="1" applyProtection="1">
      <alignment horizontal="left" vertical="center"/>
    </xf>
    <xf numFmtId="0" fontId="3" fillId="0" borderId="44" xfId="3"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52" xfId="3" applyFont="1" applyBorder="1" applyAlignment="1" applyProtection="1">
      <alignment horizontal="left" vertical="center" wrapText="1"/>
    </xf>
    <xf numFmtId="0" fontId="3" fillId="0" borderId="52" xfId="3" applyFont="1" applyBorder="1" applyAlignment="1" applyProtection="1">
      <alignment horizontal="left" vertical="center"/>
    </xf>
    <xf numFmtId="0" fontId="3" fillId="0" borderId="53" xfId="3" applyFont="1" applyBorder="1" applyAlignment="1" applyProtection="1">
      <alignment horizontal="left" vertical="center"/>
    </xf>
    <xf numFmtId="0" fontId="3" fillId="0" borderId="56"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31" xfId="3" applyFont="1" applyBorder="1" applyAlignment="1" applyProtection="1">
      <alignment horizontal="left" vertical="center"/>
    </xf>
    <xf numFmtId="0" fontId="3" fillId="0" borderId="14" xfId="3" applyFont="1" applyBorder="1" applyAlignment="1" applyProtection="1">
      <alignment horizontal="left" vertical="center"/>
    </xf>
    <xf numFmtId="0" fontId="3" fillId="0" borderId="63" xfId="3" applyFont="1" applyBorder="1" applyAlignment="1" applyProtection="1">
      <alignment horizontal="left" vertical="center"/>
    </xf>
    <xf numFmtId="0" fontId="3" fillId="0" borderId="59" xfId="3" applyFont="1" applyBorder="1" applyAlignment="1" applyProtection="1">
      <alignment horizontal="left" vertical="center" wrapText="1"/>
    </xf>
    <xf numFmtId="0" fontId="3" fillId="0" borderId="59"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68" xfId="3" applyFont="1" applyBorder="1" applyAlignment="1" applyProtection="1">
      <alignment horizontal="left" vertical="center"/>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46" xfId="3" applyFont="1" applyBorder="1" applyAlignment="1" applyProtection="1">
      <alignment horizontal="left" vertical="center"/>
    </xf>
    <xf numFmtId="0" fontId="6" fillId="0" borderId="65" xfId="3" applyFont="1" applyBorder="1" applyAlignment="1" applyProtection="1">
      <alignment horizontal="left" vertical="center"/>
    </xf>
    <xf numFmtId="0" fontId="3" fillId="0" borderId="66" xfId="3" applyFont="1" applyBorder="1" applyAlignment="1">
      <alignment horizontal="center" vertical="center"/>
    </xf>
    <xf numFmtId="0" fontId="3" fillId="0" borderId="67" xfId="3" applyFont="1" applyBorder="1" applyAlignment="1">
      <alignment horizontal="center" vertical="center"/>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0"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3" xfId="3" applyFont="1" applyFill="1" applyBorder="1" applyAlignment="1" applyProtection="1">
      <alignment horizontal="left" vertical="center"/>
    </xf>
    <xf numFmtId="0" fontId="19" fillId="0" borderId="22" xfId="0" applyFont="1" applyBorder="1" applyAlignment="1" applyProtection="1">
      <alignment horizontal="center" vertical="center"/>
    </xf>
    <xf numFmtId="0" fontId="19" fillId="0" borderId="18" xfId="0" applyFont="1" applyBorder="1" applyAlignment="1" applyProtection="1">
      <alignment horizontal="center" vertical="center"/>
    </xf>
    <xf numFmtId="0" fontId="6" fillId="0" borderId="44" xfId="3" applyFont="1" applyBorder="1" applyAlignment="1">
      <alignment horizontal="center" vertical="center"/>
    </xf>
    <xf numFmtId="0" fontId="6" fillId="0" borderId="40" xfId="3" applyFont="1" applyBorder="1" applyAlignment="1">
      <alignment horizontal="center" vertical="center"/>
    </xf>
    <xf numFmtId="0" fontId="6" fillId="0" borderId="8" xfId="3" applyFont="1" applyBorder="1" applyAlignment="1">
      <alignment horizontal="center" vertical="center"/>
    </xf>
    <xf numFmtId="0" fontId="6" fillId="0" borderId="47"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3" applyFont="1" applyBorder="1" applyAlignment="1" applyProtection="1">
      <alignment horizontal="left" vertical="center"/>
    </xf>
    <xf numFmtId="0" fontId="6" fillId="0" borderId="49" xfId="3" applyFont="1" applyBorder="1" applyAlignment="1" applyProtection="1">
      <alignment horizontal="left" vertical="center"/>
    </xf>
    <xf numFmtId="0" fontId="6" fillId="0" borderId="44"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3" borderId="52" xfId="3" applyFont="1" applyFill="1" applyBorder="1" applyAlignment="1" applyProtection="1">
      <alignment horizontal="left" vertical="center" shrinkToFit="1"/>
      <protection locked="0"/>
    </xf>
    <xf numFmtId="0" fontId="6" fillId="3" borderId="53"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42"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3" borderId="59" xfId="3" applyFont="1" applyFill="1" applyBorder="1" applyAlignment="1" applyProtection="1">
      <alignment horizontal="left" vertical="center" shrinkToFit="1"/>
      <protection locked="0"/>
    </xf>
    <xf numFmtId="0" fontId="6" fillId="3" borderId="60" xfId="3" applyFont="1" applyFill="1" applyBorder="1" applyAlignment="1" applyProtection="1">
      <alignment horizontal="left" vertical="center" shrinkToFit="1"/>
      <protection locked="0"/>
    </xf>
    <xf numFmtId="0" fontId="6" fillId="3" borderId="0" xfId="1" applyFont="1" applyFill="1" applyBorder="1" applyAlignment="1" applyProtection="1">
      <alignment vertical="center" wrapText="1"/>
      <protection locked="0"/>
    </xf>
    <xf numFmtId="0" fontId="6" fillId="3" borderId="0" xfId="1" applyFont="1" applyFill="1" applyAlignment="1" applyProtection="1">
      <alignment vertical="center"/>
      <protection locked="0"/>
    </xf>
    <xf numFmtId="0" fontId="6" fillId="3" borderId="7" xfId="1" applyFont="1" applyFill="1" applyBorder="1" applyAlignment="1" applyProtection="1">
      <alignment vertical="center"/>
      <protection locked="0"/>
    </xf>
    <xf numFmtId="0" fontId="6" fillId="0" borderId="19" xfId="1" applyFont="1" applyFill="1" applyBorder="1" applyAlignment="1" applyProtection="1">
      <alignment horizontal="right" vertical="center"/>
    </xf>
    <xf numFmtId="0" fontId="6" fillId="0" borderId="20" xfId="1" applyFont="1" applyFill="1" applyBorder="1" applyAlignment="1" applyProtection="1">
      <alignment horizontal="right" vertical="center"/>
    </xf>
    <xf numFmtId="0" fontId="6" fillId="0" borderId="21" xfId="1" applyFont="1" applyBorder="1" applyAlignment="1" applyProtection="1">
      <alignment vertical="center"/>
    </xf>
    <xf numFmtId="0" fontId="6" fillId="3" borderId="0" xfId="1" applyFont="1" applyFill="1" applyBorder="1" applyAlignment="1" applyProtection="1">
      <alignment vertical="center"/>
      <protection locked="0"/>
    </xf>
    <xf numFmtId="0" fontId="6" fillId="4"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60B4A17A-6C20-44FF-B5AE-CCD0693F566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371475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09915D22-3093-44D4-8A94-96A77D5ED453}"/>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）と同じ研究開発課題名、研究開発項目及び提案課題を記入してください。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533400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342900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173AD060-E25B-4C6D-8CC5-9319BF21177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333375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7A705669-6F57-4D9A-92D7-40658EE13B5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390525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E51E8AD2-7564-470C-8344-875648C43CF6}"/>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381000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15</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D1161F90-9FA1-4F16-ACFE-DBC55F1C8185}"/>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F3BD6B2D-4A6D-46EC-9669-DCE8F2302FB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0934700" y="4410075"/>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709AFD0F-D471-44C0-8C0A-32B2CF6E2FF7}"/>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zoomScaleNormal="100" workbookViewId="0">
      <selection activeCell="K13" sqref="K13"/>
    </sheetView>
  </sheetViews>
  <sheetFormatPr defaultRowHeight="14.25" x14ac:dyDescent="0.15"/>
  <cols>
    <col min="1" max="1" width="9" customWidth="1"/>
    <col min="2" max="2" width="3.125" customWidth="1"/>
    <col min="3" max="3" width="16" customWidth="1"/>
    <col min="4" max="4" width="17.75" customWidth="1"/>
    <col min="5"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29</v>
      </c>
      <c r="D3" s="2"/>
      <c r="E3" s="2"/>
      <c r="F3" s="1"/>
      <c r="G3" s="1"/>
      <c r="H3" s="1"/>
      <c r="I3" s="1"/>
      <c r="J3" s="1"/>
      <c r="K3" s="1"/>
      <c r="L3" s="1"/>
    </row>
    <row r="4" spans="2:12" x14ac:dyDescent="0.15">
      <c r="B4" s="1"/>
      <c r="C4" s="2" t="s">
        <v>91</v>
      </c>
      <c r="D4" s="2"/>
      <c r="E4" s="2"/>
      <c r="F4" s="1"/>
      <c r="G4" s="1"/>
      <c r="H4" s="1"/>
      <c r="I4" s="1"/>
      <c r="J4" s="1"/>
      <c r="K4" s="1"/>
      <c r="L4" s="1"/>
    </row>
    <row r="5" spans="2:12" x14ac:dyDescent="0.15">
      <c r="B5" s="1"/>
      <c r="C5" s="2" t="s">
        <v>30</v>
      </c>
      <c r="D5" s="2"/>
      <c r="E5" s="2"/>
      <c r="F5" s="1"/>
      <c r="G5" s="1"/>
      <c r="H5" s="1"/>
      <c r="I5" s="1"/>
      <c r="J5" s="1"/>
      <c r="K5" s="1"/>
      <c r="L5" s="1"/>
    </row>
    <row r="6" spans="2:12" x14ac:dyDescent="0.15">
      <c r="B6" s="1"/>
      <c r="C6" s="2" t="s">
        <v>101</v>
      </c>
      <c r="D6" s="2"/>
      <c r="E6" s="2"/>
      <c r="F6" s="1"/>
      <c r="G6" s="1"/>
      <c r="H6" s="1"/>
      <c r="I6" s="1"/>
      <c r="J6" s="1"/>
      <c r="K6" s="1"/>
      <c r="L6" s="1"/>
    </row>
    <row r="7" spans="2:12" x14ac:dyDescent="0.15">
      <c r="B7" s="1"/>
      <c r="C7" s="120" t="s">
        <v>110</v>
      </c>
      <c r="D7" s="1"/>
      <c r="E7" s="1"/>
      <c r="F7" s="1"/>
      <c r="G7" s="1"/>
      <c r="H7" s="1"/>
      <c r="I7" s="1"/>
      <c r="J7" s="1"/>
      <c r="K7" s="1"/>
      <c r="L7" s="1"/>
    </row>
    <row r="8" spans="2:12" x14ac:dyDescent="0.15">
      <c r="B8" s="1"/>
      <c r="C8" s="121"/>
      <c r="D8" s="121"/>
      <c r="E8" s="121"/>
      <c r="F8" s="121"/>
      <c r="G8" s="121"/>
      <c r="H8" s="121"/>
      <c r="I8" s="1"/>
      <c r="J8" s="1"/>
      <c r="K8" s="1"/>
      <c r="L8" s="1"/>
    </row>
    <row r="9" spans="2:12" x14ac:dyDescent="0.15">
      <c r="B9" s="1"/>
      <c r="C9" s="120"/>
      <c r="D9" s="120"/>
      <c r="E9" s="120"/>
      <c r="F9" s="1"/>
      <c r="G9" s="1"/>
      <c r="H9" s="1"/>
      <c r="I9" s="1"/>
      <c r="J9" s="1"/>
      <c r="K9" s="1"/>
      <c r="L9" s="1"/>
    </row>
    <row r="11" spans="2:12" ht="17.25" x14ac:dyDescent="0.15">
      <c r="B11" s="122" t="s">
        <v>0</v>
      </c>
      <c r="C11" s="122"/>
      <c r="D11" s="122"/>
      <c r="E11" s="122"/>
      <c r="F11" s="122"/>
      <c r="G11" s="122"/>
      <c r="H11" s="122"/>
      <c r="I11" s="122"/>
      <c r="J11" s="122"/>
      <c r="K11" s="6"/>
      <c r="L11" s="6"/>
    </row>
    <row r="12" spans="2:12" ht="17.25" x14ac:dyDescent="0.15">
      <c r="B12" s="1"/>
      <c r="C12" s="8" t="s">
        <v>26</v>
      </c>
      <c r="D12" s="48" t="str">
        <f>代表提案者!D12</f>
        <v>0XX</v>
      </c>
      <c r="E12" s="48"/>
      <c r="F12" s="5"/>
      <c r="G12" s="5"/>
      <c r="H12" s="42"/>
      <c r="I12" s="5"/>
      <c r="J12" s="5"/>
      <c r="K12" s="5"/>
      <c r="L12" s="5"/>
    </row>
    <row r="13" spans="2:12" ht="99.95" customHeight="1" x14ac:dyDescent="0.15">
      <c r="B13" s="13"/>
      <c r="C13" s="8" t="s">
        <v>27</v>
      </c>
      <c r="D13" s="128" t="str">
        <f>代表提案者!D13</f>
        <v>＊＊＊＊＊＊＊＊＊＊＊＊＊＊＊＊＊＊＊＊＊＊＊＊＊＊＊＊＊＊＊＊＊＊＊＊＊
研究開発項目X　□□□□□□□□
研究開発項目X　□□□□□□□□</v>
      </c>
      <c r="E13" s="128"/>
      <c r="F13" s="129"/>
      <c r="G13" s="129"/>
      <c r="H13" s="129"/>
      <c r="I13" s="129"/>
      <c r="J13" s="129"/>
      <c r="K13" s="30"/>
      <c r="L13" s="1"/>
    </row>
    <row r="14" spans="2:12" x14ac:dyDescent="0.15">
      <c r="B14" s="13"/>
      <c r="C14" s="7" t="s">
        <v>10</v>
      </c>
      <c r="D14" s="130" t="str">
        <f>代表提案者!D14</f>
        <v>○○○○○○○○○○○○○○○○○○○○○○○</v>
      </c>
      <c r="E14" s="130"/>
      <c r="F14" s="131"/>
      <c r="G14" s="131"/>
      <c r="H14" s="131"/>
      <c r="I14" s="131"/>
      <c r="J14" s="131"/>
      <c r="K14" s="30"/>
      <c r="L14" s="1"/>
    </row>
    <row r="15" spans="2:12" x14ac:dyDescent="0.15">
      <c r="B15" s="13"/>
      <c r="C15" s="8"/>
      <c r="D15" s="29"/>
      <c r="E15" s="29"/>
      <c r="F15" s="29"/>
      <c r="G15" s="29"/>
      <c r="H15" s="29"/>
      <c r="I15" s="29"/>
      <c r="J15" s="29"/>
      <c r="K15" s="30"/>
      <c r="L15" s="1"/>
    </row>
    <row r="16" spans="2:12" x14ac:dyDescent="0.15">
      <c r="B16" s="31"/>
      <c r="C16" s="8"/>
      <c r="D16" s="29" t="s">
        <v>11</v>
      </c>
      <c r="E16" s="29"/>
      <c r="F16" s="29"/>
      <c r="G16" s="29"/>
      <c r="H16" s="29"/>
      <c r="I16" s="29"/>
      <c r="J16" s="29"/>
      <c r="K16" s="31"/>
      <c r="L16" s="3"/>
    </row>
    <row r="17" spans="2:12" ht="15" thickBot="1" x14ac:dyDescent="0.2">
      <c r="B17" s="13"/>
      <c r="C17" s="8"/>
      <c r="D17" s="9"/>
      <c r="E17" s="9"/>
      <c r="F17" s="9"/>
      <c r="G17" s="9"/>
      <c r="H17" s="9"/>
      <c r="I17" s="9"/>
      <c r="J17" s="100" t="s">
        <v>88</v>
      </c>
      <c r="K17" s="32"/>
      <c r="L17" s="1"/>
    </row>
    <row r="18" spans="2:12" ht="15" thickBot="1" x14ac:dyDescent="0.2">
      <c r="B18" s="10"/>
      <c r="C18" s="123" t="s">
        <v>3</v>
      </c>
      <c r="D18" s="124"/>
      <c r="E18" s="118" t="s">
        <v>105</v>
      </c>
      <c r="F18" s="33" t="s">
        <v>28</v>
      </c>
      <c r="G18" s="33" t="s">
        <v>32</v>
      </c>
      <c r="H18" s="33" t="s">
        <v>102</v>
      </c>
      <c r="I18" s="33" t="s">
        <v>109</v>
      </c>
      <c r="J18" s="40" t="s">
        <v>12</v>
      </c>
      <c r="K18" s="34"/>
      <c r="L18" s="12"/>
    </row>
    <row r="19" spans="2:12" ht="15.75" customHeight="1" x14ac:dyDescent="0.15">
      <c r="B19" s="125" t="s">
        <v>13</v>
      </c>
      <c r="C19" s="134" t="s">
        <v>14</v>
      </c>
      <c r="D19" s="135"/>
      <c r="E19" s="49">
        <f>代表提案者!E19+共同提案者１!E19+共同提案者２!E19+共同提案者３!E19+共同提案者４!E19+共同提案者５!E19+共同提案者６!E19+共同提案者７!E19+共同提案者８!E19+共同提案者９!E19</f>
        <v>0</v>
      </c>
      <c r="F19" s="49">
        <f>代表提案者!F19+共同提案者１!F19+共同提案者２!F19+共同提案者３!F19+共同提案者４!F19+共同提案者５!F19+共同提案者６!F19+共同提案者７!F19+共同提案者８!F19+共同提案者９!F19</f>
        <v>0</v>
      </c>
      <c r="G19" s="49">
        <f>代表提案者!G19+共同提案者１!G19+共同提案者２!G19+共同提案者３!G19+共同提案者４!G19+共同提案者５!G19+共同提案者６!G19+共同提案者７!G19+共同提案者８!G19+共同提案者９!G19</f>
        <v>0</v>
      </c>
      <c r="H19" s="49">
        <f>代表提案者!H19+共同提案者１!H19+共同提案者２!H19+共同提案者３!H19+共同提案者４!H19+共同提案者５!H19+共同提案者６!H19+共同提案者７!H19+共同提案者８!H19+共同提案者９!H19</f>
        <v>0</v>
      </c>
      <c r="I19" s="50">
        <f>代表提案者!I19+共同提案者１!I19+共同提案者２!I19+共同提案者３!I19+共同提案者４!I19+共同提案者５!I19+共同提案者６!I19+共同提案者７!I19+共同提案者８!I19+共同提案者９!I19</f>
        <v>0</v>
      </c>
      <c r="J19" s="51">
        <f t="shared" ref="J19:J27" si="0">SUM(E19:I19)</f>
        <v>0</v>
      </c>
      <c r="K19" s="32"/>
      <c r="L19" s="14"/>
    </row>
    <row r="20" spans="2:12" x14ac:dyDescent="0.15">
      <c r="B20" s="126"/>
      <c r="C20" s="136" t="s">
        <v>5</v>
      </c>
      <c r="D20" s="137"/>
      <c r="E20" s="52">
        <f>代表提案者!E20+共同提案者１!E20+共同提案者２!E20+共同提案者３!E20+共同提案者４!E20+共同提案者５!E20+共同提案者６!E20+共同提案者７!E20+共同提案者８!E20+共同提案者９!E20</f>
        <v>0</v>
      </c>
      <c r="F20" s="52">
        <f>代表提案者!F20+共同提案者１!F20+共同提案者２!F20+共同提案者３!F20+共同提案者４!F20+共同提案者５!F20+共同提案者６!F20+共同提案者７!F20+共同提案者８!F20+共同提案者９!F20</f>
        <v>0</v>
      </c>
      <c r="G20" s="52">
        <f>代表提案者!G20+共同提案者１!G20+共同提案者２!G20+共同提案者３!G20+共同提案者４!G20+共同提案者５!G20+共同提案者６!G20+共同提案者７!G20+共同提案者８!G20+共同提案者９!G20</f>
        <v>0</v>
      </c>
      <c r="H20" s="52">
        <f>代表提案者!H20+共同提案者１!H20+共同提案者２!H20+共同提案者３!H20+共同提案者４!H20+共同提案者５!H20+共同提案者６!H20+共同提案者７!H20+共同提案者８!H20+共同提案者９!H20</f>
        <v>0</v>
      </c>
      <c r="I20" s="53">
        <f>代表提案者!I20+共同提案者１!I20+共同提案者２!I20+共同提案者３!I20+共同提案者４!I20+共同提案者５!I20+共同提案者６!I20+共同提案者７!I20+共同提案者８!I20+共同提案者９!I20</f>
        <v>0</v>
      </c>
      <c r="J20" s="54">
        <f t="shared" si="0"/>
        <v>0</v>
      </c>
      <c r="K20" s="32"/>
      <c r="L20" s="1"/>
    </row>
    <row r="21" spans="2:12" x14ac:dyDescent="0.15">
      <c r="B21" s="126"/>
      <c r="C21" s="136" t="s">
        <v>15</v>
      </c>
      <c r="D21" s="137"/>
      <c r="E21" s="52">
        <f>代表提案者!E21+共同提案者１!E21+共同提案者２!E21+共同提案者３!E21+共同提案者４!E21+共同提案者５!E21+共同提案者６!E21+共同提案者７!E21+共同提案者８!E21+共同提案者９!E21</f>
        <v>0</v>
      </c>
      <c r="F21" s="52">
        <f>代表提案者!F21+共同提案者１!F21+共同提案者２!F21+共同提案者３!F21+共同提案者４!F21+共同提案者５!F21+共同提案者６!F21+共同提案者７!F21+共同提案者８!F21+共同提案者９!F21</f>
        <v>0</v>
      </c>
      <c r="G21" s="55">
        <f>代表提案者!G21+共同提案者１!G21+共同提案者２!G21+共同提案者３!G21+共同提案者４!G21+共同提案者５!G21+共同提案者６!G21+共同提案者７!G21+共同提案者８!G21+共同提案者９!G21</f>
        <v>0</v>
      </c>
      <c r="H21" s="52">
        <f>代表提案者!H21+共同提案者１!H21+共同提案者２!H21+共同提案者３!H21+共同提案者４!H21+共同提案者５!H21+共同提案者６!H21+共同提案者７!H21+共同提案者８!H21+共同提案者９!H21</f>
        <v>0</v>
      </c>
      <c r="I21" s="53">
        <f>代表提案者!I21+共同提案者１!I21+共同提案者２!I21+共同提案者３!I21+共同提案者４!I21+共同提案者５!I21+共同提案者６!I21+共同提案者７!I21+共同提案者８!I21+共同提案者９!I21</f>
        <v>0</v>
      </c>
      <c r="J21" s="54">
        <f t="shared" si="0"/>
        <v>0</v>
      </c>
      <c r="K21" s="32"/>
      <c r="L21" s="15"/>
    </row>
    <row r="22" spans="2:12" x14ac:dyDescent="0.15">
      <c r="B22" s="126"/>
      <c r="C22" s="138" t="s">
        <v>16</v>
      </c>
      <c r="D22" s="139"/>
      <c r="E22" s="56">
        <f>代表提案者!E22+共同提案者１!E22+共同提案者２!E22+共同提案者３!E22+共同提案者４!E22+共同提案者５!E22+共同提案者６!E22+共同提案者７!E22+共同提案者８!E22+共同提案者９!E22</f>
        <v>0</v>
      </c>
      <c r="F22" s="56">
        <f>代表提案者!F22+共同提案者１!F22+共同提案者２!F22+共同提案者３!F22+共同提案者４!F22+共同提案者５!F22+共同提案者６!F22+共同提案者７!F22+共同提案者８!F22+共同提案者９!F22</f>
        <v>0</v>
      </c>
      <c r="G22" s="57">
        <f>代表提案者!G22+共同提案者１!G22+共同提案者２!G22+共同提案者３!G22+共同提案者４!G22+共同提案者５!G22+共同提案者６!G22+共同提案者７!G22+共同提案者８!G22+共同提案者９!G22</f>
        <v>0</v>
      </c>
      <c r="H22" s="56">
        <f>代表提案者!H22+共同提案者１!H22+共同提案者２!H22+共同提案者３!H22+共同提案者４!H22+共同提案者５!H22+共同提案者６!H22+共同提案者７!H22+共同提案者８!H22+共同提案者９!H22</f>
        <v>0</v>
      </c>
      <c r="I22" s="58">
        <f>代表提案者!I22+共同提案者１!I22+共同提案者２!I22+共同提案者３!I22+共同提案者４!I22+共同提案者５!I22+共同提案者６!I22+共同提案者７!I22+共同提案者８!I22+共同提案者９!I22</f>
        <v>0</v>
      </c>
      <c r="J22" s="59">
        <f t="shared" si="0"/>
        <v>0</v>
      </c>
      <c r="K22" s="32"/>
      <c r="L22" s="1"/>
    </row>
    <row r="23" spans="2:12" x14ac:dyDescent="0.15">
      <c r="B23" s="126"/>
      <c r="C23" s="140" t="s">
        <v>18</v>
      </c>
      <c r="D23" s="141"/>
      <c r="E23" s="60">
        <f t="shared" ref="E23" si="1">SUM(E19:E22)</f>
        <v>0</v>
      </c>
      <c r="F23" s="60">
        <f t="shared" ref="F23:I23" si="2">SUM(F19:F22)</f>
        <v>0</v>
      </c>
      <c r="G23" s="60">
        <f t="shared" si="2"/>
        <v>0</v>
      </c>
      <c r="H23" s="60">
        <f t="shared" ref="H23" si="3">SUM(H19:H22)</f>
        <v>0</v>
      </c>
      <c r="I23" s="60">
        <f t="shared" si="2"/>
        <v>0</v>
      </c>
      <c r="J23" s="61">
        <f t="shared" si="0"/>
        <v>0</v>
      </c>
      <c r="K23" s="35"/>
      <c r="L23" s="16"/>
    </row>
    <row r="24" spans="2:12" x14ac:dyDescent="0.15">
      <c r="B24" s="126"/>
      <c r="C24" s="140" t="s">
        <v>95</v>
      </c>
      <c r="D24" s="141"/>
      <c r="E24" s="57">
        <f>代表提案者!E24+共同提案者１!E24+共同提案者２!E24+共同提案者３!E24+共同提案者４!E24+共同提案者５!E24+共同提案者６!E24+共同提案者７!E24+共同提案者８!E24+共同提案者９!E24</f>
        <v>0</v>
      </c>
      <c r="F24" s="57">
        <f>代表提案者!F24+共同提案者１!F24+共同提案者２!F24+共同提案者３!F24+共同提案者４!F24+共同提案者５!F24+共同提案者６!F24+共同提案者７!F24+共同提案者８!F24+共同提案者９!F24</f>
        <v>0</v>
      </c>
      <c r="G24" s="57">
        <f>代表提案者!G24+共同提案者１!G24+共同提案者２!G24+共同提案者３!G24+共同提案者４!G24+共同提案者５!G24+共同提案者６!G24+共同提案者７!G24+共同提案者８!G24+共同提案者９!G24</f>
        <v>0</v>
      </c>
      <c r="H24" s="57">
        <f>代表提案者!H24+共同提案者１!H24+共同提案者２!H24+共同提案者３!H24+共同提案者４!H24+共同提案者５!H24+共同提案者６!H24+共同提案者７!H24+共同提案者８!H24+共同提案者９!H24</f>
        <v>0</v>
      </c>
      <c r="I24" s="57">
        <f>代表提案者!I24+共同提案者１!I24+共同提案者２!I24+共同提案者３!I24+共同提案者４!I24+共同提案者５!I24+共同提案者６!I24+共同提案者７!I24+共同提案者８!I24+共同提案者９!I24</f>
        <v>0</v>
      </c>
      <c r="J24" s="61">
        <f t="shared" si="0"/>
        <v>0</v>
      </c>
      <c r="K24" s="32"/>
      <c r="L24" s="1"/>
    </row>
    <row r="25" spans="2:12" x14ac:dyDescent="0.15">
      <c r="B25" s="126"/>
      <c r="C25" s="140" t="s">
        <v>33</v>
      </c>
      <c r="D25" s="141"/>
      <c r="E25" s="60">
        <f t="shared" ref="E25" si="4">E23+E24</f>
        <v>0</v>
      </c>
      <c r="F25" s="60">
        <f t="shared" ref="F25:I25" si="5">F23+F24</f>
        <v>0</v>
      </c>
      <c r="G25" s="60">
        <f t="shared" si="5"/>
        <v>0</v>
      </c>
      <c r="H25" s="60">
        <f t="shared" ref="H25" si="6">H23+H24</f>
        <v>0</v>
      </c>
      <c r="I25" s="60">
        <f t="shared" si="5"/>
        <v>0</v>
      </c>
      <c r="J25" s="61">
        <f t="shared" si="0"/>
        <v>0</v>
      </c>
      <c r="K25" s="32"/>
      <c r="L25" s="1"/>
    </row>
    <row r="26" spans="2:12" x14ac:dyDescent="0.15">
      <c r="B26" s="126"/>
      <c r="C26" s="142" t="s">
        <v>6</v>
      </c>
      <c r="D26" s="143"/>
      <c r="E26" s="56">
        <f>代表提案者!E26+共同提案者１!E26+共同提案者２!E26+共同提案者３!E26+共同提案者４!E26+共同提案者５!E26+共同提案者６!E26+共同提案者７!E26+共同提案者８!E26+共同提案者９!E26</f>
        <v>0</v>
      </c>
      <c r="F26" s="56">
        <f>代表提案者!F26+共同提案者１!F26+共同提案者２!F26+共同提案者３!F26+共同提案者４!F26+共同提案者５!F26+共同提案者６!F26+共同提案者７!F26+共同提案者８!F26+共同提案者９!F26</f>
        <v>0</v>
      </c>
      <c r="G26" s="56">
        <f>代表提案者!G26+共同提案者１!G26+共同提案者２!G26+共同提案者３!G26+共同提案者４!G26+共同提案者５!G26+共同提案者６!G26+共同提案者７!G26+共同提案者８!G26+共同提案者９!G26</f>
        <v>0</v>
      </c>
      <c r="H26" s="56">
        <f>代表提案者!H26+共同提案者１!H26+共同提案者２!H26+共同提案者３!H26+共同提案者４!H26+共同提案者５!H26+共同提案者６!H26+共同提案者７!H26+共同提案者８!H26+共同提案者９!H26</f>
        <v>0</v>
      </c>
      <c r="I26" s="58">
        <f>代表提案者!I26+共同提案者１!I26+共同提案者２!I26+共同提案者３!I26+共同提案者４!I26+共同提案者５!I26+共同提案者６!I26+共同提案者７!I26+共同提案者８!I26+共同提案者９!I26</f>
        <v>0</v>
      </c>
      <c r="J26" s="59">
        <f t="shared" si="0"/>
        <v>0</v>
      </c>
      <c r="K26" s="32"/>
      <c r="L26" s="1"/>
    </row>
    <row r="27" spans="2:12" ht="15" thickBot="1" x14ac:dyDescent="0.2">
      <c r="B27" s="127"/>
      <c r="C27" s="132" t="s">
        <v>17</v>
      </c>
      <c r="D27" s="133"/>
      <c r="E27" s="62">
        <f>E25+E26</f>
        <v>0</v>
      </c>
      <c r="F27" s="62">
        <f>F25+F26</f>
        <v>0</v>
      </c>
      <c r="G27" s="62">
        <f>G25+G26</f>
        <v>0</v>
      </c>
      <c r="H27" s="62">
        <f>H25+H26</f>
        <v>0</v>
      </c>
      <c r="I27" s="62">
        <f>I25+I26</f>
        <v>0</v>
      </c>
      <c r="J27" s="63">
        <f t="shared" si="0"/>
        <v>0</v>
      </c>
      <c r="K27" s="32"/>
      <c r="L27" s="1"/>
    </row>
    <row r="28" spans="2:12" x14ac:dyDescent="0.15">
      <c r="C28" s="18"/>
      <c r="D28" s="18"/>
      <c r="E28" s="18"/>
      <c r="F28" s="19"/>
      <c r="G28" s="19"/>
      <c r="H28" s="19"/>
      <c r="I28" s="19"/>
      <c r="J28" s="19"/>
      <c r="K28" s="19"/>
      <c r="L28" s="19"/>
    </row>
    <row r="29" spans="2:12" x14ac:dyDescent="0.15">
      <c r="C29" s="20"/>
      <c r="D29" s="20"/>
      <c r="E29" s="20"/>
      <c r="F29" s="19"/>
      <c r="G29" s="19"/>
      <c r="H29" s="19"/>
      <c r="I29" s="19"/>
      <c r="J29" s="19"/>
      <c r="K29" s="19"/>
      <c r="L29" s="19"/>
    </row>
    <row r="30" spans="2:12" x14ac:dyDescent="0.15">
      <c r="C30" s="21"/>
      <c r="D30" s="21"/>
      <c r="E30" s="21"/>
      <c r="F30" s="19"/>
      <c r="G30" s="19"/>
      <c r="H30" s="19"/>
      <c r="I30" s="19"/>
      <c r="J30" s="19"/>
      <c r="K30" s="19"/>
      <c r="L30" s="19"/>
    </row>
    <row r="31" spans="2:12" x14ac:dyDescent="0.15">
      <c r="C31" s="18"/>
      <c r="D31" s="18"/>
      <c r="E31" s="18"/>
      <c r="F31" s="20"/>
      <c r="G31" s="20"/>
      <c r="H31" s="20"/>
      <c r="I31" s="20"/>
      <c r="J31" s="20"/>
      <c r="K31" s="20"/>
      <c r="L31" s="20"/>
    </row>
    <row r="32" spans="2:12" x14ac:dyDescent="0.15">
      <c r="C32" s="23"/>
      <c r="D32" s="24"/>
      <c r="E32" s="24"/>
      <c r="F32" s="20"/>
      <c r="G32" s="20"/>
      <c r="H32" s="20"/>
      <c r="I32" s="20"/>
      <c r="J32" s="20"/>
      <c r="K32" s="20"/>
      <c r="L32" s="20"/>
    </row>
    <row r="33" spans="3:12" x14ac:dyDescent="0.15">
      <c r="C33" s="25"/>
      <c r="D33" s="20"/>
      <c r="E33" s="20"/>
      <c r="F33" s="20"/>
      <c r="G33" s="20"/>
      <c r="H33" s="20"/>
      <c r="I33" s="20"/>
      <c r="J33" s="20"/>
      <c r="K33" s="20"/>
      <c r="L33" s="20"/>
    </row>
    <row r="34" spans="3:12" x14ac:dyDescent="0.15">
      <c r="C34" s="26"/>
      <c r="D34" s="27"/>
      <c r="E34" s="27"/>
      <c r="F34" s="28"/>
      <c r="G34" s="28"/>
      <c r="H34" s="28"/>
      <c r="I34" s="28"/>
      <c r="J34" s="28"/>
      <c r="K34" s="28"/>
      <c r="L34" s="18"/>
    </row>
    <row r="35" spans="3:12" x14ac:dyDescent="0.15">
      <c r="C35" s="23"/>
      <c r="D35" s="18"/>
      <c r="E35" s="18"/>
      <c r="F35" s="15"/>
      <c r="G35" s="15"/>
      <c r="H35" s="15"/>
      <c r="I35" s="15"/>
      <c r="J35" s="15"/>
      <c r="K35" s="15"/>
      <c r="L35" s="15"/>
    </row>
  </sheetData>
  <sheetProtection algorithmName="SHA-512" hashValue="6qAWIEOud7G+oCAstoGUXRFx+YLNgJ1BtAVqiespzHIXsa/3GLapVhEbCKuM4xjPRYxfGWVNaMjlxpeYT5dWkA==" saltValue="MdwFrBHgdPd0AJYUAiuLyw==" spinCount="100000" sheet="1" objects="1" scenarios="1"/>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1"/>
  <printOptions horizontalCentered="1"/>
  <pageMargins left="0.70866141732283472" right="0.70866141732283472" top="1.8897637795275593" bottom="0" header="0.31496062992125984" footer="0"/>
  <pageSetup paperSize="9" scale="94" fitToHeight="0" orientation="landscape" r:id="rId1"/>
  <headerFooter>
    <oddHeader>&amp;R（基幹課題）提案書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6"/>
      <c r="F12" s="46"/>
      <c r="G12" s="46"/>
      <c r="H12" s="46"/>
      <c r="I12" s="46"/>
      <c r="J12" s="46"/>
      <c r="K12" s="46"/>
      <c r="L12" s="46"/>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24</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106</v>
      </c>
      <c r="G18" s="33" t="s">
        <v>107</v>
      </c>
      <c r="H18" s="33" t="s">
        <v>108</v>
      </c>
      <c r="I18" s="33" t="s">
        <v>109</v>
      </c>
      <c r="J18" s="11" t="s">
        <v>4</v>
      </c>
      <c r="K18" s="34"/>
      <c r="L18" s="12"/>
    </row>
    <row r="19" spans="2:12" ht="14.1" customHeight="1" x14ac:dyDescent="0.15">
      <c r="B19" s="125" t="s">
        <v>13</v>
      </c>
      <c r="C19" s="134" t="s">
        <v>14</v>
      </c>
      <c r="D19" s="135"/>
      <c r="E19" s="105">
        <f>J36</f>
        <v>0</v>
      </c>
      <c r="F19" s="37">
        <v>0</v>
      </c>
      <c r="G19" s="37">
        <v>0</v>
      </c>
      <c r="H19" s="37">
        <v>0</v>
      </c>
      <c r="I19" s="37"/>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j1a6xTCOnpUV/k+Y0/w6mhIbLPFN0HguJ0BsOTcPs0zVPnqMnP5iubMa5E5mpwEWgLJfRMycBVDJ7eT2vd3MNQ==" saltValue="si2bDT2cKr5uSMhcfzE1Dg=="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5"/>
  <sheetViews>
    <sheetView topLeftCell="A4" zoomScaleNormal="100" workbookViewId="0">
      <selection activeCell="N8" sqref="N8"/>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6"/>
      <c r="F12" s="46"/>
      <c r="G12" s="46"/>
      <c r="H12" s="46"/>
      <c r="I12" s="46"/>
      <c r="J12" s="46"/>
      <c r="K12" s="46"/>
      <c r="L12" s="46"/>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25</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106</v>
      </c>
      <c r="G18" s="33" t="s">
        <v>107</v>
      </c>
      <c r="H18" s="33" t="s">
        <v>108</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NCVGP+16DUZE+O+1BNfT3FtSxuZS6DhyjN7qLNBuBLeVjQX7w0usFn5mjQgtEQ6NStoQlJPyEexIMpddtUCJsw==" saltValue="2nz1itHL4ufeVRhTaCii6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tabSelected="1" zoomScaleNormal="100" zoomScaleSheetLayoutView="110" workbookViewId="0">
      <selection activeCell="C51" sqref="C51:D51"/>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29</v>
      </c>
      <c r="D3" s="2"/>
      <c r="E3" s="4"/>
      <c r="F3" s="4"/>
      <c r="G3" s="4"/>
      <c r="H3" s="4"/>
      <c r="I3" s="4"/>
      <c r="J3" s="4"/>
      <c r="K3" s="4"/>
      <c r="L3" s="4"/>
    </row>
    <row r="4" spans="2:23" x14ac:dyDescent="0.15">
      <c r="B4" s="4"/>
      <c r="C4" s="2" t="s">
        <v>92</v>
      </c>
      <c r="D4" s="2"/>
      <c r="E4" s="14"/>
      <c r="F4" s="14"/>
      <c r="G4" s="4"/>
      <c r="H4" s="4"/>
      <c r="I4" s="4"/>
      <c r="J4" s="4"/>
      <c r="K4" s="4"/>
      <c r="L4" s="4"/>
    </row>
    <row r="5" spans="2:23" x14ac:dyDescent="0.15">
      <c r="B5" s="4"/>
      <c r="C5" s="2" t="s">
        <v>93</v>
      </c>
      <c r="D5" s="2"/>
      <c r="E5" s="4"/>
      <c r="F5" s="4"/>
      <c r="G5" s="4"/>
      <c r="H5" s="4"/>
      <c r="I5" s="4"/>
      <c r="J5" s="4"/>
      <c r="K5" s="4"/>
      <c r="L5" s="4"/>
    </row>
    <row r="6" spans="2:23" x14ac:dyDescent="0.15">
      <c r="B6" s="4"/>
      <c r="C6" s="2" t="s">
        <v>100</v>
      </c>
      <c r="D6" s="2"/>
      <c r="E6" s="4"/>
      <c r="F6" s="4"/>
      <c r="G6" s="4"/>
      <c r="H6" s="4"/>
      <c r="I6" s="4"/>
      <c r="J6" s="4"/>
      <c r="K6" s="4"/>
      <c r="L6" s="4"/>
    </row>
    <row r="7" spans="2:23" x14ac:dyDescent="0.15">
      <c r="B7" s="4"/>
      <c r="C7" s="120" t="s">
        <v>111</v>
      </c>
      <c r="D7" s="1"/>
      <c r="E7" s="1"/>
      <c r="F7" s="1"/>
      <c r="G7" s="1"/>
      <c r="H7" s="1"/>
      <c r="I7" s="4"/>
      <c r="J7" s="4"/>
      <c r="K7" s="4"/>
      <c r="L7" s="4"/>
    </row>
    <row r="8" spans="2:23" x14ac:dyDescent="0.15">
      <c r="B8" s="4"/>
      <c r="C8" s="121"/>
      <c r="D8" s="121"/>
      <c r="E8" s="121"/>
      <c r="F8" s="121"/>
      <c r="G8" s="121"/>
      <c r="H8" s="121"/>
      <c r="I8" s="4"/>
      <c r="J8" s="4"/>
      <c r="K8" s="4"/>
      <c r="L8" s="4"/>
    </row>
    <row r="9" spans="2:23" x14ac:dyDescent="0.15">
      <c r="B9" s="4"/>
      <c r="C9" s="120"/>
      <c r="D9" s="120"/>
      <c r="E9" s="120"/>
      <c r="F9" s="1"/>
      <c r="G9" s="1"/>
      <c r="H9" s="1"/>
      <c r="I9" s="4"/>
      <c r="J9" s="4"/>
      <c r="K9" s="4"/>
      <c r="L9" s="4"/>
    </row>
    <row r="11" spans="2:23" ht="17.25" x14ac:dyDescent="0.15">
      <c r="B11" s="122" t="s">
        <v>0</v>
      </c>
      <c r="C11" s="122"/>
      <c r="D11" s="122"/>
      <c r="E11" s="122"/>
      <c r="F11" s="122"/>
      <c r="G11" s="122"/>
      <c r="H11" s="122"/>
      <c r="I11" s="122"/>
      <c r="J11" s="122"/>
      <c r="K11" s="6"/>
      <c r="L11" s="6"/>
      <c r="W11" s="41" t="s">
        <v>22</v>
      </c>
    </row>
    <row r="12" spans="2:23" ht="17.25" x14ac:dyDescent="0.15">
      <c r="B12" s="4"/>
      <c r="C12" s="8" t="s">
        <v>26</v>
      </c>
      <c r="D12" s="101" t="s">
        <v>103</v>
      </c>
      <c r="E12" s="43"/>
      <c r="F12" s="43"/>
      <c r="G12" s="43"/>
      <c r="H12" s="43"/>
      <c r="I12" s="43"/>
      <c r="J12" s="43"/>
      <c r="K12" s="43"/>
      <c r="L12" s="43"/>
    </row>
    <row r="13" spans="2:23" ht="99.95" customHeight="1" x14ac:dyDescent="0.15">
      <c r="B13" s="13"/>
      <c r="C13" s="8" t="s">
        <v>27</v>
      </c>
      <c r="D13" s="231" t="s">
        <v>104</v>
      </c>
      <c r="E13" s="232"/>
      <c r="F13" s="232"/>
      <c r="G13" s="232"/>
      <c r="H13" s="232"/>
      <c r="I13" s="232"/>
      <c r="J13" s="232"/>
      <c r="K13" s="30"/>
      <c r="L13" s="4"/>
    </row>
    <row r="14" spans="2:23" x14ac:dyDescent="0.15">
      <c r="B14" s="13"/>
      <c r="C14" s="7" t="s">
        <v>1</v>
      </c>
      <c r="D14" s="233" t="s">
        <v>94</v>
      </c>
      <c r="E14" s="233"/>
      <c r="F14" s="233"/>
      <c r="G14" s="233"/>
      <c r="H14" s="233"/>
      <c r="I14" s="233"/>
      <c r="J14" s="233"/>
      <c r="K14" s="30"/>
      <c r="L14" s="4"/>
    </row>
    <row r="15" spans="2:23" x14ac:dyDescent="0.15">
      <c r="B15" s="13"/>
      <c r="C15" s="8"/>
      <c r="D15" s="29"/>
      <c r="E15" s="29"/>
      <c r="F15" s="29"/>
      <c r="G15" s="29"/>
      <c r="H15" s="29"/>
      <c r="I15" s="29"/>
      <c r="J15" s="29"/>
      <c r="K15" s="30"/>
      <c r="L15" s="4"/>
    </row>
    <row r="16" spans="2:23" x14ac:dyDescent="0.15">
      <c r="B16" s="31"/>
      <c r="C16" s="8" t="s">
        <v>2</v>
      </c>
      <c r="D16" s="237"/>
      <c r="E16" s="232"/>
      <c r="F16" s="232"/>
      <c r="G16" s="232"/>
      <c r="H16" s="232"/>
      <c r="I16" s="232"/>
      <c r="J16" s="232"/>
      <c r="K16" s="31"/>
      <c r="L16" s="3"/>
    </row>
    <row r="17" spans="2:12" ht="15" thickBot="1" x14ac:dyDescent="0.2">
      <c r="B17" s="13"/>
      <c r="C17" s="8"/>
      <c r="D17" s="9"/>
      <c r="E17" s="9"/>
      <c r="F17" s="9"/>
      <c r="G17" s="9"/>
      <c r="H17" s="9"/>
      <c r="I17" s="9"/>
      <c r="J17" s="100" t="s">
        <v>78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ref="H23" si="2">SUM(H19:H22)</f>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3">IFERROR(F23+F24,"")</f>
        <v>0</v>
      </c>
      <c r="G25" s="60">
        <f t="shared" si="3"/>
        <v>0</v>
      </c>
      <c r="H25" s="60">
        <f t="shared" si="3"/>
        <v>0</v>
      </c>
      <c r="I25" s="60">
        <f t="shared" si="3"/>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row r="56" spans="2:10" ht="15" customHeight="1" x14ac:dyDescent="0.15"/>
    <row r="57" spans="2:10" ht="15" customHeight="1" x14ac:dyDescent="0.15"/>
    <row r="58" spans="2:10" ht="15" hidden="1" customHeight="1" x14ac:dyDescent="0.15">
      <c r="C58" s="65" t="s">
        <v>67</v>
      </c>
      <c r="D58" s="18"/>
      <c r="E58" s="22"/>
      <c r="F58" s="20"/>
      <c r="G58" s="20"/>
      <c r="H58" s="20"/>
      <c r="I58" s="20"/>
      <c r="J58" s="20"/>
    </row>
    <row r="59" spans="2:10" ht="15" hidden="1" customHeight="1" x14ac:dyDescent="0.15">
      <c r="B59" s="155"/>
      <c r="C59" s="66" t="s">
        <v>34</v>
      </c>
      <c r="D59" s="67"/>
      <c r="E59" s="193" t="s">
        <v>35</v>
      </c>
      <c r="F59" s="157"/>
      <c r="G59" s="157"/>
      <c r="H59" s="157"/>
      <c r="I59" s="158"/>
      <c r="J59" s="195" t="s">
        <v>36</v>
      </c>
    </row>
    <row r="60" spans="2:10" ht="15" hidden="1" customHeight="1" x14ac:dyDescent="0.15">
      <c r="B60" s="156"/>
      <c r="C60" s="68" t="s">
        <v>37</v>
      </c>
      <c r="D60" s="69" t="s">
        <v>38</v>
      </c>
      <c r="E60" s="194"/>
      <c r="F60" s="159"/>
      <c r="G60" s="159"/>
      <c r="H60" s="159"/>
      <c r="I60" s="160"/>
      <c r="J60" s="196"/>
    </row>
    <row r="61" spans="2:10" ht="15" hidden="1" customHeight="1" x14ac:dyDescent="0.15">
      <c r="B61" s="125" t="s">
        <v>13</v>
      </c>
      <c r="C61" s="168" t="s">
        <v>39</v>
      </c>
      <c r="D61" s="169"/>
      <c r="E61" s="170"/>
      <c r="F61" s="170"/>
      <c r="G61" s="170"/>
      <c r="H61" s="170"/>
      <c r="I61" s="171"/>
      <c r="J61" s="70">
        <f>J62+J63</f>
        <v>100</v>
      </c>
    </row>
    <row r="62" spans="2:10" ht="15" hidden="1" customHeight="1" x14ac:dyDescent="0.15">
      <c r="B62" s="126"/>
      <c r="C62" s="71"/>
      <c r="D62" s="72" t="s">
        <v>40</v>
      </c>
      <c r="E62" s="172" t="s">
        <v>74</v>
      </c>
      <c r="F62" s="173"/>
      <c r="G62" s="173"/>
      <c r="H62" s="173"/>
      <c r="I62" s="174"/>
      <c r="J62" s="73">
        <v>100</v>
      </c>
    </row>
    <row r="63" spans="2:10" ht="15" hidden="1" customHeight="1" x14ac:dyDescent="0.15">
      <c r="B63" s="126"/>
      <c r="C63" s="74"/>
      <c r="D63" s="75" t="s">
        <v>41</v>
      </c>
      <c r="E63" s="165" t="s">
        <v>71</v>
      </c>
      <c r="F63" s="165"/>
      <c r="G63" s="165"/>
      <c r="H63" s="165"/>
      <c r="I63" s="166"/>
      <c r="J63" s="76"/>
    </row>
    <row r="64" spans="2:10" ht="15" hidden="1" customHeight="1" x14ac:dyDescent="0.15">
      <c r="B64" s="126"/>
      <c r="C64" s="175" t="s">
        <v>42</v>
      </c>
      <c r="D64" s="186"/>
      <c r="E64" s="177"/>
      <c r="F64" s="177"/>
      <c r="G64" s="177"/>
      <c r="H64" s="177"/>
      <c r="I64" s="178"/>
      <c r="J64" s="77"/>
    </row>
    <row r="65" spans="2:10" ht="15" hidden="1" customHeight="1" x14ac:dyDescent="0.15">
      <c r="B65" s="126"/>
      <c r="C65" s="71"/>
      <c r="D65" s="72" t="s">
        <v>43</v>
      </c>
      <c r="E65" s="173" t="s">
        <v>72</v>
      </c>
      <c r="F65" s="173"/>
      <c r="G65" s="173"/>
      <c r="H65" s="173"/>
      <c r="I65" s="174"/>
      <c r="J65" s="73"/>
    </row>
    <row r="66" spans="2:10" ht="15" hidden="1" customHeight="1" x14ac:dyDescent="0.15">
      <c r="B66" s="126"/>
      <c r="C66" s="74"/>
      <c r="D66" s="75" t="s">
        <v>44</v>
      </c>
      <c r="E66" s="165" t="s">
        <v>45</v>
      </c>
      <c r="F66" s="165"/>
      <c r="G66" s="165"/>
      <c r="H66" s="165"/>
      <c r="I66" s="166"/>
      <c r="J66" s="76"/>
    </row>
    <row r="67" spans="2:10" ht="15" hidden="1" customHeight="1" x14ac:dyDescent="0.15">
      <c r="B67" s="126"/>
      <c r="C67" s="175" t="s">
        <v>46</v>
      </c>
      <c r="D67" s="186"/>
      <c r="E67" s="177"/>
      <c r="F67" s="177"/>
      <c r="G67" s="177"/>
      <c r="H67" s="177"/>
      <c r="I67" s="178"/>
      <c r="J67" s="77"/>
    </row>
    <row r="68" spans="2:10" ht="15" hidden="1" customHeight="1" x14ac:dyDescent="0.15">
      <c r="B68" s="126"/>
      <c r="C68" s="74"/>
      <c r="D68" s="78" t="s">
        <v>47</v>
      </c>
      <c r="E68" s="183" t="s">
        <v>75</v>
      </c>
      <c r="F68" s="184"/>
      <c r="G68" s="184"/>
      <c r="H68" s="184"/>
      <c r="I68" s="185"/>
      <c r="J68" s="79"/>
    </row>
    <row r="69" spans="2:10" ht="15" hidden="1" customHeight="1" x14ac:dyDescent="0.15">
      <c r="B69" s="126"/>
      <c r="C69" s="175" t="s">
        <v>48</v>
      </c>
      <c r="D69" s="186"/>
      <c r="E69" s="177"/>
      <c r="F69" s="177"/>
      <c r="G69" s="177"/>
      <c r="H69" s="177"/>
      <c r="I69" s="178"/>
      <c r="J69" s="77"/>
    </row>
    <row r="70" spans="2:10" ht="15" hidden="1" customHeight="1" x14ac:dyDescent="0.15">
      <c r="B70" s="126"/>
      <c r="C70" s="71"/>
      <c r="D70" s="72" t="s">
        <v>49</v>
      </c>
      <c r="E70" s="173" t="s">
        <v>73</v>
      </c>
      <c r="F70" s="173"/>
      <c r="G70" s="173"/>
      <c r="H70" s="173"/>
      <c r="I70" s="174"/>
      <c r="J70" s="73"/>
    </row>
    <row r="71" spans="2:10" ht="15" hidden="1" customHeight="1" x14ac:dyDescent="0.15">
      <c r="B71" s="126"/>
      <c r="C71" s="71"/>
      <c r="D71" s="80" t="s">
        <v>50</v>
      </c>
      <c r="E71" s="163" t="s">
        <v>51</v>
      </c>
      <c r="F71" s="163"/>
      <c r="G71" s="163"/>
      <c r="H71" s="163"/>
      <c r="I71" s="164"/>
      <c r="J71" s="81"/>
    </row>
    <row r="72" spans="2:10" ht="15" hidden="1" customHeight="1" x14ac:dyDescent="0.15">
      <c r="B72" s="126"/>
      <c r="C72" s="71"/>
      <c r="D72" s="80" t="s">
        <v>52</v>
      </c>
      <c r="E72" s="163" t="s">
        <v>53</v>
      </c>
      <c r="F72" s="163"/>
      <c r="G72" s="163"/>
      <c r="H72" s="163"/>
      <c r="I72" s="164"/>
      <c r="J72" s="81"/>
    </row>
    <row r="73" spans="2:10" ht="15" hidden="1" customHeight="1" x14ac:dyDescent="0.15">
      <c r="B73" s="126"/>
      <c r="C73" s="71"/>
      <c r="D73" s="80" t="s">
        <v>54</v>
      </c>
      <c r="E73" s="163" t="s">
        <v>76</v>
      </c>
      <c r="F73" s="163"/>
      <c r="G73" s="163"/>
      <c r="H73" s="163"/>
      <c r="I73" s="164"/>
      <c r="J73" s="81"/>
    </row>
    <row r="74" spans="2:10" ht="15" hidden="1" customHeight="1" x14ac:dyDescent="0.15">
      <c r="B74" s="126"/>
      <c r="C74" s="71"/>
      <c r="D74" s="80" t="s">
        <v>55</v>
      </c>
      <c r="E74" s="163" t="s">
        <v>56</v>
      </c>
      <c r="F74" s="163"/>
      <c r="G74" s="163"/>
      <c r="H74" s="163"/>
      <c r="I74" s="164"/>
      <c r="J74" s="81"/>
    </row>
    <row r="75" spans="2:10" ht="15" hidden="1" customHeight="1" x14ac:dyDescent="0.15">
      <c r="B75" s="126"/>
      <c r="C75" s="74"/>
      <c r="D75" s="75" t="s">
        <v>57</v>
      </c>
      <c r="E75" s="165" t="s">
        <v>77</v>
      </c>
      <c r="F75" s="165"/>
      <c r="G75" s="165"/>
      <c r="H75" s="165"/>
      <c r="I75" s="166"/>
      <c r="J75" s="76"/>
    </row>
    <row r="76" spans="2:10" ht="15" hidden="1" customHeight="1" x14ac:dyDescent="0.15">
      <c r="B76" s="126"/>
      <c r="C76" s="167" t="s">
        <v>58</v>
      </c>
      <c r="D76" s="144"/>
      <c r="E76" s="144" t="s">
        <v>59</v>
      </c>
      <c r="F76" s="145"/>
      <c r="G76" s="145"/>
      <c r="H76" s="145"/>
      <c r="I76" s="146"/>
      <c r="J76" s="82">
        <f>J61+J64+J67+J69</f>
        <v>100</v>
      </c>
    </row>
    <row r="77" spans="2:10" ht="15" hidden="1" customHeight="1" x14ac:dyDescent="0.15">
      <c r="B77" s="126"/>
      <c r="C77" s="179" t="s">
        <v>60</v>
      </c>
      <c r="D77" s="180"/>
      <c r="E77" s="180" t="s">
        <v>61</v>
      </c>
      <c r="F77" s="181"/>
      <c r="G77" s="181"/>
      <c r="H77" s="181"/>
      <c r="I77" s="182"/>
      <c r="J77" s="83">
        <f>ROUNDDOWN(J76*$E$30,0)</f>
        <v>0</v>
      </c>
    </row>
    <row r="78" spans="2:10" ht="15" hidden="1" customHeight="1" x14ac:dyDescent="0.15">
      <c r="B78" s="126"/>
      <c r="C78" s="167" t="s">
        <v>62</v>
      </c>
      <c r="D78" s="144"/>
      <c r="E78" s="144" t="s">
        <v>63</v>
      </c>
      <c r="F78" s="145"/>
      <c r="G78" s="145"/>
      <c r="H78" s="145"/>
      <c r="I78" s="146"/>
      <c r="J78" s="83">
        <f>IFERROR(J76+J77,"")</f>
        <v>100</v>
      </c>
    </row>
    <row r="79" spans="2:10" ht="15" hidden="1" customHeight="1" x14ac:dyDescent="0.15">
      <c r="B79" s="126"/>
      <c r="C79" s="151" t="s">
        <v>64</v>
      </c>
      <c r="D79" s="152"/>
      <c r="E79" s="152" t="s">
        <v>65</v>
      </c>
      <c r="F79" s="153"/>
      <c r="G79" s="153"/>
      <c r="H79" s="153"/>
      <c r="I79" s="154"/>
      <c r="J79" s="84">
        <f>IFERROR(ROUNDDOWN(J78*$C$32,0),"")</f>
        <v>0</v>
      </c>
    </row>
    <row r="80" spans="2:10" ht="15" hidden="1" customHeight="1" x14ac:dyDescent="0.15">
      <c r="B80" s="127"/>
      <c r="C80" s="147" t="s">
        <v>66</v>
      </c>
      <c r="D80" s="148"/>
      <c r="E80" s="148"/>
      <c r="F80" s="149"/>
      <c r="G80" s="149"/>
      <c r="H80" s="149"/>
      <c r="I80" s="150"/>
      <c r="J80" s="85">
        <f>IFERROR(J78+J79,"")</f>
        <v>100</v>
      </c>
    </row>
    <row r="81" spans="2:10" ht="15" hidden="1" customHeight="1" x14ac:dyDescent="0.15"/>
    <row r="82" spans="2:10" ht="15" hidden="1" customHeight="1" x14ac:dyDescent="0.15"/>
    <row r="83" spans="2:10" ht="15" hidden="1" customHeight="1" x14ac:dyDescent="0.15">
      <c r="C83" s="65" t="s">
        <v>68</v>
      </c>
      <c r="D83" s="18"/>
      <c r="E83" s="22"/>
      <c r="F83" s="20"/>
      <c r="G83" s="20"/>
      <c r="H83" s="20"/>
      <c r="I83" s="20"/>
      <c r="J83" s="20"/>
    </row>
    <row r="84" spans="2:10" ht="15" hidden="1" customHeight="1" x14ac:dyDescent="0.15">
      <c r="B84" s="155"/>
      <c r="C84" s="66" t="s">
        <v>34</v>
      </c>
      <c r="D84" s="67"/>
      <c r="E84" s="157" t="s">
        <v>35</v>
      </c>
      <c r="F84" s="157"/>
      <c r="G84" s="157"/>
      <c r="H84" s="157"/>
      <c r="I84" s="158"/>
      <c r="J84" s="161" t="s">
        <v>36</v>
      </c>
    </row>
    <row r="85" spans="2:10" ht="15" hidden="1" customHeight="1" x14ac:dyDescent="0.15">
      <c r="B85" s="156"/>
      <c r="C85" s="68" t="s">
        <v>37</v>
      </c>
      <c r="D85" s="69" t="s">
        <v>38</v>
      </c>
      <c r="E85" s="159"/>
      <c r="F85" s="159"/>
      <c r="G85" s="159"/>
      <c r="H85" s="159"/>
      <c r="I85" s="160"/>
      <c r="J85" s="162"/>
    </row>
    <row r="86" spans="2:10" ht="15" hidden="1" customHeight="1" x14ac:dyDescent="0.15">
      <c r="B86" s="125" t="s">
        <v>13</v>
      </c>
      <c r="C86" s="168" t="s">
        <v>39</v>
      </c>
      <c r="D86" s="169"/>
      <c r="E86" s="170"/>
      <c r="F86" s="170"/>
      <c r="G86" s="170"/>
      <c r="H86" s="170"/>
      <c r="I86" s="171"/>
      <c r="J86" s="70">
        <f>J87+J88</f>
        <v>100</v>
      </c>
    </row>
    <row r="87" spans="2:10" ht="15" hidden="1" customHeight="1" x14ac:dyDescent="0.15">
      <c r="B87" s="126"/>
      <c r="C87" s="71"/>
      <c r="D87" s="72" t="s">
        <v>40</v>
      </c>
      <c r="E87" s="172" t="s">
        <v>74</v>
      </c>
      <c r="F87" s="173"/>
      <c r="G87" s="173"/>
      <c r="H87" s="173"/>
      <c r="I87" s="174"/>
      <c r="J87" s="73">
        <v>100</v>
      </c>
    </row>
    <row r="88" spans="2:10" ht="15" hidden="1" customHeight="1" x14ac:dyDescent="0.15">
      <c r="B88" s="126"/>
      <c r="C88" s="74"/>
      <c r="D88" s="75" t="s">
        <v>41</v>
      </c>
      <c r="E88" s="165" t="s">
        <v>71</v>
      </c>
      <c r="F88" s="165"/>
      <c r="G88" s="165"/>
      <c r="H88" s="165"/>
      <c r="I88" s="166"/>
      <c r="J88" s="76"/>
    </row>
    <row r="89" spans="2:10" ht="15" hidden="1" customHeight="1" x14ac:dyDescent="0.15">
      <c r="B89" s="126"/>
      <c r="C89" s="175" t="s">
        <v>42</v>
      </c>
      <c r="D89" s="176"/>
      <c r="E89" s="177"/>
      <c r="F89" s="177"/>
      <c r="G89" s="177"/>
      <c r="H89" s="177"/>
      <c r="I89" s="178"/>
      <c r="J89" s="77"/>
    </row>
    <row r="90" spans="2:10" ht="15" hidden="1" customHeight="1" x14ac:dyDescent="0.15">
      <c r="B90" s="126"/>
      <c r="C90" s="71"/>
      <c r="D90" s="72" t="s">
        <v>43</v>
      </c>
      <c r="E90" s="173" t="s">
        <v>72</v>
      </c>
      <c r="F90" s="173"/>
      <c r="G90" s="173"/>
      <c r="H90" s="173"/>
      <c r="I90" s="174"/>
      <c r="J90" s="73"/>
    </row>
    <row r="91" spans="2:10" ht="15" hidden="1" customHeight="1" x14ac:dyDescent="0.15">
      <c r="B91" s="126"/>
      <c r="C91" s="74"/>
      <c r="D91" s="75" t="s">
        <v>44</v>
      </c>
      <c r="E91" s="165" t="s">
        <v>45</v>
      </c>
      <c r="F91" s="165"/>
      <c r="G91" s="165"/>
      <c r="H91" s="165"/>
      <c r="I91" s="166"/>
      <c r="J91" s="76"/>
    </row>
    <row r="92" spans="2:10" ht="15" hidden="1" customHeight="1" x14ac:dyDescent="0.15">
      <c r="B92" s="126"/>
      <c r="C92" s="175" t="s">
        <v>46</v>
      </c>
      <c r="D92" s="176"/>
      <c r="E92" s="177"/>
      <c r="F92" s="177"/>
      <c r="G92" s="177"/>
      <c r="H92" s="177"/>
      <c r="I92" s="178"/>
      <c r="J92" s="77"/>
    </row>
    <row r="93" spans="2:10" ht="15" hidden="1" customHeight="1" x14ac:dyDescent="0.15">
      <c r="B93" s="126"/>
      <c r="C93" s="74"/>
      <c r="D93" s="78" t="s">
        <v>47</v>
      </c>
      <c r="E93" s="183" t="s">
        <v>75</v>
      </c>
      <c r="F93" s="184"/>
      <c r="G93" s="184"/>
      <c r="H93" s="184"/>
      <c r="I93" s="185"/>
      <c r="J93" s="79"/>
    </row>
    <row r="94" spans="2:10" ht="15" hidden="1" customHeight="1" x14ac:dyDescent="0.15">
      <c r="B94" s="126"/>
      <c r="C94" s="175" t="s">
        <v>48</v>
      </c>
      <c r="D94" s="176"/>
      <c r="E94" s="177"/>
      <c r="F94" s="177"/>
      <c r="G94" s="177"/>
      <c r="H94" s="177"/>
      <c r="I94" s="178"/>
      <c r="J94" s="77"/>
    </row>
    <row r="95" spans="2:10" ht="15" hidden="1" customHeight="1" x14ac:dyDescent="0.15">
      <c r="B95" s="126"/>
      <c r="C95" s="71"/>
      <c r="D95" s="72" t="s">
        <v>49</v>
      </c>
      <c r="E95" s="173" t="s">
        <v>73</v>
      </c>
      <c r="F95" s="173"/>
      <c r="G95" s="173"/>
      <c r="H95" s="173"/>
      <c r="I95" s="174"/>
      <c r="J95" s="73"/>
    </row>
    <row r="96" spans="2:10" ht="15" hidden="1" customHeight="1" x14ac:dyDescent="0.15">
      <c r="B96" s="126"/>
      <c r="C96" s="71"/>
      <c r="D96" s="80" t="s">
        <v>50</v>
      </c>
      <c r="E96" s="163" t="s">
        <v>51</v>
      </c>
      <c r="F96" s="163"/>
      <c r="G96" s="163"/>
      <c r="H96" s="163"/>
      <c r="I96" s="164"/>
      <c r="J96" s="81"/>
    </row>
    <row r="97" spans="2:10" ht="15" hidden="1" customHeight="1" x14ac:dyDescent="0.15">
      <c r="B97" s="126"/>
      <c r="C97" s="71"/>
      <c r="D97" s="80" t="s">
        <v>52</v>
      </c>
      <c r="E97" s="163" t="s">
        <v>53</v>
      </c>
      <c r="F97" s="163"/>
      <c r="G97" s="163"/>
      <c r="H97" s="163"/>
      <c r="I97" s="164"/>
      <c r="J97" s="81"/>
    </row>
    <row r="98" spans="2:10" ht="15" hidden="1" customHeight="1" x14ac:dyDescent="0.15">
      <c r="B98" s="126"/>
      <c r="C98" s="71"/>
      <c r="D98" s="80" t="s">
        <v>54</v>
      </c>
      <c r="E98" s="163" t="s">
        <v>76</v>
      </c>
      <c r="F98" s="163"/>
      <c r="G98" s="163"/>
      <c r="H98" s="163"/>
      <c r="I98" s="164"/>
      <c r="J98" s="81"/>
    </row>
    <row r="99" spans="2:10" ht="15" hidden="1" customHeight="1" x14ac:dyDescent="0.15">
      <c r="B99" s="126"/>
      <c r="C99" s="71"/>
      <c r="D99" s="80" t="s">
        <v>55</v>
      </c>
      <c r="E99" s="163" t="s">
        <v>56</v>
      </c>
      <c r="F99" s="163"/>
      <c r="G99" s="163"/>
      <c r="H99" s="163"/>
      <c r="I99" s="164"/>
      <c r="J99" s="81"/>
    </row>
    <row r="100" spans="2:10" ht="15" hidden="1" customHeight="1" x14ac:dyDescent="0.15">
      <c r="B100" s="126"/>
      <c r="C100" s="74"/>
      <c r="D100" s="75" t="s">
        <v>57</v>
      </c>
      <c r="E100" s="165" t="s">
        <v>77</v>
      </c>
      <c r="F100" s="165"/>
      <c r="G100" s="165"/>
      <c r="H100" s="165"/>
      <c r="I100" s="166"/>
      <c r="J100" s="76"/>
    </row>
    <row r="101" spans="2:10" ht="15" hidden="1" customHeight="1" x14ac:dyDescent="0.15">
      <c r="B101" s="126"/>
      <c r="C101" s="167" t="s">
        <v>58</v>
      </c>
      <c r="D101" s="144"/>
      <c r="E101" s="144" t="s">
        <v>59</v>
      </c>
      <c r="F101" s="145"/>
      <c r="G101" s="145"/>
      <c r="H101" s="145"/>
      <c r="I101" s="146"/>
      <c r="J101" s="82">
        <f>J86+J89+J92+J94</f>
        <v>100</v>
      </c>
    </row>
    <row r="102" spans="2:10" ht="15" hidden="1" customHeight="1" x14ac:dyDescent="0.15">
      <c r="B102" s="126"/>
      <c r="C102" s="179" t="s">
        <v>60</v>
      </c>
      <c r="D102" s="180"/>
      <c r="E102" s="180" t="s">
        <v>61</v>
      </c>
      <c r="F102" s="181"/>
      <c r="G102" s="181"/>
      <c r="H102" s="181"/>
      <c r="I102" s="182"/>
      <c r="J102" s="83">
        <f>ROUNDDOWN(J101*$E$30,0)</f>
        <v>0</v>
      </c>
    </row>
    <row r="103" spans="2:10" ht="15" hidden="1" customHeight="1" x14ac:dyDescent="0.15">
      <c r="B103" s="126"/>
      <c r="C103" s="167" t="s">
        <v>62</v>
      </c>
      <c r="D103" s="144"/>
      <c r="E103" s="144" t="s">
        <v>63</v>
      </c>
      <c r="F103" s="145"/>
      <c r="G103" s="145"/>
      <c r="H103" s="145"/>
      <c r="I103" s="146"/>
      <c r="J103" s="83">
        <f>IFERROR(J101+J102,"")</f>
        <v>100</v>
      </c>
    </row>
    <row r="104" spans="2:10" ht="15" hidden="1" customHeight="1" x14ac:dyDescent="0.15">
      <c r="B104" s="126"/>
      <c r="C104" s="151" t="s">
        <v>64</v>
      </c>
      <c r="D104" s="152"/>
      <c r="E104" s="152" t="s">
        <v>65</v>
      </c>
      <c r="F104" s="153"/>
      <c r="G104" s="153"/>
      <c r="H104" s="153"/>
      <c r="I104" s="154"/>
      <c r="J104" s="84">
        <f>IFERROR(ROUNDDOWN(J103*$C$32,0),"")</f>
        <v>0</v>
      </c>
    </row>
    <row r="105" spans="2:10" ht="15" hidden="1" customHeight="1" x14ac:dyDescent="0.15">
      <c r="B105" s="127"/>
      <c r="C105" s="147" t="s">
        <v>66</v>
      </c>
      <c r="D105" s="148"/>
      <c r="E105" s="148"/>
      <c r="F105" s="149"/>
      <c r="G105" s="149"/>
      <c r="H105" s="149"/>
      <c r="I105" s="150"/>
      <c r="J105" s="85">
        <f>IFERROR(J103+J104,"")</f>
        <v>100</v>
      </c>
    </row>
    <row r="106" spans="2:10" ht="15" hidden="1" customHeight="1" x14ac:dyDescent="0.15"/>
    <row r="107" spans="2:10" ht="15" hidden="1" customHeight="1" x14ac:dyDescent="0.15"/>
    <row r="108" spans="2:10" ht="15" hidden="1" customHeight="1" x14ac:dyDescent="0.15">
      <c r="C108" s="65" t="s">
        <v>69</v>
      </c>
      <c r="D108" s="18"/>
      <c r="E108" s="22"/>
      <c r="F108" s="20"/>
      <c r="G108" s="20"/>
      <c r="H108" s="20"/>
      <c r="I108" s="20"/>
      <c r="J108" s="20"/>
    </row>
    <row r="109" spans="2:10" ht="15" hidden="1" customHeight="1" x14ac:dyDescent="0.15">
      <c r="B109" s="155"/>
      <c r="C109" s="66" t="s">
        <v>34</v>
      </c>
      <c r="D109" s="67"/>
      <c r="E109" s="157" t="s">
        <v>35</v>
      </c>
      <c r="F109" s="157"/>
      <c r="G109" s="157"/>
      <c r="H109" s="157"/>
      <c r="I109" s="158"/>
      <c r="J109" s="161" t="s">
        <v>36</v>
      </c>
    </row>
    <row r="110" spans="2:10" ht="15" hidden="1" customHeight="1" x14ac:dyDescent="0.15">
      <c r="B110" s="156"/>
      <c r="C110" s="68" t="s">
        <v>37</v>
      </c>
      <c r="D110" s="69" t="s">
        <v>38</v>
      </c>
      <c r="E110" s="159"/>
      <c r="F110" s="159"/>
      <c r="G110" s="159"/>
      <c r="H110" s="159"/>
      <c r="I110" s="160"/>
      <c r="J110" s="162"/>
    </row>
    <row r="111" spans="2:10" ht="15" hidden="1" customHeight="1" x14ac:dyDescent="0.15">
      <c r="B111" s="125" t="s">
        <v>13</v>
      </c>
      <c r="C111" s="168" t="s">
        <v>39</v>
      </c>
      <c r="D111" s="169"/>
      <c r="E111" s="170"/>
      <c r="F111" s="170"/>
      <c r="G111" s="170"/>
      <c r="H111" s="170"/>
      <c r="I111" s="171"/>
      <c r="J111" s="70">
        <f>J112+J113</f>
        <v>100</v>
      </c>
    </row>
    <row r="112" spans="2:10" ht="15" hidden="1" customHeight="1" x14ac:dyDescent="0.15">
      <c r="B112" s="126"/>
      <c r="C112" s="71"/>
      <c r="D112" s="72" t="s">
        <v>40</v>
      </c>
      <c r="E112" s="172" t="s">
        <v>74</v>
      </c>
      <c r="F112" s="173"/>
      <c r="G112" s="173"/>
      <c r="H112" s="173"/>
      <c r="I112" s="174"/>
      <c r="J112" s="73">
        <v>100</v>
      </c>
    </row>
    <row r="113" spans="2:10" ht="15" hidden="1" customHeight="1" x14ac:dyDescent="0.15">
      <c r="B113" s="126"/>
      <c r="C113" s="74"/>
      <c r="D113" s="75" t="s">
        <v>41</v>
      </c>
      <c r="E113" s="165" t="s">
        <v>71</v>
      </c>
      <c r="F113" s="165"/>
      <c r="G113" s="165"/>
      <c r="H113" s="165"/>
      <c r="I113" s="166"/>
      <c r="J113" s="76"/>
    </row>
    <row r="114" spans="2:10" ht="15" hidden="1" customHeight="1" x14ac:dyDescent="0.15">
      <c r="B114" s="126"/>
      <c r="C114" s="175" t="s">
        <v>42</v>
      </c>
      <c r="D114" s="176"/>
      <c r="E114" s="177"/>
      <c r="F114" s="177"/>
      <c r="G114" s="177"/>
      <c r="H114" s="177"/>
      <c r="I114" s="178"/>
      <c r="J114" s="77"/>
    </row>
    <row r="115" spans="2:10" ht="15" hidden="1" customHeight="1" x14ac:dyDescent="0.15">
      <c r="B115" s="126"/>
      <c r="C115" s="71"/>
      <c r="D115" s="72" t="s">
        <v>43</v>
      </c>
      <c r="E115" s="173" t="s">
        <v>72</v>
      </c>
      <c r="F115" s="173"/>
      <c r="G115" s="173"/>
      <c r="H115" s="173"/>
      <c r="I115" s="174"/>
      <c r="J115" s="73"/>
    </row>
    <row r="116" spans="2:10" ht="15" hidden="1" customHeight="1" x14ac:dyDescent="0.15">
      <c r="B116" s="126"/>
      <c r="C116" s="74"/>
      <c r="D116" s="75" t="s">
        <v>44</v>
      </c>
      <c r="E116" s="165" t="s">
        <v>45</v>
      </c>
      <c r="F116" s="165"/>
      <c r="G116" s="165"/>
      <c r="H116" s="165"/>
      <c r="I116" s="166"/>
      <c r="J116" s="76"/>
    </row>
    <row r="117" spans="2:10" ht="15" hidden="1" customHeight="1" x14ac:dyDescent="0.15">
      <c r="B117" s="126"/>
      <c r="C117" s="175" t="s">
        <v>46</v>
      </c>
      <c r="D117" s="176"/>
      <c r="E117" s="177"/>
      <c r="F117" s="177"/>
      <c r="G117" s="177"/>
      <c r="H117" s="177"/>
      <c r="I117" s="178"/>
      <c r="J117" s="77"/>
    </row>
    <row r="118" spans="2:10" ht="15" hidden="1" customHeight="1" x14ac:dyDescent="0.15">
      <c r="B118" s="126"/>
      <c r="C118" s="74"/>
      <c r="D118" s="78" t="s">
        <v>47</v>
      </c>
      <c r="E118" s="183" t="s">
        <v>75</v>
      </c>
      <c r="F118" s="184"/>
      <c r="G118" s="184"/>
      <c r="H118" s="184"/>
      <c r="I118" s="185"/>
      <c r="J118" s="79"/>
    </row>
    <row r="119" spans="2:10" ht="15" hidden="1" customHeight="1" x14ac:dyDescent="0.15">
      <c r="B119" s="126"/>
      <c r="C119" s="175" t="s">
        <v>48</v>
      </c>
      <c r="D119" s="176"/>
      <c r="E119" s="177"/>
      <c r="F119" s="177"/>
      <c r="G119" s="177"/>
      <c r="H119" s="177"/>
      <c r="I119" s="178"/>
      <c r="J119" s="77"/>
    </row>
    <row r="120" spans="2:10" ht="15" hidden="1" customHeight="1" x14ac:dyDescent="0.15">
      <c r="B120" s="126"/>
      <c r="C120" s="71"/>
      <c r="D120" s="72" t="s">
        <v>49</v>
      </c>
      <c r="E120" s="173" t="s">
        <v>73</v>
      </c>
      <c r="F120" s="173"/>
      <c r="G120" s="173"/>
      <c r="H120" s="173"/>
      <c r="I120" s="174"/>
      <c r="J120" s="73"/>
    </row>
    <row r="121" spans="2:10" ht="15" hidden="1" customHeight="1" x14ac:dyDescent="0.15">
      <c r="B121" s="126"/>
      <c r="C121" s="71"/>
      <c r="D121" s="80" t="s">
        <v>50</v>
      </c>
      <c r="E121" s="163" t="s">
        <v>51</v>
      </c>
      <c r="F121" s="163"/>
      <c r="G121" s="163"/>
      <c r="H121" s="163"/>
      <c r="I121" s="164"/>
      <c r="J121" s="81"/>
    </row>
    <row r="122" spans="2:10" ht="15" hidden="1" customHeight="1" x14ac:dyDescent="0.15">
      <c r="B122" s="126"/>
      <c r="C122" s="71"/>
      <c r="D122" s="80" t="s">
        <v>52</v>
      </c>
      <c r="E122" s="163" t="s">
        <v>53</v>
      </c>
      <c r="F122" s="163"/>
      <c r="G122" s="163"/>
      <c r="H122" s="163"/>
      <c r="I122" s="164"/>
      <c r="J122" s="81"/>
    </row>
    <row r="123" spans="2:10" ht="15" hidden="1" customHeight="1" x14ac:dyDescent="0.15">
      <c r="B123" s="126"/>
      <c r="C123" s="71"/>
      <c r="D123" s="80" t="s">
        <v>54</v>
      </c>
      <c r="E123" s="163" t="s">
        <v>76</v>
      </c>
      <c r="F123" s="163"/>
      <c r="G123" s="163"/>
      <c r="H123" s="163"/>
      <c r="I123" s="164"/>
      <c r="J123" s="81"/>
    </row>
    <row r="124" spans="2:10" ht="15" hidden="1" customHeight="1" x14ac:dyDescent="0.15">
      <c r="B124" s="126"/>
      <c r="C124" s="71"/>
      <c r="D124" s="80" t="s">
        <v>55</v>
      </c>
      <c r="E124" s="163" t="s">
        <v>56</v>
      </c>
      <c r="F124" s="163"/>
      <c r="G124" s="163"/>
      <c r="H124" s="163"/>
      <c r="I124" s="164"/>
      <c r="J124" s="81"/>
    </row>
    <row r="125" spans="2:10" ht="15" hidden="1" customHeight="1" x14ac:dyDescent="0.15">
      <c r="B125" s="126"/>
      <c r="C125" s="74"/>
      <c r="D125" s="75" t="s">
        <v>57</v>
      </c>
      <c r="E125" s="165" t="s">
        <v>77</v>
      </c>
      <c r="F125" s="165"/>
      <c r="G125" s="165"/>
      <c r="H125" s="165"/>
      <c r="I125" s="166"/>
      <c r="J125" s="76"/>
    </row>
    <row r="126" spans="2:10" ht="15" hidden="1" customHeight="1" x14ac:dyDescent="0.15">
      <c r="B126" s="126"/>
      <c r="C126" s="167" t="s">
        <v>58</v>
      </c>
      <c r="D126" s="144"/>
      <c r="E126" s="144" t="s">
        <v>59</v>
      </c>
      <c r="F126" s="145"/>
      <c r="G126" s="145"/>
      <c r="H126" s="145"/>
      <c r="I126" s="146"/>
      <c r="J126" s="82">
        <f>J111+J114+J117+J119</f>
        <v>100</v>
      </c>
    </row>
    <row r="127" spans="2:10" ht="15" hidden="1" customHeight="1" x14ac:dyDescent="0.15">
      <c r="B127" s="126"/>
      <c r="C127" s="179" t="s">
        <v>60</v>
      </c>
      <c r="D127" s="180"/>
      <c r="E127" s="180" t="s">
        <v>61</v>
      </c>
      <c r="F127" s="181"/>
      <c r="G127" s="181"/>
      <c r="H127" s="181"/>
      <c r="I127" s="182"/>
      <c r="J127" s="83">
        <f>ROUNDDOWN(J126*$E$30,0)</f>
        <v>0</v>
      </c>
    </row>
    <row r="128" spans="2:10" ht="15" hidden="1" customHeight="1" x14ac:dyDescent="0.15">
      <c r="B128" s="126"/>
      <c r="C128" s="167" t="s">
        <v>62</v>
      </c>
      <c r="D128" s="144"/>
      <c r="E128" s="144" t="s">
        <v>63</v>
      </c>
      <c r="F128" s="145"/>
      <c r="G128" s="145"/>
      <c r="H128" s="145"/>
      <c r="I128" s="146"/>
      <c r="J128" s="83">
        <f>IFERROR(J126+J127,"")</f>
        <v>100</v>
      </c>
    </row>
    <row r="129" spans="2:10" ht="15" hidden="1" customHeight="1" x14ac:dyDescent="0.15">
      <c r="B129" s="126"/>
      <c r="C129" s="151" t="s">
        <v>64</v>
      </c>
      <c r="D129" s="152"/>
      <c r="E129" s="152" t="s">
        <v>65</v>
      </c>
      <c r="F129" s="153"/>
      <c r="G129" s="153"/>
      <c r="H129" s="153"/>
      <c r="I129" s="154"/>
      <c r="J129" s="84">
        <f>IFERROR(ROUNDDOWN(J128*$C$32,0),"")</f>
        <v>0</v>
      </c>
    </row>
    <row r="130" spans="2:10" ht="15" hidden="1" customHeight="1" x14ac:dyDescent="0.15">
      <c r="B130" s="127"/>
      <c r="C130" s="147" t="s">
        <v>66</v>
      </c>
      <c r="D130" s="148"/>
      <c r="E130" s="148"/>
      <c r="F130" s="149"/>
      <c r="G130" s="149"/>
      <c r="H130" s="149"/>
      <c r="I130" s="150"/>
      <c r="J130" s="85">
        <f>IFERROR(J128+J129,"")</f>
        <v>100</v>
      </c>
    </row>
    <row r="131" spans="2:10" ht="15" hidden="1" customHeight="1" x14ac:dyDescent="0.15"/>
    <row r="132" spans="2:10" ht="15" hidden="1" customHeight="1" x14ac:dyDescent="0.15"/>
    <row r="133" spans="2:10" ht="15" hidden="1" customHeight="1" x14ac:dyDescent="0.15">
      <c r="C133" s="65" t="s">
        <v>70</v>
      </c>
      <c r="D133" s="18"/>
      <c r="E133" s="22"/>
      <c r="F133" s="20"/>
      <c r="G133" s="20"/>
      <c r="H133" s="20"/>
      <c r="I133" s="20"/>
      <c r="J133" s="20"/>
    </row>
    <row r="134" spans="2:10" ht="15" hidden="1" customHeight="1" x14ac:dyDescent="0.15">
      <c r="B134" s="155"/>
      <c r="C134" s="66" t="s">
        <v>34</v>
      </c>
      <c r="D134" s="67"/>
      <c r="E134" s="157" t="s">
        <v>35</v>
      </c>
      <c r="F134" s="157"/>
      <c r="G134" s="157"/>
      <c r="H134" s="157"/>
      <c r="I134" s="158"/>
      <c r="J134" s="161" t="s">
        <v>36</v>
      </c>
    </row>
    <row r="135" spans="2:10" ht="15" hidden="1" customHeight="1" x14ac:dyDescent="0.15">
      <c r="B135" s="156"/>
      <c r="C135" s="68" t="s">
        <v>37</v>
      </c>
      <c r="D135" s="69" t="s">
        <v>38</v>
      </c>
      <c r="E135" s="159"/>
      <c r="F135" s="159"/>
      <c r="G135" s="159"/>
      <c r="H135" s="159"/>
      <c r="I135" s="160"/>
      <c r="J135" s="162"/>
    </row>
    <row r="136" spans="2:10" ht="15" hidden="1" customHeight="1" x14ac:dyDescent="0.15">
      <c r="B136" s="125" t="s">
        <v>13</v>
      </c>
      <c r="C136" s="168" t="s">
        <v>39</v>
      </c>
      <c r="D136" s="169"/>
      <c r="E136" s="170"/>
      <c r="F136" s="170"/>
      <c r="G136" s="170"/>
      <c r="H136" s="170"/>
      <c r="I136" s="171"/>
      <c r="J136" s="70">
        <f>J137+J138</f>
        <v>100</v>
      </c>
    </row>
    <row r="137" spans="2:10" ht="15" hidden="1" customHeight="1" x14ac:dyDescent="0.15">
      <c r="B137" s="126"/>
      <c r="C137" s="71"/>
      <c r="D137" s="72" t="s">
        <v>40</v>
      </c>
      <c r="E137" s="172" t="s">
        <v>74</v>
      </c>
      <c r="F137" s="173"/>
      <c r="G137" s="173"/>
      <c r="H137" s="173"/>
      <c r="I137" s="174"/>
      <c r="J137" s="73">
        <v>100</v>
      </c>
    </row>
    <row r="138" spans="2:10" ht="15" hidden="1" customHeight="1" x14ac:dyDescent="0.15">
      <c r="B138" s="126"/>
      <c r="C138" s="74"/>
      <c r="D138" s="75" t="s">
        <v>41</v>
      </c>
      <c r="E138" s="165" t="s">
        <v>71</v>
      </c>
      <c r="F138" s="165"/>
      <c r="G138" s="165"/>
      <c r="H138" s="165"/>
      <c r="I138" s="166"/>
      <c r="J138" s="76"/>
    </row>
    <row r="139" spans="2:10" ht="15" hidden="1" customHeight="1" x14ac:dyDescent="0.15">
      <c r="B139" s="126"/>
      <c r="C139" s="175" t="s">
        <v>42</v>
      </c>
      <c r="D139" s="176"/>
      <c r="E139" s="177"/>
      <c r="F139" s="177"/>
      <c r="G139" s="177"/>
      <c r="H139" s="177"/>
      <c r="I139" s="178"/>
      <c r="J139" s="77"/>
    </row>
    <row r="140" spans="2:10" ht="15" hidden="1" customHeight="1" x14ac:dyDescent="0.15">
      <c r="B140" s="126"/>
      <c r="C140" s="71"/>
      <c r="D140" s="72" t="s">
        <v>43</v>
      </c>
      <c r="E140" s="173" t="s">
        <v>72</v>
      </c>
      <c r="F140" s="173"/>
      <c r="G140" s="173"/>
      <c r="H140" s="173"/>
      <c r="I140" s="174"/>
      <c r="J140" s="73"/>
    </row>
    <row r="141" spans="2:10" ht="15" hidden="1" customHeight="1" x14ac:dyDescent="0.15">
      <c r="B141" s="126"/>
      <c r="C141" s="74"/>
      <c r="D141" s="75" t="s">
        <v>44</v>
      </c>
      <c r="E141" s="165" t="s">
        <v>45</v>
      </c>
      <c r="F141" s="165"/>
      <c r="G141" s="165"/>
      <c r="H141" s="165"/>
      <c r="I141" s="166"/>
      <c r="J141" s="76"/>
    </row>
    <row r="142" spans="2:10" ht="15" hidden="1" customHeight="1" x14ac:dyDescent="0.15">
      <c r="B142" s="126"/>
      <c r="C142" s="175" t="s">
        <v>46</v>
      </c>
      <c r="D142" s="176"/>
      <c r="E142" s="177"/>
      <c r="F142" s="177"/>
      <c r="G142" s="177"/>
      <c r="H142" s="177"/>
      <c r="I142" s="178"/>
      <c r="J142" s="77"/>
    </row>
    <row r="143" spans="2:10" ht="15" hidden="1" customHeight="1" x14ac:dyDescent="0.15">
      <c r="B143" s="126"/>
      <c r="C143" s="74"/>
      <c r="D143" s="78" t="s">
        <v>47</v>
      </c>
      <c r="E143" s="183" t="s">
        <v>75</v>
      </c>
      <c r="F143" s="184"/>
      <c r="G143" s="184"/>
      <c r="H143" s="184"/>
      <c r="I143" s="185"/>
      <c r="J143" s="79"/>
    </row>
    <row r="144" spans="2:10" ht="15" hidden="1" customHeight="1" x14ac:dyDescent="0.15">
      <c r="B144" s="126"/>
      <c r="C144" s="175" t="s">
        <v>48</v>
      </c>
      <c r="D144" s="176"/>
      <c r="E144" s="177"/>
      <c r="F144" s="177"/>
      <c r="G144" s="177"/>
      <c r="H144" s="177"/>
      <c r="I144" s="178"/>
      <c r="J144" s="77"/>
    </row>
    <row r="145" spans="2:10" ht="15" hidden="1" customHeight="1" x14ac:dyDescent="0.15">
      <c r="B145" s="126"/>
      <c r="C145" s="71"/>
      <c r="D145" s="72" t="s">
        <v>49</v>
      </c>
      <c r="E145" s="173" t="s">
        <v>73</v>
      </c>
      <c r="F145" s="173"/>
      <c r="G145" s="173"/>
      <c r="H145" s="173"/>
      <c r="I145" s="174"/>
      <c r="J145" s="73"/>
    </row>
    <row r="146" spans="2:10" ht="15" hidden="1" customHeight="1" x14ac:dyDescent="0.15">
      <c r="B146" s="126"/>
      <c r="C146" s="71"/>
      <c r="D146" s="80" t="s">
        <v>50</v>
      </c>
      <c r="E146" s="163" t="s">
        <v>51</v>
      </c>
      <c r="F146" s="163"/>
      <c r="G146" s="163"/>
      <c r="H146" s="163"/>
      <c r="I146" s="164"/>
      <c r="J146" s="81"/>
    </row>
    <row r="147" spans="2:10" ht="15" hidden="1" customHeight="1" x14ac:dyDescent="0.15">
      <c r="B147" s="126"/>
      <c r="C147" s="71"/>
      <c r="D147" s="80" t="s">
        <v>52</v>
      </c>
      <c r="E147" s="163" t="s">
        <v>53</v>
      </c>
      <c r="F147" s="163"/>
      <c r="G147" s="163"/>
      <c r="H147" s="163"/>
      <c r="I147" s="164"/>
      <c r="J147" s="81"/>
    </row>
    <row r="148" spans="2:10" ht="15" hidden="1" customHeight="1" x14ac:dyDescent="0.15">
      <c r="B148" s="126"/>
      <c r="C148" s="71"/>
      <c r="D148" s="80" t="s">
        <v>54</v>
      </c>
      <c r="E148" s="163" t="s">
        <v>76</v>
      </c>
      <c r="F148" s="163"/>
      <c r="G148" s="163"/>
      <c r="H148" s="163"/>
      <c r="I148" s="164"/>
      <c r="J148" s="81"/>
    </row>
    <row r="149" spans="2:10" ht="15" hidden="1" customHeight="1" x14ac:dyDescent="0.15">
      <c r="B149" s="126"/>
      <c r="C149" s="71"/>
      <c r="D149" s="80" t="s">
        <v>55</v>
      </c>
      <c r="E149" s="163" t="s">
        <v>56</v>
      </c>
      <c r="F149" s="163"/>
      <c r="G149" s="163"/>
      <c r="H149" s="163"/>
      <c r="I149" s="164"/>
      <c r="J149" s="81"/>
    </row>
    <row r="150" spans="2:10" ht="15" hidden="1" customHeight="1" x14ac:dyDescent="0.15">
      <c r="B150" s="126"/>
      <c r="C150" s="74"/>
      <c r="D150" s="75" t="s">
        <v>57</v>
      </c>
      <c r="E150" s="165" t="s">
        <v>77</v>
      </c>
      <c r="F150" s="165"/>
      <c r="G150" s="165"/>
      <c r="H150" s="165"/>
      <c r="I150" s="166"/>
      <c r="J150" s="76"/>
    </row>
    <row r="151" spans="2:10" ht="15" hidden="1" customHeight="1" x14ac:dyDescent="0.15">
      <c r="B151" s="126"/>
      <c r="C151" s="167" t="s">
        <v>58</v>
      </c>
      <c r="D151" s="144"/>
      <c r="E151" s="144" t="s">
        <v>59</v>
      </c>
      <c r="F151" s="145"/>
      <c r="G151" s="145"/>
      <c r="H151" s="145"/>
      <c r="I151" s="146"/>
      <c r="J151" s="82">
        <f>J136+J139+J142+J144</f>
        <v>100</v>
      </c>
    </row>
    <row r="152" spans="2:10" ht="15" hidden="1" customHeight="1" x14ac:dyDescent="0.15">
      <c r="B152" s="126"/>
      <c r="C152" s="179" t="s">
        <v>60</v>
      </c>
      <c r="D152" s="180"/>
      <c r="E152" s="180" t="s">
        <v>61</v>
      </c>
      <c r="F152" s="181"/>
      <c r="G152" s="181"/>
      <c r="H152" s="181"/>
      <c r="I152" s="182"/>
      <c r="J152" s="83">
        <f>ROUNDDOWN(J151*$E$30,0)</f>
        <v>0</v>
      </c>
    </row>
    <row r="153" spans="2:10" ht="15" hidden="1" customHeight="1" x14ac:dyDescent="0.15">
      <c r="B153" s="126"/>
      <c r="C153" s="167" t="s">
        <v>62</v>
      </c>
      <c r="D153" s="144"/>
      <c r="E153" s="144" t="s">
        <v>63</v>
      </c>
      <c r="F153" s="145"/>
      <c r="G153" s="145"/>
      <c r="H153" s="145"/>
      <c r="I153" s="146"/>
      <c r="J153" s="83">
        <f>IFERROR(J151+J152,"")</f>
        <v>100</v>
      </c>
    </row>
    <row r="154" spans="2:10" ht="15" hidden="1" customHeight="1" x14ac:dyDescent="0.15">
      <c r="B154" s="126"/>
      <c r="C154" s="151" t="s">
        <v>64</v>
      </c>
      <c r="D154" s="152"/>
      <c r="E154" s="152" t="s">
        <v>65</v>
      </c>
      <c r="F154" s="153"/>
      <c r="G154" s="153"/>
      <c r="H154" s="153"/>
      <c r="I154" s="154"/>
      <c r="J154" s="84">
        <f>IFERROR(ROUNDDOWN(J153*$C$32,0),"")</f>
        <v>0</v>
      </c>
    </row>
    <row r="155" spans="2:10" ht="15" hidden="1" customHeight="1" x14ac:dyDescent="0.15">
      <c r="B155" s="127"/>
      <c r="C155" s="147" t="s">
        <v>66</v>
      </c>
      <c r="D155" s="148"/>
      <c r="E155" s="148"/>
      <c r="F155" s="149"/>
      <c r="G155" s="149"/>
      <c r="H155" s="149"/>
      <c r="I155" s="150"/>
      <c r="J155" s="85">
        <f>IFERROR(J153+J154,"")</f>
        <v>100</v>
      </c>
    </row>
  </sheetData>
  <sheetProtection algorithmName="SHA-512" hashValue="fE0JlKA9NFlG5w0fz7jTLKyiQjdFO7qRqs9W/M5JZu+ktUoe9hx8AFtJ31rZ/efs3OixE0T5qerZMY32jQzXVg==" saltValue="wMVzCGLq9jwnGM2URNoHvQ==" spinCount="100000" sheet="1" objects="1" scenarios="1"/>
  <mergeCells count="183">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E47:I47"/>
    <mergeCell ref="C55:D55"/>
    <mergeCell ref="E55:I55"/>
    <mergeCell ref="B59:B60"/>
    <mergeCell ref="E59:I60"/>
    <mergeCell ref="J59:J60"/>
    <mergeCell ref="C52:D52"/>
    <mergeCell ref="E52:I52"/>
    <mergeCell ref="C53:D53"/>
    <mergeCell ref="E53:I53"/>
    <mergeCell ref="C54:D54"/>
    <mergeCell ref="E54:I54"/>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B84:B85"/>
    <mergeCell ref="E84:I85"/>
    <mergeCell ref="J84:J85"/>
    <mergeCell ref="C77:D77"/>
    <mergeCell ref="E77:I77"/>
    <mergeCell ref="C78:D78"/>
    <mergeCell ref="E78:I78"/>
    <mergeCell ref="C79:D79"/>
    <mergeCell ref="E79:I79"/>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109:B110"/>
    <mergeCell ref="E109:I110"/>
    <mergeCell ref="J109:J110"/>
    <mergeCell ref="C102:D102"/>
    <mergeCell ref="E102:I102"/>
    <mergeCell ref="C103:D103"/>
    <mergeCell ref="E103:I103"/>
    <mergeCell ref="C104:D104"/>
    <mergeCell ref="E104:I104"/>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E122:I122"/>
    <mergeCell ref="E123:I123"/>
    <mergeCell ref="E124:I124"/>
    <mergeCell ref="E125:I125"/>
    <mergeCell ref="C126:D126"/>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C142:D142"/>
    <mergeCell ref="C8:H8"/>
    <mergeCell ref="E126:I126"/>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rowBreaks count="1" manualBreakCount="1">
    <brk id="32" min="1" max="9" man="1"/>
  </rowBreaks>
  <ignoredErrors>
    <ignoredError sqref="F28:I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topLeftCell="A2" zoomScaleNormal="100" workbookViewId="0">
      <selection activeCell="D31" sqref="D31"/>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7</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36"/>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NhdTT+uOqbZPBu7Hl31Nq0SwFknEAeg7nZnqhj4NHOQNel44HKN1HY7boEsXAAN5rev0DLCMyxr3w0wkinBfdQ==" saltValue="9zaWvdW0LbuXrISgwso3P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zoomScaleNormal="100" workbookViewId="0">
      <selection activeCell="C7" sqref="C7"/>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8</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36"/>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v8b0exEsMJG+md/KBHsCh+oTut30DbtdgggbbM1Lb8SdOjkmo2jYff4oIcJ5c51CaQ0C3mVhn1Oc5u7KoDo3bg==" saltValue="BXXMpy7yqWTVoxu81xMQRA=="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C9" s="2"/>
      <c r="D9" s="119"/>
      <c r="E9" s="119"/>
      <c r="F9" s="119"/>
      <c r="G9" s="119"/>
      <c r="H9" s="119"/>
    </row>
    <row r="10" spans="2:12" x14ac:dyDescent="0.15">
      <c r="C10" s="2"/>
      <c r="D10" s="119"/>
      <c r="E10" s="119"/>
      <c r="F10" s="119"/>
      <c r="G10" s="119"/>
      <c r="H10" s="119"/>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9</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ht="14.25" customHeight="1" x14ac:dyDescent="0.15">
      <c r="B29" s="13"/>
      <c r="C29" s="236" t="s">
        <v>31</v>
      </c>
      <c r="D29" s="236"/>
      <c r="E29" s="104">
        <v>0.3</v>
      </c>
      <c r="F29" s="13"/>
      <c r="G29" s="13"/>
      <c r="H29" s="13"/>
      <c r="I29" s="13"/>
      <c r="J29" s="45"/>
      <c r="K29" s="17"/>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jhsVwGNLh3WO+jaDr120FOysQG2uD4Ew7Ix2A3ZbnitGt+qlQ5wIDsO+iMspw+Yp+HqLF3q0rXM1/6k5jNO0QA==" saltValue="hg6kR9GRoFuNUgh96I586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8" orientation="landscape" r:id="rId1"/>
  <headerFooter>
    <oddHeader>&amp;R（基幹課題）提案書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5"/>
  <sheetViews>
    <sheetView topLeftCell="A4" zoomScaleNormal="100" workbookViewId="0">
      <selection activeCell="C8" sqref="C8:H8"/>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8" width="15.625" style="41" customWidth="1"/>
    <col min="9" max="9" width="15.625" style="41" hidden="1" customWidth="1"/>
    <col min="10"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19</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102</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zsiR+PlMCqLvV3P4z+qYc6FQuiHXWV9CuDyKsSA8wNYv6xJeM4GNf7+d2ougt5ugQjPtyGneYNgE270XdQPsQg==" saltValue="ZgzKOV870cBWJBhoBmYW1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5"/>
  <sheetViews>
    <sheetView zoomScaleNormal="100" workbookViewId="0">
      <selection activeCell="C7" sqref="C7"/>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20</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oQzyAcubsYzWAPMTbUB6hveOkrBUqvwTNMket0ADgTb4SC9fRCQiT4qCjnBAKh/rmfZC+TY6cK4eBDJrT2f+PA==" saltValue="d5p9UTWL0u1sTN03sh1xsQ=="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5"/>
  <sheetViews>
    <sheetView zoomScaleNormal="100" workbookViewId="0">
      <selection activeCell="A7" sqref="A7"/>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3"/>
      <c r="F12" s="43"/>
      <c r="G12" s="43"/>
      <c r="H12" s="43"/>
      <c r="I12" s="43"/>
      <c r="J12" s="43"/>
      <c r="K12" s="43"/>
      <c r="L12" s="43"/>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21</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28</v>
      </c>
      <c r="G18" s="33" t="s">
        <v>32</v>
      </c>
      <c r="H18" s="33" t="s">
        <v>102</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sXQDFk+tk+p5aZXtZkLX1SHjFh7KDUo1stRUUGos0ZB1jaOc/rj6IMoHgCl7hqCxisGdIzkQUWhnmqUfgllXjw==" saltValue="ral8OSgWEqik9pg6lIayzg=="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1" customWidth="1"/>
    <col min="2" max="2" width="3.125" style="41" customWidth="1"/>
    <col min="3" max="3" width="16" style="41" customWidth="1"/>
    <col min="4" max="4" width="18.625" style="41" customWidth="1"/>
    <col min="5" max="10" width="15.625" style="41" customWidth="1"/>
    <col min="11" max="11" width="13.75" style="41" customWidth="1"/>
    <col min="12" max="16384" width="9" style="41"/>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8" t="s">
        <v>26</v>
      </c>
      <c r="D12" s="48" t="str">
        <f>代表提案者!D12</f>
        <v>0XX</v>
      </c>
      <c r="E12" s="46"/>
      <c r="F12" s="46"/>
      <c r="G12" s="46"/>
      <c r="H12" s="46"/>
      <c r="I12" s="46"/>
      <c r="J12" s="46"/>
      <c r="K12" s="46"/>
      <c r="L12" s="46"/>
    </row>
    <row r="13" spans="2:12" ht="99.95" customHeight="1" x14ac:dyDescent="0.15">
      <c r="B13" s="13"/>
      <c r="C13" s="8" t="s">
        <v>27</v>
      </c>
      <c r="D13" s="128" t="str">
        <f>代表提案者!D13</f>
        <v>＊＊＊＊＊＊＊＊＊＊＊＊＊＊＊＊＊＊＊＊＊＊＊＊＊＊＊＊＊＊＊＊＊＊＊＊＊
研究開発項目X　□□□□□□□□
研究開発項目X　□□□□□□□□</v>
      </c>
      <c r="E13" s="238"/>
      <c r="F13" s="238"/>
      <c r="G13" s="238"/>
      <c r="H13" s="238"/>
      <c r="I13" s="238"/>
      <c r="J13" s="238"/>
      <c r="K13" s="30"/>
      <c r="L13" s="4"/>
    </row>
    <row r="14" spans="2:12" x14ac:dyDescent="0.15">
      <c r="B14" s="13"/>
      <c r="C14" s="7" t="s">
        <v>1</v>
      </c>
      <c r="D14" s="130" t="str">
        <f>代表提案者!D14</f>
        <v>○○○○○○○○○○○○○○○○○○○○○○○</v>
      </c>
      <c r="E14" s="130"/>
      <c r="F14" s="130"/>
      <c r="G14" s="130"/>
      <c r="H14" s="130"/>
      <c r="I14" s="130"/>
      <c r="J14" s="130"/>
      <c r="K14" s="30"/>
      <c r="L14" s="4"/>
    </row>
    <row r="15" spans="2:12" x14ac:dyDescent="0.15">
      <c r="B15" s="13"/>
      <c r="C15" s="8"/>
      <c r="D15" s="29"/>
      <c r="E15" s="29"/>
      <c r="F15" s="29"/>
      <c r="G15" s="29"/>
      <c r="H15" s="29"/>
      <c r="I15" s="29"/>
      <c r="J15" s="29"/>
      <c r="K15" s="30"/>
      <c r="L15" s="4"/>
    </row>
    <row r="16" spans="2:12" x14ac:dyDescent="0.15">
      <c r="B16" s="31"/>
      <c r="C16" s="8" t="s">
        <v>23</v>
      </c>
      <c r="D16" s="237"/>
      <c r="E16" s="232"/>
      <c r="F16" s="232"/>
      <c r="G16" s="232"/>
      <c r="H16" s="232"/>
      <c r="I16" s="232"/>
      <c r="J16" s="232"/>
      <c r="K16" s="31"/>
      <c r="L16" s="3"/>
    </row>
    <row r="17" spans="2:12" ht="15" thickBot="1" x14ac:dyDescent="0.2">
      <c r="B17" s="13"/>
      <c r="C17" s="8"/>
      <c r="D17" s="9"/>
      <c r="E17" s="9"/>
      <c r="F17" s="9"/>
      <c r="G17" s="9"/>
      <c r="H17" s="9"/>
      <c r="I17" s="9"/>
      <c r="J17" s="100" t="s">
        <v>88</v>
      </c>
      <c r="K17" s="13"/>
      <c r="L17" s="4"/>
    </row>
    <row r="18" spans="2:12" ht="15" thickBot="1" x14ac:dyDescent="0.2">
      <c r="B18" s="10"/>
      <c r="C18" s="123" t="s">
        <v>3</v>
      </c>
      <c r="D18" s="124"/>
      <c r="E18" s="33" t="s">
        <v>105</v>
      </c>
      <c r="F18" s="33" t="s">
        <v>106</v>
      </c>
      <c r="G18" s="33" t="s">
        <v>107</v>
      </c>
      <c r="H18" s="33" t="s">
        <v>108</v>
      </c>
      <c r="I18" s="33" t="s">
        <v>109</v>
      </c>
      <c r="J18" s="11" t="s">
        <v>4</v>
      </c>
      <c r="K18" s="34"/>
      <c r="L18" s="12"/>
    </row>
    <row r="19" spans="2:12" ht="14.1" customHeight="1" x14ac:dyDescent="0.15">
      <c r="B19" s="125" t="s">
        <v>13</v>
      </c>
      <c r="C19" s="134" t="s">
        <v>14</v>
      </c>
      <c r="D19" s="135"/>
      <c r="E19" s="105">
        <f>J36</f>
        <v>0</v>
      </c>
      <c r="F19" s="37">
        <v>0</v>
      </c>
      <c r="G19" s="37">
        <v>0</v>
      </c>
      <c r="H19" s="37">
        <v>0</v>
      </c>
      <c r="I19" s="37">
        <v>0</v>
      </c>
      <c r="J19" s="51">
        <f t="shared" ref="J19:J27" si="0">SUM(E19:I19)</f>
        <v>0</v>
      </c>
      <c r="K19" s="13"/>
      <c r="L19" s="14"/>
    </row>
    <row r="20" spans="2:12" x14ac:dyDescent="0.15">
      <c r="B20" s="126"/>
      <c r="C20" s="136" t="s">
        <v>5</v>
      </c>
      <c r="D20" s="137"/>
      <c r="E20" s="106">
        <f>J39</f>
        <v>0</v>
      </c>
      <c r="F20" s="38">
        <v>0</v>
      </c>
      <c r="G20" s="38">
        <v>0</v>
      </c>
      <c r="H20" s="38">
        <v>0</v>
      </c>
      <c r="I20" s="38">
        <v>0</v>
      </c>
      <c r="J20" s="54">
        <f t="shared" si="0"/>
        <v>0</v>
      </c>
      <c r="K20" s="13"/>
      <c r="L20" s="4"/>
    </row>
    <row r="21" spans="2:12" x14ac:dyDescent="0.15">
      <c r="B21" s="126"/>
      <c r="C21" s="136" t="s">
        <v>15</v>
      </c>
      <c r="D21" s="137"/>
      <c r="E21" s="107">
        <f>J42</f>
        <v>0</v>
      </c>
      <c r="F21" s="39">
        <v>0</v>
      </c>
      <c r="G21" s="39">
        <v>0</v>
      </c>
      <c r="H21" s="39">
        <v>0</v>
      </c>
      <c r="I21" s="39">
        <v>0</v>
      </c>
      <c r="J21" s="54">
        <f t="shared" si="0"/>
        <v>0</v>
      </c>
      <c r="K21" s="13"/>
      <c r="L21" s="15"/>
    </row>
    <row r="22" spans="2:12" x14ac:dyDescent="0.15">
      <c r="B22" s="126"/>
      <c r="C22" s="138" t="s">
        <v>16</v>
      </c>
      <c r="D22" s="139"/>
      <c r="E22" s="107">
        <f>J44</f>
        <v>0</v>
      </c>
      <c r="F22" s="39">
        <v>0</v>
      </c>
      <c r="G22" s="39">
        <v>0</v>
      </c>
      <c r="H22" s="39">
        <v>0</v>
      </c>
      <c r="I22" s="39">
        <v>0</v>
      </c>
      <c r="J22" s="59">
        <f t="shared" si="0"/>
        <v>0</v>
      </c>
      <c r="K22" s="13"/>
      <c r="L22" s="4"/>
    </row>
    <row r="23" spans="2:12" x14ac:dyDescent="0.15">
      <c r="B23" s="126"/>
      <c r="C23" s="140" t="s">
        <v>18</v>
      </c>
      <c r="D23" s="141"/>
      <c r="E23" s="60">
        <f>SUM(E19:E22)</f>
        <v>0</v>
      </c>
      <c r="F23" s="60">
        <f t="shared" ref="F23:I23" si="1">SUM(F19:F22)</f>
        <v>0</v>
      </c>
      <c r="G23" s="60">
        <f t="shared" si="1"/>
        <v>0</v>
      </c>
      <c r="H23" s="60">
        <f t="shared" si="1"/>
        <v>0</v>
      </c>
      <c r="I23" s="60">
        <f t="shared" si="1"/>
        <v>0</v>
      </c>
      <c r="J23" s="61">
        <f t="shared" si="0"/>
        <v>0</v>
      </c>
      <c r="K23" s="35"/>
      <c r="L23" s="16"/>
    </row>
    <row r="24" spans="2:12" x14ac:dyDescent="0.15">
      <c r="B24" s="126"/>
      <c r="C24" s="140" t="s">
        <v>99</v>
      </c>
      <c r="D24" s="141"/>
      <c r="E24" s="64">
        <f>IF(AND($D$30="",$D$31=""),ROUNDDOWN(E23*E28,0),"率設定エラー")</f>
        <v>0</v>
      </c>
      <c r="F24" s="64">
        <f>IF(AND($D$30="",$D$31=""),ROUNDDOWN(F23*F28,0),"率設定エラー")</f>
        <v>0</v>
      </c>
      <c r="G24" s="64">
        <f>IF(AND($D$30="",$D$31=""),ROUNDDOWN(G23*G28,0),"率設定エラー")</f>
        <v>0</v>
      </c>
      <c r="H24" s="64">
        <f>IF(AND($D$30="",$D$31=""),ROUNDDOWN(H23*H28,0),"率設定エラー")</f>
        <v>0</v>
      </c>
      <c r="I24" s="64">
        <f>IF(AND($D$30="",$D$31=""),ROUNDDOWN(I23*I28,0),"率設定エラー")</f>
        <v>0</v>
      </c>
      <c r="J24" s="61">
        <f t="shared" si="0"/>
        <v>0</v>
      </c>
      <c r="K24" s="13"/>
      <c r="L24" s="4"/>
    </row>
    <row r="25" spans="2:12" x14ac:dyDescent="0.15">
      <c r="B25" s="126"/>
      <c r="C25" s="140" t="s">
        <v>33</v>
      </c>
      <c r="D25" s="141"/>
      <c r="E25" s="60">
        <f>IFERROR(E23+E24,"")</f>
        <v>0</v>
      </c>
      <c r="F25" s="60">
        <f t="shared" ref="F25:I25" si="2">IFERROR(F23+F24,"")</f>
        <v>0</v>
      </c>
      <c r="G25" s="60">
        <f t="shared" si="2"/>
        <v>0</v>
      </c>
      <c r="H25" s="60">
        <f t="shared" si="2"/>
        <v>0</v>
      </c>
      <c r="I25" s="60">
        <f t="shared" si="2"/>
        <v>0</v>
      </c>
      <c r="J25" s="61">
        <f t="shared" si="0"/>
        <v>0</v>
      </c>
      <c r="K25" s="13"/>
      <c r="L25" s="4"/>
    </row>
    <row r="26" spans="2:12" x14ac:dyDescent="0.15">
      <c r="B26" s="126"/>
      <c r="C26" s="142" t="s">
        <v>6</v>
      </c>
      <c r="D26" s="143"/>
      <c r="E26" s="56">
        <f>IFERROR(ROUNDDOWN(E25*$C$30,0),"")</f>
        <v>0</v>
      </c>
      <c r="F26" s="56">
        <f>IFERROR(ROUNDDOWN(F25*$C$30,0),"")</f>
        <v>0</v>
      </c>
      <c r="G26" s="56">
        <f>IFERROR(ROUNDDOWN(G25*$C$30,0),"")</f>
        <v>0</v>
      </c>
      <c r="H26" s="56">
        <f>IFERROR(ROUNDDOWN(H25*$C$30,0),"")</f>
        <v>0</v>
      </c>
      <c r="I26" s="56">
        <f>IFERROR(ROUNDDOWN(I25*$C$30,0),"")</f>
        <v>0</v>
      </c>
      <c r="J26" s="59">
        <f t="shared" si="0"/>
        <v>0</v>
      </c>
      <c r="K26" s="13"/>
      <c r="L26" s="4"/>
    </row>
    <row r="27" spans="2:12" ht="15" thickBot="1" x14ac:dyDescent="0.2">
      <c r="B27" s="127"/>
      <c r="C27" s="132" t="s">
        <v>17</v>
      </c>
      <c r="D27" s="133"/>
      <c r="E27" s="62">
        <f>IFERROR(E25+E26,"")</f>
        <v>0</v>
      </c>
      <c r="F27" s="62">
        <f>IFERROR(F25+F26,"")</f>
        <v>0</v>
      </c>
      <c r="G27" s="62">
        <f>IFERROR(G25+G26,"")</f>
        <v>0</v>
      </c>
      <c r="H27" s="62">
        <f>IFERROR(H25+H26,"")</f>
        <v>0</v>
      </c>
      <c r="I27" s="62">
        <f>IFERROR(I25+I26,"")</f>
        <v>0</v>
      </c>
      <c r="J27" s="63">
        <f t="shared" si="0"/>
        <v>0</v>
      </c>
      <c r="K27" s="13"/>
      <c r="L27" s="4"/>
    </row>
    <row r="28" spans="2:12" x14ac:dyDescent="0.15">
      <c r="B28" s="13"/>
      <c r="C28" s="234" t="s">
        <v>96</v>
      </c>
      <c r="D28" s="235"/>
      <c r="E28" s="102">
        <v>0</v>
      </c>
      <c r="F28" s="103">
        <f>E28</f>
        <v>0</v>
      </c>
      <c r="G28" s="103">
        <f>E28</f>
        <v>0</v>
      </c>
      <c r="H28" s="103">
        <f>E28</f>
        <v>0</v>
      </c>
      <c r="I28" s="103">
        <f>E28</f>
        <v>0</v>
      </c>
      <c r="J28" s="45"/>
      <c r="K28" s="13"/>
      <c r="L28" s="4"/>
    </row>
    <row r="29" spans="2:12" x14ac:dyDescent="0.15">
      <c r="B29" s="13"/>
      <c r="C29" s="236" t="s">
        <v>31</v>
      </c>
      <c r="D29" s="236"/>
      <c r="E29" s="104">
        <v>0.3</v>
      </c>
      <c r="F29" s="13"/>
      <c r="G29" s="13"/>
      <c r="H29" s="13"/>
      <c r="I29" s="13"/>
      <c r="J29" s="45"/>
      <c r="K29" s="13"/>
      <c r="L29" s="4"/>
    </row>
    <row r="30" spans="2:12" x14ac:dyDescent="0.15">
      <c r="C30" s="47">
        <v>0.1</v>
      </c>
      <c r="D30" s="44" t="str">
        <f>IF((E28*1000-INT(E28*1000))=0,"","整数を記入してください")</f>
        <v/>
      </c>
      <c r="E30" s="19"/>
      <c r="F30" s="19"/>
      <c r="G30" s="19"/>
      <c r="H30" s="19"/>
      <c r="I30" s="19"/>
      <c r="J30" s="19"/>
      <c r="K30" s="19"/>
      <c r="L30" s="19"/>
    </row>
    <row r="31" spans="2:12" x14ac:dyDescent="0.15">
      <c r="D31" s="44" t="str">
        <f>IF(OR(E28&lt;0,E28&gt;E29),"上下限を超えています","")</f>
        <v/>
      </c>
      <c r="E31" s="19"/>
      <c r="F31" s="19"/>
      <c r="G31" s="19"/>
      <c r="H31" s="19"/>
      <c r="I31" s="19"/>
      <c r="J31" s="19"/>
      <c r="K31" s="19"/>
      <c r="L31" s="19"/>
    </row>
    <row r="32" spans="2:12" x14ac:dyDescent="0.15">
      <c r="C32" s="21"/>
      <c r="D32" s="21"/>
      <c r="E32" s="19"/>
      <c r="F32" s="19"/>
      <c r="G32" s="19"/>
      <c r="H32" s="19"/>
      <c r="I32" s="19"/>
      <c r="J32" s="19"/>
      <c r="K32" s="19"/>
      <c r="L32" s="19"/>
    </row>
    <row r="33" spans="2:12" ht="18" thickBot="1" x14ac:dyDescent="0.2">
      <c r="B33" s="86"/>
      <c r="C33" s="87" t="s">
        <v>68</v>
      </c>
      <c r="D33" s="12"/>
      <c r="E33" s="88"/>
      <c r="F33" s="89"/>
      <c r="G33" s="89"/>
      <c r="H33" s="89"/>
      <c r="I33" s="89"/>
      <c r="J33" s="20"/>
      <c r="K33" s="20"/>
      <c r="L33" s="20"/>
    </row>
    <row r="34" spans="2:12" ht="15" customHeight="1" x14ac:dyDescent="0.15">
      <c r="B34" s="209"/>
      <c r="C34" s="90" t="s">
        <v>34</v>
      </c>
      <c r="D34" s="91"/>
      <c r="E34" s="211" t="s">
        <v>35</v>
      </c>
      <c r="F34" s="211"/>
      <c r="G34" s="211"/>
      <c r="H34" s="211"/>
      <c r="I34" s="212"/>
      <c r="J34" s="215" t="s">
        <v>36</v>
      </c>
      <c r="K34" s="20"/>
      <c r="L34" s="20"/>
    </row>
    <row r="35" spans="2:12" ht="15" customHeight="1" thickBot="1" x14ac:dyDescent="0.2">
      <c r="B35" s="210"/>
      <c r="C35" s="92" t="s">
        <v>37</v>
      </c>
      <c r="D35" s="93" t="s">
        <v>38</v>
      </c>
      <c r="E35" s="213"/>
      <c r="F35" s="213"/>
      <c r="G35" s="213"/>
      <c r="H35" s="213"/>
      <c r="I35" s="214"/>
      <c r="J35" s="216"/>
      <c r="K35" s="28"/>
      <c r="L35" s="18"/>
    </row>
    <row r="36" spans="2:12" ht="15" customHeight="1" x14ac:dyDescent="0.15">
      <c r="B36" s="125" t="s">
        <v>13</v>
      </c>
      <c r="C36" s="217" t="s">
        <v>39</v>
      </c>
      <c r="D36" s="218"/>
      <c r="E36" s="219"/>
      <c r="F36" s="219"/>
      <c r="G36" s="219"/>
      <c r="H36" s="219"/>
      <c r="I36" s="220"/>
      <c r="J36" s="108">
        <f>J37+J38</f>
        <v>0</v>
      </c>
      <c r="K36" s="15"/>
      <c r="L36" s="15"/>
    </row>
    <row r="37" spans="2:12" ht="15" customHeight="1" x14ac:dyDescent="0.15">
      <c r="B37" s="126"/>
      <c r="C37" s="94"/>
      <c r="D37" s="95" t="s">
        <v>40</v>
      </c>
      <c r="E37" s="221" t="s">
        <v>79</v>
      </c>
      <c r="F37" s="221"/>
      <c r="G37" s="221"/>
      <c r="H37" s="221"/>
      <c r="I37" s="222"/>
      <c r="J37" s="109">
        <v>0</v>
      </c>
      <c r="K37" s="19"/>
      <c r="L37" s="19"/>
    </row>
    <row r="38" spans="2:12" ht="15" customHeight="1" x14ac:dyDescent="0.15">
      <c r="B38" s="126"/>
      <c r="C38" s="96"/>
      <c r="D38" s="97" t="s">
        <v>41</v>
      </c>
      <c r="E38" s="223" t="s">
        <v>80</v>
      </c>
      <c r="F38" s="223"/>
      <c r="G38" s="223"/>
      <c r="H38" s="223"/>
      <c r="I38" s="224"/>
      <c r="J38" s="110">
        <v>0</v>
      </c>
    </row>
    <row r="39" spans="2:12" ht="15" customHeight="1" x14ac:dyDescent="0.15">
      <c r="B39" s="126"/>
      <c r="C39" s="225" t="s">
        <v>42</v>
      </c>
      <c r="D39" s="226"/>
      <c r="E39" s="227"/>
      <c r="F39" s="227"/>
      <c r="G39" s="227"/>
      <c r="H39" s="227"/>
      <c r="I39" s="228"/>
      <c r="J39" s="111">
        <f>J40+J41</f>
        <v>0</v>
      </c>
    </row>
    <row r="40" spans="2:12" ht="15" customHeight="1" x14ac:dyDescent="0.15">
      <c r="B40" s="126"/>
      <c r="C40" s="94"/>
      <c r="D40" s="95" t="s">
        <v>43</v>
      </c>
      <c r="E40" s="221" t="s">
        <v>72</v>
      </c>
      <c r="F40" s="221"/>
      <c r="G40" s="221"/>
      <c r="H40" s="221"/>
      <c r="I40" s="222"/>
      <c r="J40" s="109">
        <v>0</v>
      </c>
    </row>
    <row r="41" spans="2:12" ht="15" customHeight="1" x14ac:dyDescent="0.15">
      <c r="B41" s="126"/>
      <c r="C41" s="96"/>
      <c r="D41" s="97" t="s">
        <v>44</v>
      </c>
      <c r="E41" s="223" t="s">
        <v>45</v>
      </c>
      <c r="F41" s="223"/>
      <c r="G41" s="223"/>
      <c r="H41" s="223"/>
      <c r="I41" s="224"/>
      <c r="J41" s="110">
        <v>0</v>
      </c>
    </row>
    <row r="42" spans="2:12" ht="15" customHeight="1" x14ac:dyDescent="0.15">
      <c r="B42" s="126"/>
      <c r="C42" s="225" t="s">
        <v>46</v>
      </c>
      <c r="D42" s="226"/>
      <c r="E42" s="227"/>
      <c r="F42" s="227"/>
      <c r="G42" s="227"/>
      <c r="H42" s="227"/>
      <c r="I42" s="228"/>
      <c r="J42" s="111">
        <f>J43</f>
        <v>0</v>
      </c>
    </row>
    <row r="43" spans="2:12" ht="15" customHeight="1" x14ac:dyDescent="0.15">
      <c r="B43" s="126"/>
      <c r="C43" s="96"/>
      <c r="D43" s="98" t="s">
        <v>47</v>
      </c>
      <c r="E43" s="229" t="s">
        <v>81</v>
      </c>
      <c r="F43" s="229"/>
      <c r="G43" s="229"/>
      <c r="H43" s="229"/>
      <c r="I43" s="230"/>
      <c r="J43" s="112">
        <v>0</v>
      </c>
    </row>
    <row r="44" spans="2:12" ht="15" customHeight="1" x14ac:dyDescent="0.15">
      <c r="B44" s="126"/>
      <c r="C44" s="225" t="s">
        <v>48</v>
      </c>
      <c r="D44" s="226"/>
      <c r="E44" s="227"/>
      <c r="F44" s="227"/>
      <c r="G44" s="227"/>
      <c r="H44" s="227"/>
      <c r="I44" s="228"/>
      <c r="J44" s="111">
        <f>SUM(J45:J50)</f>
        <v>0</v>
      </c>
    </row>
    <row r="45" spans="2:12" ht="15" customHeight="1" x14ac:dyDescent="0.15">
      <c r="B45" s="126"/>
      <c r="C45" s="94"/>
      <c r="D45" s="95" t="s">
        <v>49</v>
      </c>
      <c r="E45" s="221" t="s">
        <v>82</v>
      </c>
      <c r="F45" s="221"/>
      <c r="G45" s="221"/>
      <c r="H45" s="221"/>
      <c r="I45" s="222"/>
      <c r="J45" s="109">
        <v>0</v>
      </c>
    </row>
    <row r="46" spans="2:12" ht="15" customHeight="1" x14ac:dyDescent="0.15">
      <c r="B46" s="126"/>
      <c r="C46" s="94"/>
      <c r="D46" s="99" t="s">
        <v>50</v>
      </c>
      <c r="E46" s="187" t="s">
        <v>86</v>
      </c>
      <c r="F46" s="187"/>
      <c r="G46" s="187"/>
      <c r="H46" s="187"/>
      <c r="I46" s="188"/>
      <c r="J46" s="113">
        <v>0</v>
      </c>
    </row>
    <row r="47" spans="2:12" ht="15" customHeight="1" x14ac:dyDescent="0.15">
      <c r="B47" s="126"/>
      <c r="C47" s="94"/>
      <c r="D47" s="99" t="s">
        <v>52</v>
      </c>
      <c r="E47" s="187" t="s">
        <v>85</v>
      </c>
      <c r="F47" s="187"/>
      <c r="G47" s="187"/>
      <c r="H47" s="187"/>
      <c r="I47" s="188"/>
      <c r="J47" s="113">
        <v>0</v>
      </c>
    </row>
    <row r="48" spans="2:12" ht="15" customHeight="1" x14ac:dyDescent="0.15">
      <c r="B48" s="126"/>
      <c r="C48" s="94"/>
      <c r="D48" s="99" t="s">
        <v>54</v>
      </c>
      <c r="E48" s="187" t="s">
        <v>83</v>
      </c>
      <c r="F48" s="187"/>
      <c r="G48" s="187"/>
      <c r="H48" s="187"/>
      <c r="I48" s="188"/>
      <c r="J48" s="113">
        <v>0</v>
      </c>
    </row>
    <row r="49" spans="2:10" ht="15" customHeight="1" x14ac:dyDescent="0.15">
      <c r="B49" s="126"/>
      <c r="C49" s="94"/>
      <c r="D49" s="99" t="s">
        <v>55</v>
      </c>
      <c r="E49" s="187" t="s">
        <v>84</v>
      </c>
      <c r="F49" s="187"/>
      <c r="G49" s="187"/>
      <c r="H49" s="187"/>
      <c r="I49" s="188"/>
      <c r="J49" s="113">
        <v>0</v>
      </c>
    </row>
    <row r="50" spans="2:10" ht="15" customHeight="1" x14ac:dyDescent="0.15">
      <c r="B50" s="126"/>
      <c r="C50" s="96"/>
      <c r="D50" s="97" t="s">
        <v>57</v>
      </c>
      <c r="E50" s="223" t="s">
        <v>87</v>
      </c>
      <c r="F50" s="223"/>
      <c r="G50" s="223"/>
      <c r="H50" s="223"/>
      <c r="I50" s="224"/>
      <c r="J50" s="110">
        <v>0</v>
      </c>
    </row>
    <row r="51" spans="2:10" ht="15" customHeight="1" x14ac:dyDescent="0.15">
      <c r="B51" s="126"/>
      <c r="C51" s="201" t="s">
        <v>58</v>
      </c>
      <c r="D51" s="202"/>
      <c r="E51" s="202" t="s">
        <v>59</v>
      </c>
      <c r="F51" s="203"/>
      <c r="G51" s="203"/>
      <c r="H51" s="203"/>
      <c r="I51" s="204"/>
      <c r="J51" s="114">
        <f>J36+J39+J42+J44</f>
        <v>0</v>
      </c>
    </row>
    <row r="52" spans="2:10" ht="15" customHeight="1" x14ac:dyDescent="0.15">
      <c r="B52" s="126"/>
      <c r="C52" s="197" t="s">
        <v>97</v>
      </c>
      <c r="D52" s="198"/>
      <c r="E52" s="198" t="s">
        <v>98</v>
      </c>
      <c r="F52" s="199"/>
      <c r="G52" s="199"/>
      <c r="H52" s="199"/>
      <c r="I52" s="200"/>
      <c r="J52" s="115">
        <f>ROUNDDOWN(J51*$E$28,0)</f>
        <v>0</v>
      </c>
    </row>
    <row r="53" spans="2:10" ht="15" customHeight="1" x14ac:dyDescent="0.15">
      <c r="B53" s="126"/>
      <c r="C53" s="201" t="s">
        <v>62</v>
      </c>
      <c r="D53" s="202"/>
      <c r="E53" s="202" t="s">
        <v>63</v>
      </c>
      <c r="F53" s="203"/>
      <c r="G53" s="203"/>
      <c r="H53" s="203"/>
      <c r="I53" s="204"/>
      <c r="J53" s="115">
        <f>IFERROR(J51+J52,"")</f>
        <v>0</v>
      </c>
    </row>
    <row r="54" spans="2:10" ht="15" customHeight="1" x14ac:dyDescent="0.15">
      <c r="B54" s="126"/>
      <c r="C54" s="205" t="s">
        <v>90</v>
      </c>
      <c r="D54" s="206"/>
      <c r="E54" s="206" t="s">
        <v>65</v>
      </c>
      <c r="F54" s="207"/>
      <c r="G54" s="207"/>
      <c r="H54" s="207"/>
      <c r="I54" s="208"/>
      <c r="J54" s="116">
        <f>IFERROR(ROUNDDOWN(J53*$C$30,0),"")</f>
        <v>0</v>
      </c>
    </row>
    <row r="55" spans="2:10" ht="15" customHeight="1" thickBot="1" x14ac:dyDescent="0.2">
      <c r="B55" s="127"/>
      <c r="C55" s="189" t="s">
        <v>89</v>
      </c>
      <c r="D55" s="190"/>
      <c r="E55" s="190"/>
      <c r="F55" s="191"/>
      <c r="G55" s="191"/>
      <c r="H55" s="191"/>
      <c r="I55" s="192"/>
      <c r="J55" s="117">
        <f>IFERROR(J53+J54,"")</f>
        <v>0</v>
      </c>
    </row>
  </sheetData>
  <sheetProtection algorithmName="SHA-512" hashValue="h8YW9+wcFUG1Hn6TUOKemyZlVoO3uDQFInrQ8IiG7CyailmHQGZCgsrc6BBM5w2mI5qKsjaJ1WHMCEwjXkM+3g==" saltValue="ic3sWAHqXXjBjO1a1+KZX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79" orientation="landscape" r:id="rId1"/>
  <headerFooter>
    <oddHeader>&amp;R（基幹課題）提案書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2022-10-03T05:51:40Z</dcterms:modified>
</cp:coreProperties>
</file>