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checkCompatibility="1" defaultThemeVersion="124226"/>
  <xr:revisionPtr revIDLastSave="0" documentId="13_ncr:1_{4C23577D-3447-4FE4-AF56-1F9E220AD2A3}" xr6:coauthVersionLast="46" xr6:coauthVersionMax="46" xr10:uidLastSave="{00000000-0000-0000-0000-000000000000}"/>
  <bookViews>
    <workbookView xWindow="8865" yWindow="2010" windowWidth="19260" windowHeight="11385" activeTab="1" xr2:uid="{00000000-000D-0000-FFFF-FFFF00000000}"/>
  </bookViews>
  <sheets>
    <sheet name="合計" sheetId="8" r:id="rId1"/>
    <sheet name="代表提案者" sheetId="1" r:id="rId2"/>
    <sheet name="共同提案者１" sheetId="4" r:id="rId3"/>
    <sheet name="共同提案者２" sheetId="5" r:id="rId4"/>
    <sheet name="共同提案者３" sheetId="6" r:id="rId5"/>
    <sheet name="共同提案者４" sheetId="7" r:id="rId6"/>
    <sheet name="共同提案者５" sheetId="9" r:id="rId7"/>
    <sheet name="共同提案者６" sheetId="10" r:id="rId8"/>
    <sheet name="共同提案者７" sheetId="11" r:id="rId9"/>
    <sheet name="共同提案者８" sheetId="12" r:id="rId10"/>
    <sheet name="共同提案者９" sheetId="13" r:id="rId11"/>
  </sheets>
  <definedNames>
    <definedName name="_xlnm.Print_Area" localSheetId="2">共同提案者１!$B$11:$J$55</definedName>
    <definedName name="_xlnm.Print_Area" localSheetId="3">共同提案者２!$B$11:$J$55</definedName>
    <definedName name="_xlnm.Print_Area" localSheetId="4">共同提案者３!$B$11:$J$55</definedName>
    <definedName name="_xlnm.Print_Area" localSheetId="5">共同提案者４!$B$11:$J$55</definedName>
    <definedName name="_xlnm.Print_Area" localSheetId="6">共同提案者５!$B$11:$J$55</definedName>
    <definedName name="_xlnm.Print_Area" localSheetId="7">共同提案者６!$B$11:$J$55</definedName>
    <definedName name="_xlnm.Print_Area" localSheetId="8">共同提案者７!$B$11:$J$55</definedName>
    <definedName name="_xlnm.Print_Area" localSheetId="9">共同提案者８!$B$11:$J$55</definedName>
    <definedName name="_xlnm.Print_Area" localSheetId="10">共同提案者９!$B$11:$J$55</definedName>
    <definedName name="_xlnm.Print_Area" localSheetId="0">合計!$B$11:$J$27</definedName>
    <definedName name="_xlnm.Print_Area" localSheetId="1">代表提案者!$B$11:$J$55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4" i="13" l="1"/>
  <c r="E22" i="13" s="1"/>
  <c r="J42" i="13"/>
  <c r="E21" i="13" s="1"/>
  <c r="J39" i="13"/>
  <c r="E20" i="13" s="1"/>
  <c r="J36" i="13"/>
  <c r="J44" i="12"/>
  <c r="E22" i="12" s="1"/>
  <c r="J42" i="12"/>
  <c r="J39" i="12"/>
  <c r="E20" i="12" s="1"/>
  <c r="J36" i="12"/>
  <c r="E19" i="12" s="1"/>
  <c r="J44" i="11"/>
  <c r="E22" i="11" s="1"/>
  <c r="J42" i="11"/>
  <c r="E21" i="11" s="1"/>
  <c r="J39" i="11"/>
  <c r="E20" i="11" s="1"/>
  <c r="J36" i="11"/>
  <c r="E19" i="11" s="1"/>
  <c r="J44" i="10"/>
  <c r="E22" i="10" s="1"/>
  <c r="J42" i="10"/>
  <c r="J39" i="10"/>
  <c r="E20" i="10" s="1"/>
  <c r="J36" i="10"/>
  <c r="J44" i="9"/>
  <c r="E22" i="9" s="1"/>
  <c r="J42" i="9"/>
  <c r="J39" i="9"/>
  <c r="E20" i="9" s="1"/>
  <c r="J36" i="9"/>
  <c r="J44" i="7"/>
  <c r="E22" i="7" s="1"/>
  <c r="J42" i="7"/>
  <c r="E21" i="7" s="1"/>
  <c r="J39" i="7"/>
  <c r="E20" i="7" s="1"/>
  <c r="J36" i="7"/>
  <c r="J44" i="6"/>
  <c r="E22" i="6" s="1"/>
  <c r="J42" i="6"/>
  <c r="E21" i="6" s="1"/>
  <c r="J39" i="6"/>
  <c r="E20" i="6" s="1"/>
  <c r="J36" i="6"/>
  <c r="J44" i="5"/>
  <c r="E22" i="5" s="1"/>
  <c r="J42" i="5"/>
  <c r="E21" i="5" s="1"/>
  <c r="J39" i="5"/>
  <c r="E20" i="5" s="1"/>
  <c r="J36" i="5"/>
  <c r="J44" i="4"/>
  <c r="E22" i="4" s="1"/>
  <c r="J42" i="4"/>
  <c r="E21" i="4" s="1"/>
  <c r="J39" i="4"/>
  <c r="E20" i="4" s="1"/>
  <c r="J36" i="4"/>
  <c r="E21" i="12"/>
  <c r="E21" i="10"/>
  <c r="E21" i="9"/>
  <c r="J51" i="6" l="1"/>
  <c r="J51" i="13"/>
  <c r="J52" i="13" s="1"/>
  <c r="J53" i="13" s="1"/>
  <c r="E19" i="13"/>
  <c r="J51" i="12"/>
  <c r="J51" i="11"/>
  <c r="J52" i="11" s="1"/>
  <c r="J53" i="11" s="1"/>
  <c r="J51" i="9"/>
  <c r="J52" i="9" s="1"/>
  <c r="J53" i="9" s="1"/>
  <c r="E19" i="9"/>
  <c r="J51" i="7"/>
  <c r="J52" i="7" s="1"/>
  <c r="J53" i="7" s="1"/>
  <c r="E19" i="7"/>
  <c r="E19" i="6"/>
  <c r="J51" i="5"/>
  <c r="J52" i="5" s="1"/>
  <c r="J53" i="5" s="1"/>
  <c r="E19" i="5"/>
  <c r="J51" i="4"/>
  <c r="J52" i="4" s="1"/>
  <c r="J53" i="4" s="1"/>
  <c r="J51" i="10"/>
  <c r="J52" i="10" s="1"/>
  <c r="J53" i="10" s="1"/>
  <c r="E19" i="10"/>
  <c r="J52" i="12"/>
  <c r="J53" i="12" s="1"/>
  <c r="J52" i="6"/>
  <c r="J53" i="6" s="1"/>
  <c r="E19" i="4"/>
  <c r="J44" i="1"/>
  <c r="E22" i="1" s="1"/>
  <c r="J42" i="1"/>
  <c r="E21" i="1" s="1"/>
  <c r="J39" i="1"/>
  <c r="E20" i="1" s="1"/>
  <c r="J54" i="13" l="1"/>
  <c r="J55" i="13" s="1"/>
  <c r="J54" i="12"/>
  <c r="J55" i="12" s="1"/>
  <c r="J54" i="11"/>
  <c r="J55" i="11" s="1"/>
  <c r="J54" i="10"/>
  <c r="J55" i="10" s="1"/>
  <c r="J54" i="9"/>
  <c r="J55" i="9" s="1"/>
  <c r="J54" i="7"/>
  <c r="J55" i="7" s="1"/>
  <c r="J54" i="6"/>
  <c r="J55" i="6" s="1"/>
  <c r="J54" i="5"/>
  <c r="J55" i="5" s="1"/>
  <c r="J54" i="4"/>
  <c r="J55" i="4" s="1"/>
  <c r="J136" i="1"/>
  <c r="J151" i="1" s="1"/>
  <c r="J111" i="1"/>
  <c r="J126" i="1" s="1"/>
  <c r="J86" i="1"/>
  <c r="J101" i="1" s="1"/>
  <c r="J61" i="1"/>
  <c r="J76" i="1" s="1"/>
  <c r="J77" i="1" s="1"/>
  <c r="J152" i="1" l="1"/>
  <c r="J153" i="1" s="1"/>
  <c r="J127" i="1"/>
  <c r="J128" i="1" s="1"/>
  <c r="J102" i="1"/>
  <c r="J103" i="1" s="1"/>
  <c r="J78" i="1"/>
  <c r="J154" i="1" l="1"/>
  <c r="J155" i="1" s="1"/>
  <c r="J129" i="1"/>
  <c r="J130" i="1" s="1"/>
  <c r="J79" i="1"/>
  <c r="J80" i="1" s="1"/>
  <c r="J104" i="1"/>
  <c r="J105" i="1" s="1"/>
  <c r="J36" i="1" l="1"/>
  <c r="E19" i="1" s="1"/>
  <c r="J51" i="1" l="1"/>
  <c r="J52" i="1" l="1"/>
  <c r="J53" i="1" s="1"/>
  <c r="J54" i="1" l="1"/>
  <c r="J55" i="1" s="1"/>
  <c r="D30" i="13"/>
  <c r="D30" i="12"/>
  <c r="D30" i="11"/>
  <c r="D30" i="10"/>
  <c r="D30" i="7"/>
  <c r="D30" i="6"/>
  <c r="D30" i="5"/>
  <c r="D30" i="4"/>
  <c r="D30" i="1"/>
  <c r="C9" i="13" l="1"/>
  <c r="C9" i="12"/>
  <c r="C9" i="11"/>
  <c r="C9" i="10"/>
  <c r="C9" i="9"/>
  <c r="C9" i="7"/>
  <c r="C9" i="6"/>
  <c r="C9" i="5"/>
  <c r="D12" i="8" l="1"/>
  <c r="D12" i="13"/>
  <c r="D12" i="12"/>
  <c r="D12" i="11"/>
  <c r="D12" i="10"/>
  <c r="D12" i="9"/>
  <c r="D12" i="7"/>
  <c r="D12" i="6"/>
  <c r="D12" i="5"/>
  <c r="D12" i="4"/>
  <c r="I22" i="8" l="1"/>
  <c r="I21" i="8"/>
  <c r="I20" i="8"/>
  <c r="I19" i="8"/>
  <c r="H22" i="8"/>
  <c r="H21" i="8"/>
  <c r="H20" i="8"/>
  <c r="H19" i="8"/>
  <c r="G22" i="8"/>
  <c r="G21" i="8"/>
  <c r="G20" i="8"/>
  <c r="G19" i="8"/>
  <c r="F22" i="8"/>
  <c r="F21" i="8"/>
  <c r="F20" i="8"/>
  <c r="F19" i="8"/>
  <c r="E22" i="8"/>
  <c r="E21" i="8"/>
  <c r="E20" i="8"/>
  <c r="E19" i="8"/>
  <c r="D31" i="13"/>
  <c r="I24" i="13" s="1"/>
  <c r="I28" i="13"/>
  <c r="H28" i="13"/>
  <c r="G28" i="13"/>
  <c r="F28" i="13"/>
  <c r="I23" i="13"/>
  <c r="H23" i="13"/>
  <c r="G23" i="13"/>
  <c r="F23" i="13"/>
  <c r="E23" i="13"/>
  <c r="J22" i="13"/>
  <c r="J21" i="13"/>
  <c r="J20" i="13"/>
  <c r="J19" i="13"/>
  <c r="D14" i="13"/>
  <c r="D13" i="13"/>
  <c r="C8" i="13"/>
  <c r="C7" i="13"/>
  <c r="C6" i="13"/>
  <c r="C5" i="13"/>
  <c r="C4" i="13"/>
  <c r="C3" i="13"/>
  <c r="D31" i="12"/>
  <c r="I28" i="12"/>
  <c r="H28" i="12"/>
  <c r="G28" i="12"/>
  <c r="F28" i="12"/>
  <c r="I23" i="12"/>
  <c r="H23" i="12"/>
  <c r="G23" i="12"/>
  <c r="F23" i="12"/>
  <c r="E23" i="12"/>
  <c r="J22" i="12"/>
  <c r="J21" i="12"/>
  <c r="J20" i="12"/>
  <c r="J19" i="12"/>
  <c r="D14" i="12"/>
  <c r="D13" i="12"/>
  <c r="C8" i="12"/>
  <c r="C7" i="12"/>
  <c r="C6" i="12"/>
  <c r="C5" i="12"/>
  <c r="C4" i="12"/>
  <c r="C3" i="12"/>
  <c r="D31" i="11"/>
  <c r="I28" i="11"/>
  <c r="H28" i="11"/>
  <c r="G28" i="11"/>
  <c r="F28" i="11"/>
  <c r="I23" i="11"/>
  <c r="H23" i="11"/>
  <c r="G23" i="11"/>
  <c r="F23" i="11"/>
  <c r="E23" i="11"/>
  <c r="J22" i="11"/>
  <c r="J21" i="11"/>
  <c r="J20" i="11"/>
  <c r="J19" i="11"/>
  <c r="D14" i="11"/>
  <c r="D13" i="11"/>
  <c r="C8" i="11"/>
  <c r="C7" i="11"/>
  <c r="C6" i="11"/>
  <c r="C5" i="11"/>
  <c r="C4" i="11"/>
  <c r="C3" i="11"/>
  <c r="I24" i="12" l="1"/>
  <c r="I25" i="12" s="1"/>
  <c r="I26" i="12" s="1"/>
  <c r="E24" i="12"/>
  <c r="E25" i="12" s="1"/>
  <c r="E26" i="12" s="1"/>
  <c r="H24" i="13"/>
  <c r="H25" i="13" s="1"/>
  <c r="H26" i="13" s="1"/>
  <c r="F24" i="11"/>
  <c r="F25" i="11" s="1"/>
  <c r="F26" i="11" s="1"/>
  <c r="F24" i="12"/>
  <c r="H24" i="12"/>
  <c r="H25" i="12" s="1"/>
  <c r="H26" i="12" s="1"/>
  <c r="J23" i="13"/>
  <c r="I25" i="13"/>
  <c r="I26" i="13" s="1"/>
  <c r="J23" i="11"/>
  <c r="J23" i="12"/>
  <c r="E24" i="13"/>
  <c r="E25" i="13" s="1"/>
  <c r="E26" i="13" s="1"/>
  <c r="F24" i="13"/>
  <c r="F25" i="13" s="1"/>
  <c r="F26" i="13" s="1"/>
  <c r="G24" i="13"/>
  <c r="G25" i="13" s="1"/>
  <c r="G26" i="13" s="1"/>
  <c r="G24" i="12"/>
  <c r="G25" i="12" s="1"/>
  <c r="G26" i="12" s="1"/>
  <c r="G24" i="11"/>
  <c r="G25" i="11" s="1"/>
  <c r="G26" i="11" s="1"/>
  <c r="H24" i="11"/>
  <c r="H25" i="11" s="1"/>
  <c r="H26" i="11" s="1"/>
  <c r="E24" i="11"/>
  <c r="I24" i="11"/>
  <c r="I25" i="11" s="1"/>
  <c r="I26" i="11" s="1"/>
  <c r="D31" i="10"/>
  <c r="D31" i="9"/>
  <c r="D30" i="9"/>
  <c r="D31" i="7"/>
  <c r="D31" i="6"/>
  <c r="D31" i="5"/>
  <c r="D31" i="4"/>
  <c r="D31" i="1"/>
  <c r="G27" i="13" l="1"/>
  <c r="I27" i="13"/>
  <c r="H27" i="13"/>
  <c r="F27" i="13"/>
  <c r="G27" i="12"/>
  <c r="H27" i="12"/>
  <c r="G27" i="11"/>
  <c r="I27" i="11"/>
  <c r="H27" i="11"/>
  <c r="I27" i="12"/>
  <c r="F27" i="11"/>
  <c r="J24" i="11"/>
  <c r="J24" i="12"/>
  <c r="F25" i="12"/>
  <c r="F26" i="12" s="1"/>
  <c r="J25" i="13"/>
  <c r="E27" i="13"/>
  <c r="J24" i="13"/>
  <c r="E27" i="12"/>
  <c r="E25" i="11"/>
  <c r="E26" i="11" s="1"/>
  <c r="I28" i="10"/>
  <c r="H28" i="10"/>
  <c r="G28" i="10"/>
  <c r="F28" i="10"/>
  <c r="I28" i="9"/>
  <c r="H28" i="9"/>
  <c r="G28" i="9"/>
  <c r="F28" i="9"/>
  <c r="I28" i="7"/>
  <c r="H28" i="7"/>
  <c r="G28" i="7"/>
  <c r="F28" i="7"/>
  <c r="I28" i="6"/>
  <c r="H28" i="6"/>
  <c r="G28" i="6"/>
  <c r="F28" i="6"/>
  <c r="I28" i="5"/>
  <c r="H28" i="5"/>
  <c r="G28" i="5"/>
  <c r="F28" i="5"/>
  <c r="I28" i="4"/>
  <c r="H28" i="4"/>
  <c r="G28" i="4"/>
  <c r="F28" i="4"/>
  <c r="I28" i="1"/>
  <c r="H28" i="1"/>
  <c r="G28" i="1"/>
  <c r="F28" i="1"/>
  <c r="H23" i="10"/>
  <c r="H23" i="9"/>
  <c r="H24" i="9" s="1"/>
  <c r="H25" i="9" s="1"/>
  <c r="H26" i="9" s="1"/>
  <c r="H23" i="7"/>
  <c r="H23" i="6"/>
  <c r="H23" i="5"/>
  <c r="H23" i="4"/>
  <c r="H23" i="1"/>
  <c r="I23" i="10"/>
  <c r="G23" i="10"/>
  <c r="F23" i="10"/>
  <c r="E23" i="10"/>
  <c r="J22" i="10"/>
  <c r="J21" i="10"/>
  <c r="J20" i="10"/>
  <c r="J19" i="10"/>
  <c r="D14" i="10"/>
  <c r="D13" i="10"/>
  <c r="C8" i="10"/>
  <c r="C7" i="10"/>
  <c r="C6" i="10"/>
  <c r="C5" i="10"/>
  <c r="C4" i="10"/>
  <c r="C3" i="10"/>
  <c r="I23" i="9"/>
  <c r="G23" i="9"/>
  <c r="F23" i="9"/>
  <c r="E23" i="9"/>
  <c r="E24" i="9" s="1"/>
  <c r="E25" i="9" s="1"/>
  <c r="E26" i="9" s="1"/>
  <c r="J22" i="9"/>
  <c r="J21" i="9"/>
  <c r="J20" i="9"/>
  <c r="J19" i="9"/>
  <c r="D14" i="9"/>
  <c r="D13" i="9"/>
  <c r="C8" i="9"/>
  <c r="C7" i="9"/>
  <c r="C6" i="9"/>
  <c r="C5" i="9"/>
  <c r="C4" i="9"/>
  <c r="C3" i="9"/>
  <c r="C8" i="7"/>
  <c r="C7" i="7"/>
  <c r="C6" i="7"/>
  <c r="C5" i="7"/>
  <c r="C4" i="7"/>
  <c r="C3" i="7"/>
  <c r="C8" i="6"/>
  <c r="C7" i="6"/>
  <c r="C6" i="6"/>
  <c r="C5" i="6"/>
  <c r="C4" i="6"/>
  <c r="C3" i="6"/>
  <c r="C8" i="5"/>
  <c r="C7" i="5"/>
  <c r="C6" i="5"/>
  <c r="C5" i="5"/>
  <c r="C4" i="5"/>
  <c r="C3" i="5"/>
  <c r="C8" i="4"/>
  <c r="C7" i="4"/>
  <c r="C6" i="4"/>
  <c r="C5" i="4"/>
  <c r="C4" i="4"/>
  <c r="C3" i="4"/>
  <c r="D14" i="8"/>
  <c r="D14" i="7"/>
  <c r="D14" i="6"/>
  <c r="D14" i="5"/>
  <c r="D14" i="4"/>
  <c r="D13" i="8"/>
  <c r="D13" i="7"/>
  <c r="D13" i="6"/>
  <c r="D13" i="5"/>
  <c r="D13" i="4"/>
  <c r="I23" i="7"/>
  <c r="G23" i="7"/>
  <c r="F23" i="7"/>
  <c r="F24" i="7" s="1"/>
  <c r="F25" i="7" s="1"/>
  <c r="F26" i="7" s="1"/>
  <c r="E23" i="7"/>
  <c r="E24" i="7" s="1"/>
  <c r="J22" i="7"/>
  <c r="J21" i="7"/>
  <c r="J20" i="7"/>
  <c r="J19" i="7"/>
  <c r="I23" i="6"/>
  <c r="G23" i="6"/>
  <c r="G24" i="6" s="1"/>
  <c r="G25" i="6" s="1"/>
  <c r="G26" i="6" s="1"/>
  <c r="F23" i="6"/>
  <c r="E23" i="6"/>
  <c r="J22" i="6"/>
  <c r="J21" i="6"/>
  <c r="J20" i="6"/>
  <c r="J19" i="6"/>
  <c r="I23" i="5"/>
  <c r="G23" i="5"/>
  <c r="G24" i="5" s="1"/>
  <c r="G25" i="5" s="1"/>
  <c r="G26" i="5" s="1"/>
  <c r="F23" i="5"/>
  <c r="F24" i="5" s="1"/>
  <c r="F25" i="5" s="1"/>
  <c r="F26" i="5" s="1"/>
  <c r="E23" i="5"/>
  <c r="E24" i="5" s="1"/>
  <c r="J22" i="5"/>
  <c r="J21" i="5"/>
  <c r="J20" i="5"/>
  <c r="J19" i="5"/>
  <c r="I23" i="4"/>
  <c r="G23" i="4"/>
  <c r="F23" i="4"/>
  <c r="E23" i="4"/>
  <c r="J22" i="4"/>
  <c r="J21" i="4"/>
  <c r="J20" i="4"/>
  <c r="J19" i="4"/>
  <c r="J22" i="1"/>
  <c r="J21" i="1"/>
  <c r="J20" i="1"/>
  <c r="J19" i="1"/>
  <c r="I23" i="1"/>
  <c r="G23" i="1"/>
  <c r="F23" i="1"/>
  <c r="E23" i="1"/>
  <c r="E24" i="1" s="1"/>
  <c r="G23" i="8"/>
  <c r="F27" i="12" l="1"/>
  <c r="E27" i="9"/>
  <c r="F27" i="7"/>
  <c r="H24" i="7"/>
  <c r="H25" i="7" s="1"/>
  <c r="H26" i="7" s="1"/>
  <c r="H24" i="6"/>
  <c r="H25" i="6" s="1"/>
  <c r="H26" i="6" s="1"/>
  <c r="G27" i="6"/>
  <c r="G27" i="5"/>
  <c r="F27" i="5"/>
  <c r="I24" i="9"/>
  <c r="I25" i="9" s="1"/>
  <c r="I26" i="9" s="1"/>
  <c r="I24" i="10"/>
  <c r="I25" i="10" s="1"/>
  <c r="I26" i="10" s="1"/>
  <c r="F24" i="6"/>
  <c r="F25" i="6" s="1"/>
  <c r="F26" i="6" s="1"/>
  <c r="I24" i="7"/>
  <c r="I25" i="7" s="1"/>
  <c r="I26" i="7" s="1"/>
  <c r="H27" i="9"/>
  <c r="H24" i="1"/>
  <c r="H25" i="1" s="1"/>
  <c r="H26" i="1" s="1"/>
  <c r="J23" i="4"/>
  <c r="I24" i="4"/>
  <c r="I25" i="4" s="1"/>
  <c r="I26" i="4" s="1"/>
  <c r="H24" i="5"/>
  <c r="H25" i="5" s="1"/>
  <c r="H26" i="5" s="1"/>
  <c r="I24" i="5"/>
  <c r="I24" i="6"/>
  <c r="I25" i="6" s="1"/>
  <c r="I26" i="6" s="1"/>
  <c r="J23" i="6"/>
  <c r="J23" i="7"/>
  <c r="G24" i="7"/>
  <c r="G25" i="7" s="1"/>
  <c r="G26" i="7" s="1"/>
  <c r="F24" i="9"/>
  <c r="F25" i="9" s="1"/>
  <c r="F26" i="9" s="1"/>
  <c r="G24" i="9"/>
  <c r="G25" i="9" s="1"/>
  <c r="G26" i="9" s="1"/>
  <c r="J23" i="10"/>
  <c r="F24" i="10"/>
  <c r="F25" i="10" s="1"/>
  <c r="F26" i="10" s="1"/>
  <c r="G24" i="10"/>
  <c r="G25" i="10" s="1"/>
  <c r="G26" i="10" s="1"/>
  <c r="H24" i="10"/>
  <c r="H25" i="10" s="1"/>
  <c r="H26" i="10" s="1"/>
  <c r="E25" i="5"/>
  <c r="E26" i="5" s="1"/>
  <c r="E25" i="7"/>
  <c r="E26" i="7" s="1"/>
  <c r="J23" i="5"/>
  <c r="J25" i="12"/>
  <c r="E25" i="1"/>
  <c r="E26" i="1" s="1"/>
  <c r="J23" i="9"/>
  <c r="G24" i="4"/>
  <c r="G25" i="4" s="1"/>
  <c r="G26" i="4" s="1"/>
  <c r="E24" i="6"/>
  <c r="E25" i="6" s="1"/>
  <c r="E26" i="6" s="1"/>
  <c r="E24" i="10"/>
  <c r="H24" i="4"/>
  <c r="H25" i="4" s="1"/>
  <c r="H26" i="4" s="1"/>
  <c r="J26" i="13"/>
  <c r="E27" i="11"/>
  <c r="J25" i="11"/>
  <c r="J23" i="1"/>
  <c r="F23" i="8"/>
  <c r="F24" i="4"/>
  <c r="F25" i="4" s="1"/>
  <c r="F26" i="4" s="1"/>
  <c r="E24" i="4"/>
  <c r="I24" i="1"/>
  <c r="H23" i="8"/>
  <c r="G24" i="1"/>
  <c r="F24" i="1"/>
  <c r="F25" i="1" s="1"/>
  <c r="F26" i="1" s="1"/>
  <c r="J22" i="8"/>
  <c r="J21" i="8"/>
  <c r="E23" i="8"/>
  <c r="J20" i="8"/>
  <c r="J19" i="8"/>
  <c r="I23" i="8"/>
  <c r="E24" i="8" l="1"/>
  <c r="E25" i="8" s="1"/>
  <c r="H27" i="6"/>
  <c r="H27" i="10"/>
  <c r="I27" i="10"/>
  <c r="F27" i="9"/>
  <c r="I27" i="9"/>
  <c r="J24" i="9"/>
  <c r="G27" i="9"/>
  <c r="H27" i="7"/>
  <c r="E27" i="7"/>
  <c r="I27" i="6"/>
  <c r="F27" i="6"/>
  <c r="J24" i="5"/>
  <c r="F27" i="1"/>
  <c r="E27" i="1"/>
  <c r="H27" i="1"/>
  <c r="I27" i="7"/>
  <c r="F27" i="10"/>
  <c r="G27" i="10"/>
  <c r="J24" i="7"/>
  <c r="G27" i="7"/>
  <c r="H27" i="5"/>
  <c r="I25" i="5"/>
  <c r="I26" i="5" s="1"/>
  <c r="F27" i="4"/>
  <c r="G27" i="4"/>
  <c r="I27" i="4"/>
  <c r="H27" i="4"/>
  <c r="I24" i="8"/>
  <c r="I25" i="8" s="1"/>
  <c r="J24" i="6"/>
  <c r="J25" i="7"/>
  <c r="J25" i="9"/>
  <c r="H24" i="8"/>
  <c r="H25" i="8" s="1"/>
  <c r="J25" i="6"/>
  <c r="F24" i="8"/>
  <c r="F25" i="8" s="1"/>
  <c r="E25" i="10"/>
  <c r="E26" i="10" s="1"/>
  <c r="J24" i="10"/>
  <c r="G25" i="1"/>
  <c r="G26" i="1" s="1"/>
  <c r="G24" i="8"/>
  <c r="G25" i="8" s="1"/>
  <c r="E27" i="5"/>
  <c r="J26" i="12"/>
  <c r="J27" i="13"/>
  <c r="J27" i="12"/>
  <c r="J26" i="11"/>
  <c r="I25" i="1"/>
  <c r="I26" i="1" s="1"/>
  <c r="E25" i="4"/>
  <c r="E26" i="4" s="1"/>
  <c r="J24" i="4"/>
  <c r="J24" i="1"/>
  <c r="J23" i="8"/>
  <c r="J26" i="6" l="1"/>
  <c r="J26" i="9"/>
  <c r="J27" i="9"/>
  <c r="E27" i="6"/>
  <c r="J27" i="6" s="1"/>
  <c r="G27" i="1"/>
  <c r="H26" i="8"/>
  <c r="H27" i="8" s="1"/>
  <c r="I27" i="5"/>
  <c r="J25" i="5"/>
  <c r="F26" i="8"/>
  <c r="F27" i="8" s="1"/>
  <c r="I27" i="1"/>
  <c r="G26" i="8"/>
  <c r="G27" i="8" s="1"/>
  <c r="E27" i="10"/>
  <c r="J25" i="10"/>
  <c r="J27" i="7"/>
  <c r="J26" i="7"/>
  <c r="J27" i="11"/>
  <c r="J25" i="1"/>
  <c r="E27" i="4"/>
  <c r="J25" i="4"/>
  <c r="J24" i="8"/>
  <c r="J25" i="8"/>
  <c r="J27" i="5" l="1"/>
  <c r="J26" i="5"/>
  <c r="I26" i="8"/>
  <c r="I27" i="8" s="1"/>
  <c r="J26" i="10"/>
  <c r="J27" i="1"/>
  <c r="J26" i="1"/>
  <c r="J27" i="10" l="1"/>
  <c r="E26" i="8"/>
  <c r="E27" i="8" s="1"/>
  <c r="J27" i="4"/>
  <c r="J26" i="4"/>
  <c r="J26" i="8" l="1"/>
  <c r="J27" i="8"/>
  <c r="C9" i="4" l="1"/>
</calcChain>
</file>

<file path=xl/sharedStrings.xml><?xml version="1.0" encoding="utf-8"?>
<sst xmlns="http://schemas.openxmlformats.org/spreadsheetml/2006/main" count="877" uniqueCount="107">
  <si>
    <t>必要積算経費一覧表</t>
    <rPh sb="0" eb="2">
      <t>ヒツヨウ</t>
    </rPh>
    <rPh sb="2" eb="4">
      <t>セキサン</t>
    </rPh>
    <rPh sb="4" eb="6">
      <t>ケイヒ</t>
    </rPh>
    <rPh sb="6" eb="9">
      <t>イチランヒョウ</t>
    </rPh>
    <phoneticPr fontId="2"/>
  </si>
  <si>
    <t>提案課題：</t>
    <rPh sb="0" eb="2">
      <t>テイアン</t>
    </rPh>
    <rPh sb="2" eb="4">
      <t>カダイ</t>
    </rPh>
    <phoneticPr fontId="2"/>
  </si>
  <si>
    <t>代表提案者：</t>
    <rPh sb="0" eb="2">
      <t>ダイヒョウ</t>
    </rPh>
    <rPh sb="2" eb="5">
      <t>テイアンシャ</t>
    </rPh>
    <phoneticPr fontId="2"/>
  </si>
  <si>
    <t>大項目</t>
    <rPh sb="0" eb="3">
      <t>ダイコウモク</t>
    </rPh>
    <phoneticPr fontId="2"/>
  </si>
  <si>
    <t>総額</t>
    <rPh sb="0" eb="2">
      <t>ソウガク</t>
    </rPh>
    <phoneticPr fontId="2"/>
  </si>
  <si>
    <t>Ⅱ　人件費・謝金</t>
    <rPh sb="2" eb="5">
      <t>ジンケンヒ</t>
    </rPh>
    <rPh sb="6" eb="8">
      <t>シャキン</t>
    </rPh>
    <phoneticPr fontId="2"/>
  </si>
  <si>
    <t>消費税額+消費税相当額</t>
    <rPh sb="0" eb="3">
      <t>ショウヒゼイ</t>
    </rPh>
    <rPh sb="3" eb="4">
      <t>ガク</t>
    </rPh>
    <rPh sb="5" eb="8">
      <t>ショウヒゼイ</t>
    </rPh>
    <rPh sb="8" eb="10">
      <t>ソウトウ</t>
    </rPh>
    <rPh sb="10" eb="11">
      <t>ガク</t>
    </rPh>
    <phoneticPr fontId="2"/>
  </si>
  <si>
    <t>共同提案者１：</t>
    <rPh sb="0" eb="2">
      <t>キョウドウ</t>
    </rPh>
    <rPh sb="2" eb="4">
      <t>テイアン</t>
    </rPh>
    <rPh sb="4" eb="5">
      <t>シャ</t>
    </rPh>
    <phoneticPr fontId="2"/>
  </si>
  <si>
    <t>共同提案者２：</t>
    <rPh sb="0" eb="2">
      <t>キョウドウ</t>
    </rPh>
    <rPh sb="2" eb="4">
      <t>テイアン</t>
    </rPh>
    <rPh sb="4" eb="5">
      <t>シャ</t>
    </rPh>
    <phoneticPr fontId="2"/>
  </si>
  <si>
    <t>共同提案者３：</t>
    <rPh sb="0" eb="2">
      <t>キョウドウ</t>
    </rPh>
    <rPh sb="2" eb="4">
      <t>テイアン</t>
    </rPh>
    <rPh sb="4" eb="5">
      <t>シャ</t>
    </rPh>
    <phoneticPr fontId="2"/>
  </si>
  <si>
    <t>提案課題：</t>
  </si>
  <si>
    <t>合計金額</t>
    <rPh sb="0" eb="2">
      <t>ゴウケイ</t>
    </rPh>
    <rPh sb="2" eb="4">
      <t>キンガク</t>
    </rPh>
    <phoneticPr fontId="2"/>
  </si>
  <si>
    <t>総額</t>
  </si>
  <si>
    <t>府省共通費目</t>
    <rPh sb="0" eb="1">
      <t>フ</t>
    </rPh>
    <rPh sb="1" eb="2">
      <t>ショウ</t>
    </rPh>
    <rPh sb="2" eb="4">
      <t>キョウツウ</t>
    </rPh>
    <rPh sb="4" eb="6">
      <t>ヒモク</t>
    </rPh>
    <phoneticPr fontId="2"/>
  </si>
  <si>
    <t>Ⅰ　物品費</t>
    <rPh sb="2" eb="4">
      <t>ブッピン</t>
    </rPh>
    <rPh sb="4" eb="5">
      <t>ヒ</t>
    </rPh>
    <phoneticPr fontId="2"/>
  </si>
  <si>
    <t>Ⅲ　旅費</t>
    <rPh sb="2" eb="4">
      <t>リョヒ</t>
    </rPh>
    <phoneticPr fontId="2"/>
  </si>
  <si>
    <t>Ⅳ　その他</t>
    <rPh sb="4" eb="5">
      <t>タ</t>
    </rPh>
    <phoneticPr fontId="2"/>
  </si>
  <si>
    <t>Ⅴ　一般管理費</t>
    <rPh sb="2" eb="4">
      <t>イッパン</t>
    </rPh>
    <rPh sb="4" eb="7">
      <t>カンリヒ</t>
    </rPh>
    <phoneticPr fontId="2"/>
  </si>
  <si>
    <t>　　　　　総　額</t>
    <rPh sb="5" eb="6">
      <t>ソウ</t>
    </rPh>
    <rPh sb="7" eb="8">
      <t>ガク</t>
    </rPh>
    <phoneticPr fontId="2"/>
  </si>
  <si>
    <t>一般管理費率</t>
    <rPh sb="5" eb="6">
      <t>リツ</t>
    </rPh>
    <phoneticPr fontId="2"/>
  </si>
  <si>
    <r>
      <t>　　　　　小計</t>
    </r>
    <r>
      <rPr>
        <sz val="9"/>
        <rFont val="HG丸ｺﾞｼｯｸM-PRO"/>
        <family val="3"/>
        <charset val="128"/>
      </rPr>
      <t>（Ⅰ＋Ⅱ＋Ⅲ＋Ⅳ）</t>
    </r>
    <rPh sb="5" eb="7">
      <t>ショウケイ</t>
    </rPh>
    <phoneticPr fontId="2"/>
  </si>
  <si>
    <t>共同提案者４：</t>
    <rPh sb="0" eb="2">
      <t>キョウドウ</t>
    </rPh>
    <rPh sb="2" eb="4">
      <t>テイアン</t>
    </rPh>
    <rPh sb="4" eb="5">
      <t>シャ</t>
    </rPh>
    <phoneticPr fontId="2"/>
  </si>
  <si>
    <t>共同提案者５：</t>
    <rPh sb="0" eb="2">
      <t>キョウドウ</t>
    </rPh>
    <rPh sb="2" eb="4">
      <t>テイアン</t>
    </rPh>
    <rPh sb="4" eb="5">
      <t>シャ</t>
    </rPh>
    <phoneticPr fontId="2"/>
  </si>
  <si>
    <t>共同提案者６：</t>
    <rPh sb="0" eb="2">
      <t>キョウドウ</t>
    </rPh>
    <rPh sb="2" eb="4">
      <t>テイアン</t>
    </rPh>
    <rPh sb="4" eb="5">
      <t>シャ</t>
    </rPh>
    <phoneticPr fontId="2"/>
  </si>
  <si>
    <t>p</t>
    <phoneticPr fontId="12"/>
  </si>
  <si>
    <t>共同提案者７：</t>
    <rPh sb="0" eb="2">
      <t>キョウドウ</t>
    </rPh>
    <rPh sb="2" eb="4">
      <t>テイアン</t>
    </rPh>
    <rPh sb="4" eb="5">
      <t>シャ</t>
    </rPh>
    <phoneticPr fontId="2"/>
  </si>
  <si>
    <t>共同提案者８：</t>
    <rPh sb="0" eb="2">
      <t>キョウドウ</t>
    </rPh>
    <rPh sb="2" eb="4">
      <t>テイアン</t>
    </rPh>
    <rPh sb="4" eb="5">
      <t>シャ</t>
    </rPh>
    <phoneticPr fontId="2"/>
  </si>
  <si>
    <t>共同提案者９：</t>
    <rPh sb="0" eb="2">
      <t>キョウドウ</t>
    </rPh>
    <rPh sb="2" eb="4">
      <t>テイアン</t>
    </rPh>
    <rPh sb="4" eb="5">
      <t>シャ</t>
    </rPh>
    <phoneticPr fontId="2"/>
  </si>
  <si>
    <t>課題番号：</t>
    <rPh sb="0" eb="2">
      <t>カダイ</t>
    </rPh>
    <rPh sb="2" eb="4">
      <t>バンゴウ</t>
    </rPh>
    <phoneticPr fontId="2"/>
  </si>
  <si>
    <t>研究開発課題名：</t>
    <rPh sb="0" eb="2">
      <t>ケンキュウ</t>
    </rPh>
    <rPh sb="2" eb="4">
      <t>カイハツ</t>
    </rPh>
    <rPh sb="4" eb="6">
      <t>カダイ</t>
    </rPh>
    <rPh sb="6" eb="7">
      <t>メイ</t>
    </rPh>
    <phoneticPr fontId="2"/>
  </si>
  <si>
    <t>2022年度</t>
    <phoneticPr fontId="2"/>
  </si>
  <si>
    <t>2023年度</t>
    <phoneticPr fontId="2"/>
  </si>
  <si>
    <t>［記入要領］</t>
    <phoneticPr fontId="12"/>
  </si>
  <si>
    <t>2．課題番号、研究開発課題名及び提案課題については、代表提案者のシートに記入してください。</t>
    <rPh sb="2" eb="4">
      <t>カダイ</t>
    </rPh>
    <rPh sb="4" eb="6">
      <t>バンゴウ</t>
    </rPh>
    <rPh sb="7" eb="9">
      <t>ケンキュウ</t>
    </rPh>
    <rPh sb="9" eb="11">
      <t>カイハツ</t>
    </rPh>
    <rPh sb="11" eb="13">
      <t>カダイ</t>
    </rPh>
    <rPh sb="13" eb="14">
      <t>メイ</t>
    </rPh>
    <rPh sb="14" eb="15">
      <t>オヨ</t>
    </rPh>
    <rPh sb="16" eb="18">
      <t>テイアン</t>
    </rPh>
    <rPh sb="18" eb="20">
      <t>カダイ</t>
    </rPh>
    <rPh sb="26" eb="28">
      <t>ダイヒョウ</t>
    </rPh>
    <rPh sb="28" eb="31">
      <t>テイアンシャ</t>
    </rPh>
    <rPh sb="36" eb="38">
      <t>キニュウ</t>
    </rPh>
    <phoneticPr fontId="2"/>
  </si>
  <si>
    <t>3．代表提案者及び各共同提案者のシートの水色セルに法人名を記入し、記入要領に従って金額及び一般管理比率の数値を記入してください。</t>
    <rPh sb="7" eb="8">
      <t>オヨ</t>
    </rPh>
    <rPh sb="9" eb="10">
      <t>カク</t>
    </rPh>
    <rPh sb="20" eb="22">
      <t>ミズイロ</t>
    </rPh>
    <rPh sb="29" eb="31">
      <t>キニュウ</t>
    </rPh>
    <rPh sb="38" eb="39">
      <t>シタガ</t>
    </rPh>
    <rPh sb="41" eb="43">
      <t>キンガク</t>
    </rPh>
    <rPh sb="43" eb="44">
      <t>オヨ</t>
    </rPh>
    <rPh sb="45" eb="47">
      <t>イッパン</t>
    </rPh>
    <rPh sb="47" eb="49">
      <t>カンリ</t>
    </rPh>
    <rPh sb="49" eb="51">
      <t>ヒリツ</t>
    </rPh>
    <rPh sb="52" eb="54">
      <t>スウチ</t>
    </rPh>
    <rPh sb="55" eb="57">
      <t>キニュウ</t>
    </rPh>
    <phoneticPr fontId="2"/>
  </si>
  <si>
    <t>消費税率（10.0 ％）　　　　上限値</t>
    <rPh sb="0" eb="3">
      <t>ショウヒゼイ</t>
    </rPh>
    <rPh sb="3" eb="4">
      <t>リツ</t>
    </rPh>
    <rPh sb="16" eb="19">
      <t>ジョウゲンチ</t>
    </rPh>
    <phoneticPr fontId="2"/>
  </si>
  <si>
    <t>2024年度</t>
    <phoneticPr fontId="2"/>
  </si>
  <si>
    <r>
      <t>　　　　　総経費</t>
    </r>
    <r>
      <rPr>
        <sz val="9"/>
        <rFont val="HG丸ｺﾞｼｯｸM-PRO"/>
        <family val="3"/>
        <charset val="128"/>
      </rPr>
      <t>（Ⅰ＋Ⅱ＋Ⅲ＋Ⅳ＋Ⅴ）</t>
    </r>
    <rPh sb="5" eb="8">
      <t>ソウケイヒ</t>
    </rPh>
    <phoneticPr fontId="2"/>
  </si>
  <si>
    <t>項　目</t>
    <rPh sb="0" eb="1">
      <t>コウ</t>
    </rPh>
    <rPh sb="2" eb="3">
      <t>メ</t>
    </rPh>
    <phoneticPr fontId="18"/>
  </si>
  <si>
    <t>積算内容</t>
    <rPh sb="0" eb="2">
      <t>セキサン</t>
    </rPh>
    <rPh sb="2" eb="4">
      <t>ナイヨウ</t>
    </rPh>
    <phoneticPr fontId="12"/>
  </si>
  <si>
    <t>計画金額
（円）</t>
    <rPh sb="0" eb="2">
      <t>ケイカク</t>
    </rPh>
    <rPh sb="2" eb="4">
      <t>キンガク</t>
    </rPh>
    <rPh sb="6" eb="7">
      <t>エン</t>
    </rPh>
    <phoneticPr fontId="18"/>
  </si>
  <si>
    <t>大項目</t>
  </si>
  <si>
    <t>中項目</t>
  </si>
  <si>
    <t>Ⅰ　物品費</t>
    <rPh sb="2" eb="4">
      <t>ブッピン</t>
    </rPh>
    <rPh sb="4" eb="5">
      <t>ヒ</t>
    </rPh>
    <phoneticPr fontId="18"/>
  </si>
  <si>
    <t>１　設備備品費</t>
    <rPh sb="2" eb="4">
      <t>セツビ</t>
    </rPh>
    <rPh sb="4" eb="6">
      <t>ビヒン</t>
    </rPh>
    <phoneticPr fontId="18"/>
  </si>
  <si>
    <t>２　消耗品費</t>
    <rPh sb="2" eb="5">
      <t>ショウモウヒン</t>
    </rPh>
    <rPh sb="5" eb="6">
      <t>ヒ</t>
    </rPh>
    <phoneticPr fontId="18"/>
  </si>
  <si>
    <t>Ⅱ　人件費・謝金</t>
    <rPh sb="2" eb="5">
      <t>ジンケンヒ</t>
    </rPh>
    <rPh sb="6" eb="8">
      <t>シャキン</t>
    </rPh>
    <phoneticPr fontId="18"/>
  </si>
  <si>
    <t>１　人件費</t>
    <rPh sb="2" eb="5">
      <t>ジンケンヒ</t>
    </rPh>
    <phoneticPr fontId="18"/>
  </si>
  <si>
    <t>２　謝金</t>
    <rPh sb="2" eb="4">
      <t>シャキン</t>
    </rPh>
    <phoneticPr fontId="18"/>
  </si>
  <si>
    <t>〇〇に関する謝金</t>
    <phoneticPr fontId="12"/>
  </si>
  <si>
    <t>Ⅲ　旅費</t>
    <rPh sb="2" eb="4">
      <t>リョヒ</t>
    </rPh>
    <phoneticPr fontId="18"/>
  </si>
  <si>
    <t>１　旅費</t>
    <rPh sb="2" eb="4">
      <t>リョヒ</t>
    </rPh>
    <phoneticPr fontId="18"/>
  </si>
  <si>
    <t>Ⅳ　その他</t>
    <phoneticPr fontId="18"/>
  </si>
  <si>
    <t>１　外注費</t>
    <rPh sb="2" eb="5">
      <t>ガイチュウヒ</t>
    </rPh>
    <phoneticPr fontId="18"/>
  </si>
  <si>
    <t>２　印刷製本費</t>
    <rPh sb="2" eb="4">
      <t>インサツ</t>
    </rPh>
    <rPh sb="4" eb="6">
      <t>セイホン</t>
    </rPh>
    <rPh sb="6" eb="7">
      <t>ヒ</t>
    </rPh>
    <phoneticPr fontId="18"/>
  </si>
  <si>
    <t>印刷・製本代等</t>
    <phoneticPr fontId="12"/>
  </si>
  <si>
    <t>３　会議費</t>
    <rPh sb="2" eb="5">
      <t>カイギヒ</t>
    </rPh>
    <phoneticPr fontId="18"/>
  </si>
  <si>
    <t>会場借料費</t>
    <phoneticPr fontId="12"/>
  </si>
  <si>
    <t>４　通信運搬費</t>
    <rPh sb="2" eb="4">
      <t>ツウシン</t>
    </rPh>
    <rPh sb="4" eb="7">
      <t>ウンパンヒ</t>
    </rPh>
    <phoneticPr fontId="18"/>
  </si>
  <si>
    <t>５　光熱水料</t>
    <rPh sb="2" eb="4">
      <t>コウネツ</t>
    </rPh>
    <rPh sb="4" eb="5">
      <t>スイ</t>
    </rPh>
    <rPh sb="5" eb="6">
      <t>リョウ</t>
    </rPh>
    <phoneticPr fontId="18"/>
  </si>
  <si>
    <t>光熱費　*,***円×**か月</t>
    <phoneticPr fontId="12"/>
  </si>
  <si>
    <t>６　その他（諸経費）</t>
    <rPh sb="4" eb="5">
      <t>タ</t>
    </rPh>
    <rPh sb="6" eb="9">
      <t>ショケイヒ</t>
    </rPh>
    <phoneticPr fontId="18"/>
  </si>
  <si>
    <t>　　小計</t>
    <rPh sb="2" eb="4">
      <t>ショウケイ</t>
    </rPh>
    <phoneticPr fontId="2"/>
  </si>
  <si>
    <t>（Ⅰ＋Ⅱ＋Ⅲ＋Ⅳ）</t>
    <phoneticPr fontId="12"/>
  </si>
  <si>
    <t>Ⅴ　一般管理費</t>
    <rPh sb="2" eb="4">
      <t>イッパン</t>
    </rPh>
    <rPh sb="4" eb="7">
      <t>カンリヒ</t>
    </rPh>
    <phoneticPr fontId="18"/>
  </si>
  <si>
    <t>（Ⅰ＋Ⅱ＋Ⅲ＋Ⅳ）×一般管理費率</t>
    <rPh sb="10" eb="12">
      <t>イッパン</t>
    </rPh>
    <rPh sb="12" eb="15">
      <t>カンリヒ</t>
    </rPh>
    <rPh sb="15" eb="16">
      <t>リツ</t>
    </rPh>
    <phoneticPr fontId="12"/>
  </si>
  <si>
    <t>　　総経費</t>
    <rPh sb="2" eb="5">
      <t>ソウケイヒ</t>
    </rPh>
    <phoneticPr fontId="2"/>
  </si>
  <si>
    <t>（Ⅰ＋Ⅱ＋Ⅲ＋Ⅳ＋Ⅴ）</t>
    <phoneticPr fontId="12"/>
  </si>
  <si>
    <t>消費税（外税額）</t>
    <rPh sb="4" eb="6">
      <t>ソトゼイ</t>
    </rPh>
    <phoneticPr fontId="18"/>
  </si>
  <si>
    <t>（Ⅰ＋Ⅱ＋Ⅲ＋Ⅳ＋Ⅴ）×消費税率</t>
    <rPh sb="12" eb="15">
      <t>ショウヒゼイ</t>
    </rPh>
    <rPh sb="15" eb="16">
      <t>リツ</t>
    </rPh>
    <phoneticPr fontId="12"/>
  </si>
  <si>
    <t>総　　　額</t>
    <phoneticPr fontId="18"/>
  </si>
  <si>
    <t>2021年度予算計画</t>
    <rPh sb="4" eb="6">
      <t>ネンド</t>
    </rPh>
    <rPh sb="6" eb="8">
      <t>ヨサン</t>
    </rPh>
    <rPh sb="8" eb="10">
      <t>ケイカク</t>
    </rPh>
    <phoneticPr fontId="12"/>
  </si>
  <si>
    <t>2022年度予算計画</t>
    <rPh sb="4" eb="6">
      <t>ネンド</t>
    </rPh>
    <rPh sb="6" eb="8">
      <t>ヨサン</t>
    </rPh>
    <rPh sb="8" eb="10">
      <t>ケイカク</t>
    </rPh>
    <phoneticPr fontId="12"/>
  </si>
  <si>
    <t>2023年度予算計画</t>
    <rPh sb="4" eb="6">
      <t>ネンド</t>
    </rPh>
    <rPh sb="6" eb="8">
      <t>ヨサン</t>
    </rPh>
    <rPh sb="8" eb="10">
      <t>ケイカク</t>
    </rPh>
    <phoneticPr fontId="12"/>
  </si>
  <si>
    <t>2024年度予算計画</t>
    <rPh sb="4" eb="6">
      <t>ネンド</t>
    </rPh>
    <rPh sb="6" eb="8">
      <t>ヨサン</t>
    </rPh>
    <rPh sb="8" eb="10">
      <t>ケイカク</t>
    </rPh>
    <phoneticPr fontId="12"/>
  </si>
  <si>
    <t>xx研究試料×数量</t>
    <phoneticPr fontId="12"/>
  </si>
  <si>
    <t>研究員費(X名、XX人月）、補助員費（X名、XX人月）</t>
    <phoneticPr fontId="12"/>
  </si>
  <si>
    <t>xx保守費、xx改造修理費、xx業務請負</t>
    <phoneticPr fontId="12"/>
  </si>
  <si>
    <t>XX性能評価用サーバ1台、XXシステム検証実験用機材一式</t>
    <phoneticPr fontId="12"/>
  </si>
  <si>
    <t>国内出張費x回、国外出張費x回</t>
    <phoneticPr fontId="12"/>
  </si>
  <si>
    <t>xx回線使用料　*,***円×**か月、運搬費*,***円</t>
    <rPh sb="20" eb="22">
      <t>ウンパン</t>
    </rPh>
    <rPh sb="22" eb="23">
      <t>ヒ</t>
    </rPh>
    <phoneticPr fontId="12"/>
  </si>
  <si>
    <t>xxソフトウエアライセンス費、学会参加費等　※詳細に記入のこと</t>
    <rPh sb="13" eb="14">
      <t>ヒ</t>
    </rPh>
    <rPh sb="15" eb="17">
      <t>ガッカイ</t>
    </rPh>
    <rPh sb="17" eb="20">
      <t>サンカヒ</t>
    </rPh>
    <rPh sb="20" eb="21">
      <t>トウ</t>
    </rPh>
    <phoneticPr fontId="12"/>
  </si>
  <si>
    <t>(単位：円）</t>
    <phoneticPr fontId="12"/>
  </si>
  <si>
    <t>〇〇性能評価用サーバ1台、〇〇システム検証機材一式、〇〇試作</t>
    <rPh sb="28" eb="30">
      <t>シサク</t>
    </rPh>
    <phoneticPr fontId="12"/>
  </si>
  <si>
    <t>〇〇実験治具類一式、接続ケーブル類一式</t>
    <rPh sb="2" eb="4">
      <t>ジッケン</t>
    </rPh>
    <rPh sb="4" eb="6">
      <t>ジグ</t>
    </rPh>
    <rPh sb="6" eb="7">
      <t>ルイ</t>
    </rPh>
    <rPh sb="7" eb="9">
      <t>イッシキ</t>
    </rPh>
    <rPh sb="10" eb="12">
      <t>セツゾク</t>
    </rPh>
    <rPh sb="16" eb="17">
      <t>ルイ</t>
    </rPh>
    <rPh sb="17" eb="19">
      <t>イッシキ</t>
    </rPh>
    <phoneticPr fontId="12"/>
  </si>
  <si>
    <t>国内出張費X回、国外出張費X回</t>
    <phoneticPr fontId="12"/>
  </si>
  <si>
    <t>〇〇検証作業、〇〇加工作業</t>
    <rPh sb="2" eb="4">
      <t>ケンショウ</t>
    </rPh>
    <rPh sb="4" eb="6">
      <t>サギョウ</t>
    </rPh>
    <rPh sb="9" eb="11">
      <t>カコウ</t>
    </rPh>
    <rPh sb="11" eb="13">
      <t>サギョウ</t>
    </rPh>
    <phoneticPr fontId="12"/>
  </si>
  <si>
    <t>〇〇回線使用料XXか月、〇〇運搬費</t>
    <rPh sb="14" eb="16">
      <t>ウンパン</t>
    </rPh>
    <rPh sb="16" eb="17">
      <t>ヒ</t>
    </rPh>
    <phoneticPr fontId="12"/>
  </si>
  <si>
    <t>〇〇光熱費XXか月</t>
    <phoneticPr fontId="12"/>
  </si>
  <si>
    <t>〇〇会場借料</t>
    <phoneticPr fontId="12"/>
  </si>
  <si>
    <t>〇〇印刷・製本代</t>
    <phoneticPr fontId="12"/>
  </si>
  <si>
    <t>〇〇ソフトウエアライセンス費、〇〇レンタル費、学会参加費</t>
    <rPh sb="13" eb="14">
      <t>ヒ</t>
    </rPh>
    <rPh sb="21" eb="22">
      <t>ヒ</t>
    </rPh>
    <rPh sb="23" eb="25">
      <t>ガッカイ</t>
    </rPh>
    <rPh sb="25" eb="28">
      <t>サンカヒ</t>
    </rPh>
    <phoneticPr fontId="12"/>
  </si>
  <si>
    <t>(単位：円）</t>
    <phoneticPr fontId="12"/>
  </si>
  <si>
    <t>　　総　額</t>
    <phoneticPr fontId="18"/>
  </si>
  <si>
    <t>消費税額+消費税相当額</t>
    <phoneticPr fontId="18"/>
  </si>
  <si>
    <t>1．本シートには、代表提案者及び各共同提案者のシートに記入した金額の合計が表示されます。</t>
    <rPh sb="2" eb="3">
      <t>ホン</t>
    </rPh>
    <rPh sb="9" eb="11">
      <t>ダイヒョウ</t>
    </rPh>
    <rPh sb="11" eb="14">
      <t>テイアンシャ</t>
    </rPh>
    <rPh sb="14" eb="15">
      <t>オヨ</t>
    </rPh>
    <rPh sb="16" eb="17">
      <t>カク</t>
    </rPh>
    <rPh sb="17" eb="19">
      <t>キョウドウ</t>
    </rPh>
    <rPh sb="19" eb="21">
      <t>テイアン</t>
    </rPh>
    <rPh sb="21" eb="22">
      <t>シャ</t>
    </rPh>
    <rPh sb="27" eb="29">
      <t>キニュウ</t>
    </rPh>
    <rPh sb="31" eb="33">
      <t>キンガク</t>
    </rPh>
    <rPh sb="34" eb="36">
      <t>ゴウケイ</t>
    </rPh>
    <rPh sb="37" eb="39">
      <t>ヒョウジ</t>
    </rPh>
    <phoneticPr fontId="2"/>
  </si>
  <si>
    <t>1．水色のセルに名称、数値等を記入ください。記入する金額は税抜きです。水色のセル以外は保護がかかっており記入できません。</t>
    <rPh sb="2" eb="4">
      <t>ミズイロ</t>
    </rPh>
    <rPh sb="35" eb="37">
      <t>ミズイロ</t>
    </rPh>
    <rPh sb="40" eb="42">
      <t>イガイ</t>
    </rPh>
    <rPh sb="43" eb="45">
      <t>ホゴ</t>
    </rPh>
    <rPh sb="52" eb="54">
      <t>キニュウ</t>
    </rPh>
    <phoneticPr fontId="2"/>
  </si>
  <si>
    <t>2．黄色のセルは関数が格納されており、自動計算されます。</t>
    <rPh sb="2" eb="4">
      <t>キイロ</t>
    </rPh>
    <phoneticPr fontId="12"/>
  </si>
  <si>
    <t>3．一般管理費率は、提案時における直近の財務諸表の記載事項を基に算出した値（ただし上限は30％)としてください。</t>
    <rPh sb="2" eb="4">
      <t>イッパン</t>
    </rPh>
    <rPh sb="4" eb="7">
      <t>カンリヒ</t>
    </rPh>
    <rPh sb="7" eb="8">
      <t>リツ</t>
    </rPh>
    <rPh sb="10" eb="12">
      <t>テイアン</t>
    </rPh>
    <rPh sb="12" eb="13">
      <t>ジ</t>
    </rPh>
    <rPh sb="17" eb="19">
      <t>チョッキン</t>
    </rPh>
    <rPh sb="20" eb="22">
      <t>ザイム</t>
    </rPh>
    <rPh sb="22" eb="24">
      <t>ショヒョウ</t>
    </rPh>
    <rPh sb="25" eb="27">
      <t>キサイ</t>
    </rPh>
    <rPh sb="27" eb="29">
      <t>ジコウ</t>
    </rPh>
    <rPh sb="30" eb="31">
      <t>モト</t>
    </rPh>
    <rPh sb="32" eb="34">
      <t>サンシュツ</t>
    </rPh>
    <rPh sb="36" eb="37">
      <t>アタイ</t>
    </rPh>
    <rPh sb="41" eb="43">
      <t>ジョウゲン</t>
    </rPh>
    <phoneticPr fontId="2"/>
  </si>
  <si>
    <r>
      <rPr>
        <sz val="11"/>
        <color theme="0"/>
        <rFont val="ＭＳ Ｐゴシック"/>
        <family val="3"/>
        <charset val="128"/>
      </rPr>
      <t xml:space="preserve">    </t>
    </r>
    <r>
      <rPr>
        <sz val="11"/>
        <color rgb="FFFF0000"/>
        <rFont val="ＭＳ Ｐゴシック"/>
        <family val="3"/>
        <charset val="128"/>
      </rPr>
      <t>一般管理費率の計算には、「（参考）一般管理費率計算書」をご利用いただけます。契約締結時には改めて算出いただきます。</t>
    </r>
    <rPh sb="42" eb="44">
      <t>ケイヤク</t>
    </rPh>
    <rPh sb="44" eb="46">
      <t>テイケツ</t>
    </rPh>
    <rPh sb="46" eb="47">
      <t>ジ</t>
    </rPh>
    <rPh sb="49" eb="50">
      <t>アラタ</t>
    </rPh>
    <rPh sb="52" eb="54">
      <t>サンシュツ</t>
    </rPh>
    <phoneticPr fontId="2"/>
  </si>
  <si>
    <t>2021年度</t>
    <rPh sb="4" eb="6">
      <t>ネンド</t>
    </rPh>
    <phoneticPr fontId="2"/>
  </si>
  <si>
    <t>2025年度</t>
    <phoneticPr fontId="2"/>
  </si>
  <si>
    <t>○○○○○○○○○○○○○○○○○○○○○○○</t>
    <phoneticPr fontId="12"/>
  </si>
  <si>
    <t>4.　下記URL「高度通信・放送研究開発委託研究 事務マニュアル 令和3年度（2021年度）版」の「7 計上経費の費目」に基づいて、研究費の積算を正しく行ってください。</t>
    <rPh sb="3" eb="5">
      <t>カキ</t>
    </rPh>
    <rPh sb="66" eb="69">
      <t>ケンキュウヒ</t>
    </rPh>
    <phoneticPr fontId="12"/>
  </si>
  <si>
    <t>自動翻訳の精度向上のための「マルチモーダル情報の外部制御可能なモデリング」の研究開発</t>
    <phoneticPr fontId="2"/>
  </si>
  <si>
    <t>https://www2.nict.go.jp/commission/youshiki/r03/jimu/r03_manual_1.pdf</t>
    <phoneticPr fontId="12"/>
  </si>
  <si>
    <t>4．下記URL「高度通信・放送研究開発委託研究 事務マニュアル 令和3年度（2021年度）版」の「7 計上経費の費目」に基づいて、研究費の積算を正しく行ってください。</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</si>
</sst>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
  </numFmts>
  <fonts count="23" x14ac:knownFonts="1">
    <font>
      <sz val="12"/>
      <color theme="1"/>
      <name val="ＭＳ Ｐゴシック"/>
      <family val="2"/>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11"/>
      <name val="HG丸ｺﾞｼｯｸM-PRO"/>
      <family val="3"/>
      <charset val="128"/>
    </font>
    <font>
      <sz val="9"/>
      <name val="HG丸ｺﾞｼｯｸM-PRO"/>
      <family val="3"/>
      <charset val="128"/>
    </font>
    <font>
      <sz val="11"/>
      <name val="Times New Roman"/>
      <family val="1"/>
    </font>
    <font>
      <sz val="10"/>
      <name val="Times New Roman"/>
      <family val="1"/>
    </font>
    <font>
      <sz val="11"/>
      <color rgb="FFFF0000"/>
      <name val="ＭＳ Ｐゴシック"/>
      <family val="3"/>
      <charset val="128"/>
    </font>
    <font>
      <sz val="11"/>
      <color rgb="FFFF0000"/>
      <name val="ＭＳ 明朝"/>
      <family val="1"/>
      <charset val="128"/>
    </font>
    <font>
      <sz val="6"/>
      <name val="ＭＳ Ｐゴシック"/>
      <family val="2"/>
      <charset val="128"/>
    </font>
    <font>
      <sz val="10"/>
      <name val="HG丸ｺﾞｼｯｸM-PRO"/>
      <family val="3"/>
      <charset val="128"/>
    </font>
    <font>
      <u/>
      <sz val="12"/>
      <color theme="10"/>
      <name val="ＭＳ Ｐゴシック"/>
      <family val="2"/>
      <charset val="128"/>
    </font>
    <font>
      <b/>
      <sz val="11"/>
      <color rgb="FFFF0000"/>
      <name val="ＭＳ 明朝"/>
      <family val="1"/>
      <charset val="128"/>
    </font>
    <font>
      <sz val="12"/>
      <color theme="0"/>
      <name val="ＭＳ Ｐゴシック"/>
      <family val="2"/>
      <charset val="128"/>
    </font>
    <font>
      <b/>
      <sz val="14"/>
      <name val="ＭＳ 明朝"/>
      <family val="1"/>
      <charset val="128"/>
    </font>
    <font>
      <sz val="14"/>
      <name val="ＭＳ Ｐゴシック"/>
      <family val="3"/>
      <charset val="128"/>
    </font>
    <font>
      <b/>
      <sz val="11"/>
      <name val="ＭＳ 明朝"/>
      <family val="1"/>
      <charset val="128"/>
    </font>
    <font>
      <sz val="12"/>
      <color theme="1"/>
      <name val="HG丸ｺﾞｼｯｸM-PRO"/>
      <family val="3"/>
      <charset val="128"/>
    </font>
    <font>
      <b/>
      <sz val="14"/>
      <name val="HG丸ｺﾞｼｯｸM-PRO"/>
      <family val="3"/>
      <charset val="128"/>
    </font>
    <font>
      <sz val="11"/>
      <color theme="0"/>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FFFF99"/>
        <bgColor indexed="64"/>
      </patternFill>
    </fill>
    <fill>
      <patternFill patternType="solid">
        <fgColor indexed="43"/>
        <bgColor indexed="64"/>
      </patternFill>
    </fill>
  </fills>
  <borders count="71">
    <border>
      <left/>
      <right/>
      <top/>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style="hair">
        <color indexed="64"/>
      </top>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thin">
        <color indexed="64"/>
      </bottom>
      <diagonal/>
    </border>
    <border>
      <left/>
      <right/>
      <top style="hair">
        <color indexed="64"/>
      </top>
      <bottom style="thin">
        <color indexed="64"/>
      </bottom>
      <diagonal/>
    </border>
    <border>
      <left style="medium">
        <color indexed="64"/>
      </left>
      <right/>
      <top style="thin">
        <color indexed="64"/>
      </top>
      <bottom/>
      <diagonal/>
    </border>
    <border>
      <left/>
      <right style="thin">
        <color indexed="64"/>
      </right>
      <top/>
      <bottom/>
      <diagonal/>
    </border>
    <border>
      <left/>
      <right style="medium">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thin">
        <color indexed="64"/>
      </top>
      <bottom/>
      <diagonal/>
    </border>
  </borders>
  <cellStyleXfs count="4">
    <xf numFmtId="0" fontId="0" fillId="0" borderId="0">
      <alignment vertical="center"/>
    </xf>
    <xf numFmtId="0" fontId="1" fillId="0" borderId="0">
      <alignment vertical="center"/>
    </xf>
    <xf numFmtId="0" fontId="14" fillId="0" borderId="0" applyNumberFormat="0" applyFill="0" applyBorder="0" applyAlignment="0" applyProtection="0">
      <alignment vertical="center"/>
    </xf>
    <xf numFmtId="0" fontId="1" fillId="0" borderId="0"/>
  </cellStyleXfs>
  <cellXfs count="237">
    <xf numFmtId="0" fontId="0" fillId="0" borderId="0" xfId="0">
      <alignment vertical="center"/>
    </xf>
    <xf numFmtId="0" fontId="1" fillId="0" borderId="0" xfId="1">
      <alignment vertical="center"/>
    </xf>
    <xf numFmtId="0" fontId="10" fillId="0" borderId="0" xfId="1" applyFont="1" applyProtection="1">
      <alignment vertical="center"/>
    </xf>
    <xf numFmtId="0" fontId="1" fillId="0" borderId="0" xfId="1" applyAlignment="1" applyProtection="1">
      <alignment vertical="center"/>
    </xf>
    <xf numFmtId="0" fontId="1" fillId="0" borderId="0" xfId="1" applyProtection="1">
      <alignment vertical="center"/>
    </xf>
    <xf numFmtId="0" fontId="5" fillId="0" borderId="0" xfId="1" applyFont="1" applyAlignment="1" applyProtection="1">
      <alignment horizontal="center" vertical="center"/>
    </xf>
    <xf numFmtId="0" fontId="5" fillId="0" borderId="0" xfId="1" applyFont="1" applyAlignment="1" applyProtection="1">
      <alignment vertical="center"/>
    </xf>
    <xf numFmtId="0" fontId="8" fillId="0" borderId="0" xfId="1" applyFont="1" applyProtection="1">
      <alignment vertical="center"/>
    </xf>
    <xf numFmtId="0" fontId="6" fillId="0" borderId="8" xfId="1" applyFont="1" applyFill="1" applyBorder="1" applyAlignment="1" applyProtection="1">
      <alignment horizontal="right" vertical="center" wrapText="1"/>
    </xf>
    <xf numFmtId="0" fontId="6" fillId="0" borderId="0" xfId="1" applyFont="1" applyFill="1" applyBorder="1" applyAlignment="1" applyProtection="1">
      <alignment horizontal="right" vertical="center" wrapText="1"/>
    </xf>
    <xf numFmtId="0" fontId="6" fillId="0" borderId="9" xfId="1" applyFont="1" applyFill="1" applyBorder="1" applyAlignment="1" applyProtection="1">
      <alignment vertical="center"/>
    </xf>
    <xf numFmtId="0" fontId="6" fillId="0" borderId="10" xfId="1" applyFont="1" applyBorder="1" applyAlignment="1" applyProtection="1">
      <alignment vertical="center"/>
    </xf>
    <xf numFmtId="0" fontId="6" fillId="0" borderId="10" xfId="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0" fontId="6" fillId="0" borderId="0" xfId="1" applyFont="1" applyProtection="1">
      <alignment vertical="center"/>
    </xf>
    <xf numFmtId="0" fontId="1" fillId="0" borderId="0" xfId="1" applyFill="1" applyProtection="1">
      <alignment vertical="center"/>
    </xf>
    <xf numFmtId="0" fontId="3" fillId="0" borderId="0" xfId="1" applyFont="1" applyFill="1" applyBorder="1" applyAlignment="1" applyProtection="1">
      <alignment horizontal="center" vertical="center" wrapText="1"/>
    </xf>
    <xf numFmtId="0" fontId="11" fillId="0" borderId="0" xfId="1" applyFont="1" applyFill="1" applyBorder="1" applyAlignment="1" applyProtection="1">
      <alignment horizontal="center" vertical="center" wrapText="1"/>
    </xf>
    <xf numFmtId="0" fontId="9" fillId="0" borderId="0" xfId="1" applyFont="1" applyProtection="1">
      <alignment vertical="center"/>
    </xf>
    <xf numFmtId="0" fontId="3" fillId="0" borderId="0" xfId="1" applyFont="1" applyFill="1" applyBorder="1" applyAlignment="1" applyProtection="1">
      <alignment horizontal="center" vertical="center"/>
    </xf>
    <xf numFmtId="176" fontId="4" fillId="0" borderId="0" xfId="1" applyNumberFormat="1" applyFont="1" applyFill="1" applyBorder="1" applyProtection="1">
      <alignment vertical="center"/>
    </xf>
    <xf numFmtId="0" fontId="3" fillId="0" borderId="0" xfId="1" applyFont="1" applyFill="1" applyBorder="1" applyProtection="1">
      <alignment vertical="center"/>
    </xf>
    <xf numFmtId="0" fontId="3" fillId="0" borderId="0" xfId="1" applyFont="1" applyFill="1" applyBorder="1" applyAlignment="1" applyProtection="1">
      <alignment vertical="center"/>
    </xf>
    <xf numFmtId="177" fontId="3" fillId="0" borderId="0" xfId="1" applyNumberFormat="1" applyFont="1" applyFill="1" applyBorder="1" applyAlignment="1" applyProtection="1">
      <alignment horizontal="center" vertical="center"/>
    </xf>
    <xf numFmtId="0" fontId="10" fillId="0" borderId="0" xfId="1" applyFont="1" applyFill="1" applyBorder="1" applyAlignment="1" applyProtection="1">
      <alignment vertical="center"/>
    </xf>
    <xf numFmtId="0" fontId="1" fillId="0" borderId="0" xfId="1" applyFill="1" applyBorder="1" applyProtection="1">
      <alignment vertical="center"/>
    </xf>
    <xf numFmtId="0" fontId="10" fillId="0" borderId="0" xfId="1" applyFont="1" applyFill="1" applyBorder="1" applyProtection="1">
      <alignment vertical="center"/>
    </xf>
    <xf numFmtId="0" fontId="1" fillId="0" borderId="0" xfId="1" applyFont="1" applyProtection="1">
      <alignment vertical="center"/>
    </xf>
    <xf numFmtId="0" fontId="3" fillId="0" borderId="0" xfId="1" applyFont="1" applyFill="1" applyBorder="1" applyAlignment="1" applyProtection="1">
      <alignment horizontal="right" vertical="center" wrapText="1"/>
    </xf>
    <xf numFmtId="0" fontId="3" fillId="0" borderId="0" xfId="1" applyFont="1" applyFill="1" applyBorder="1" applyAlignment="1" applyProtection="1">
      <alignment vertical="top" wrapText="1"/>
    </xf>
    <xf numFmtId="0" fontId="1" fillId="0" borderId="0" xfId="1" applyFill="1" applyBorder="1" applyAlignment="1" applyProtection="1">
      <alignment vertical="center" wrapText="1"/>
    </xf>
    <xf numFmtId="0" fontId="6" fillId="0" borderId="0" xfId="1" applyFont="1" applyFill="1" applyBorder="1" applyAlignment="1" applyProtection="1">
      <alignment vertical="center"/>
    </xf>
    <xf numFmtId="0" fontId="6" fillId="0" borderId="0" xfId="1" applyFont="1" applyBorder="1" applyAlignment="1" applyProtection="1">
      <alignment horizontal="left" vertical="center" wrapText="1"/>
    </xf>
    <xf numFmtId="0" fontId="6" fillId="0" borderId="0" xfId="1" applyFont="1" applyBorder="1" applyProtection="1">
      <alignment vertical="center"/>
    </xf>
    <xf numFmtId="0" fontId="6" fillId="0" borderId="0" xfId="1" applyFont="1">
      <alignment vertical="center"/>
    </xf>
    <xf numFmtId="0" fontId="6" fillId="0" borderId="11" xfId="1" applyFont="1" applyFill="1" applyBorder="1" applyAlignment="1" applyProtection="1">
      <alignment horizontal="center" vertical="center" wrapText="1"/>
    </xf>
    <xf numFmtId="0" fontId="6" fillId="0" borderId="0" xfId="1" applyFont="1" applyBorder="1" applyAlignment="1" applyProtection="1">
      <alignment horizontal="center" vertical="center"/>
    </xf>
    <xf numFmtId="176" fontId="6" fillId="0" borderId="0" xfId="1" applyNumberFormat="1" applyFont="1" applyProtection="1">
      <alignment vertical="center"/>
    </xf>
    <xf numFmtId="0" fontId="13" fillId="0" borderId="0" xfId="1" applyFont="1" applyProtection="1">
      <alignment vertical="center"/>
    </xf>
    <xf numFmtId="176" fontId="3" fillId="2" borderId="2" xfId="1" applyNumberFormat="1" applyFont="1" applyFill="1" applyBorder="1" applyProtection="1">
      <alignment vertical="center"/>
      <protection locked="0"/>
    </xf>
    <xf numFmtId="176" fontId="3" fillId="2" borderId="4" xfId="1" applyNumberFormat="1" applyFont="1" applyFill="1" applyBorder="1" applyProtection="1">
      <alignment vertical="center"/>
      <protection locked="0"/>
    </xf>
    <xf numFmtId="176" fontId="3" fillId="2" borderId="6" xfId="1" applyNumberFormat="1" applyFont="1" applyFill="1" applyBorder="1" applyProtection="1">
      <alignment vertical="center"/>
      <protection locked="0"/>
    </xf>
    <xf numFmtId="0" fontId="6" fillId="0" borderId="10" xfId="1" applyFont="1" applyBorder="1" applyAlignment="1" applyProtection="1">
      <alignment horizontal="center" vertical="center"/>
    </xf>
    <xf numFmtId="0" fontId="0" fillId="0" borderId="0" xfId="0" applyProtection="1">
      <alignment vertical="center"/>
    </xf>
    <xf numFmtId="0" fontId="5" fillId="0" borderId="0" xfId="1" applyFont="1" applyAlignment="1" applyProtection="1">
      <alignment horizontal="center" vertical="center"/>
    </xf>
    <xf numFmtId="0" fontId="5" fillId="0" borderId="0" xfId="1" applyFont="1" applyAlignment="1" applyProtection="1">
      <alignment horizontal="center" vertical="center"/>
    </xf>
    <xf numFmtId="177" fontId="3" fillId="0" borderId="0" xfId="1" applyNumberFormat="1" applyFont="1" applyProtection="1">
      <alignment vertical="center"/>
    </xf>
    <xf numFmtId="177" fontId="3" fillId="3" borderId="7" xfId="1" applyNumberFormat="1" applyFont="1" applyFill="1" applyBorder="1" applyAlignment="1" applyProtection="1">
      <alignment vertical="center"/>
      <protection locked="0"/>
    </xf>
    <xf numFmtId="0" fontId="15" fillId="0" borderId="0" xfId="1" applyFont="1" applyFill="1" applyBorder="1" applyAlignment="1" applyProtection="1">
      <alignment horizontal="left" vertical="center"/>
    </xf>
    <xf numFmtId="0" fontId="3" fillId="0" borderId="0" xfId="1" applyFont="1" applyProtection="1">
      <alignment vertical="center"/>
    </xf>
    <xf numFmtId="0" fontId="5" fillId="0" borderId="0" xfId="1" applyFont="1" applyAlignment="1" applyProtection="1">
      <alignment horizontal="center" vertical="center"/>
    </xf>
    <xf numFmtId="0" fontId="6" fillId="3" borderId="0" xfId="1" applyFont="1" applyFill="1" applyAlignment="1" applyProtection="1">
      <alignment horizontal="left" vertical="center"/>
      <protection locked="0"/>
    </xf>
    <xf numFmtId="0" fontId="16" fillId="0" borderId="0" xfId="0" applyFont="1" applyProtection="1">
      <alignment vertical="center"/>
    </xf>
    <xf numFmtId="0" fontId="6" fillId="4" borderId="0" xfId="1" applyFont="1" applyFill="1" applyAlignment="1" applyProtection="1">
      <alignment horizontal="left" vertical="center"/>
    </xf>
    <xf numFmtId="176" fontId="3" fillId="4" borderId="1" xfId="1" applyNumberFormat="1" applyFont="1" applyFill="1" applyBorder="1" applyProtection="1">
      <alignment vertical="center"/>
    </xf>
    <xf numFmtId="176" fontId="3" fillId="4" borderId="41" xfId="1" applyNumberFormat="1" applyFont="1" applyFill="1" applyBorder="1" applyProtection="1">
      <alignment vertical="center"/>
    </xf>
    <xf numFmtId="176" fontId="3" fillId="4" borderId="42" xfId="1" applyNumberFormat="1" applyFont="1" applyFill="1" applyBorder="1" applyProtection="1">
      <alignment vertical="center"/>
    </xf>
    <xf numFmtId="176" fontId="3" fillId="4" borderId="12" xfId="1" applyNumberFormat="1" applyFont="1" applyFill="1" applyBorder="1" applyProtection="1">
      <alignment vertical="center"/>
    </xf>
    <xf numFmtId="176" fontId="3" fillId="4" borderId="40" xfId="1" applyNumberFormat="1" applyFont="1" applyFill="1" applyBorder="1" applyProtection="1">
      <alignment vertical="center"/>
    </xf>
    <xf numFmtId="176" fontId="3" fillId="4" borderId="5" xfId="1" applyNumberFormat="1" applyFont="1" applyFill="1" applyBorder="1" applyProtection="1">
      <alignment vertical="center"/>
    </xf>
    <xf numFmtId="176" fontId="3" fillId="4" borderId="43" xfId="1" applyNumberFormat="1" applyFont="1" applyFill="1" applyBorder="1" applyProtection="1">
      <alignment vertical="center"/>
    </xf>
    <xf numFmtId="176" fontId="3" fillId="4" borderId="13" xfId="1" applyNumberFormat="1" applyFont="1" applyFill="1" applyBorder="1" applyProtection="1">
      <alignment vertical="center"/>
    </xf>
    <xf numFmtId="176" fontId="3" fillId="4" borderId="3" xfId="1" applyNumberFormat="1" applyFont="1" applyFill="1" applyBorder="1" applyProtection="1">
      <alignment vertical="center"/>
    </xf>
    <xf numFmtId="176" fontId="3" fillId="4" borderId="17" xfId="1" applyNumberFormat="1" applyFont="1" applyFill="1" applyBorder="1" applyProtection="1">
      <alignment vertical="center"/>
    </xf>
    <xf numFmtId="176" fontId="3" fillId="4" borderId="39" xfId="1" applyNumberFormat="1" applyFont="1" applyFill="1" applyBorder="1" applyProtection="1">
      <alignment vertical="center"/>
    </xf>
    <xf numFmtId="176" fontId="3" fillId="4" borderId="44" xfId="1" applyNumberFormat="1" applyFont="1" applyFill="1" applyBorder="1" applyProtection="1">
      <alignment vertical="center"/>
    </xf>
    <xf numFmtId="176" fontId="3" fillId="4" borderId="14" xfId="1" applyNumberFormat="1" applyFont="1" applyFill="1" applyBorder="1" applyProtection="1">
      <alignment vertical="center"/>
    </xf>
    <xf numFmtId="176" fontId="3" fillId="4" borderId="15" xfId="1" applyNumberFormat="1" applyFont="1" applyFill="1" applyBorder="1" applyProtection="1">
      <alignment vertical="center"/>
    </xf>
    <xf numFmtId="176" fontId="3" fillId="4" borderId="16" xfId="1" applyNumberFormat="1" applyFont="1" applyFill="1" applyBorder="1" applyProtection="1">
      <alignment vertical="center"/>
    </xf>
    <xf numFmtId="176" fontId="3" fillId="4" borderId="18" xfId="1" applyNumberFormat="1" applyFont="1" applyFill="1" applyBorder="1" applyProtection="1">
      <alignment vertical="center"/>
    </xf>
    <xf numFmtId="176" fontId="3" fillId="4" borderId="19" xfId="1" applyNumberFormat="1" applyFont="1" applyFill="1" applyBorder="1" applyProtection="1">
      <alignment vertical="center"/>
    </xf>
    <xf numFmtId="176" fontId="3" fillId="4" borderId="15" xfId="1" quotePrefix="1" applyNumberFormat="1" applyFont="1" applyFill="1" applyBorder="1" applyProtection="1">
      <alignment vertical="center"/>
    </xf>
    <xf numFmtId="177" fontId="3" fillId="4" borderId="7" xfId="1" applyNumberFormat="1" applyFont="1" applyFill="1" applyBorder="1" applyAlignment="1" applyProtection="1">
      <alignment vertical="center"/>
    </xf>
    <xf numFmtId="0" fontId="17" fillId="0" borderId="0" xfId="1" applyFont="1" applyFill="1" applyBorder="1" applyAlignment="1" applyProtection="1">
      <alignment horizontal="center" vertical="center"/>
    </xf>
    <xf numFmtId="0" fontId="3" fillId="0" borderId="45" xfId="3" applyFont="1" applyBorder="1" applyAlignment="1">
      <alignment vertical="center"/>
    </xf>
    <xf numFmtId="0" fontId="3" fillId="0" borderId="21" xfId="3" applyFont="1" applyBorder="1" applyAlignment="1">
      <alignment vertical="center"/>
    </xf>
    <xf numFmtId="0" fontId="3" fillId="0" borderId="47" xfId="3" applyFont="1" applyBorder="1" applyAlignment="1">
      <alignment horizontal="center" vertical="center"/>
    </xf>
    <xf numFmtId="0" fontId="3" fillId="0" borderId="48" xfId="3" applyFont="1" applyBorder="1" applyAlignment="1">
      <alignment vertical="center"/>
    </xf>
    <xf numFmtId="176" fontId="19" fillId="5" borderId="42" xfId="3" applyNumberFormat="1" applyFont="1" applyFill="1" applyBorder="1" applyAlignment="1" applyProtection="1">
      <alignment vertical="center"/>
    </xf>
    <xf numFmtId="0" fontId="3" fillId="0" borderId="52" xfId="3" applyFont="1" applyBorder="1" applyAlignment="1" applyProtection="1">
      <alignment vertical="center"/>
    </xf>
    <xf numFmtId="0" fontId="3" fillId="0" borderId="53" xfId="3" applyFont="1" applyBorder="1" applyAlignment="1" applyProtection="1">
      <alignment vertical="center"/>
    </xf>
    <xf numFmtId="176" fontId="3" fillId="3" borderId="55" xfId="3" applyNumberFormat="1" applyFont="1" applyFill="1" applyBorder="1" applyAlignment="1" applyProtection="1">
      <alignment vertical="center"/>
    </xf>
    <xf numFmtId="0" fontId="3" fillId="0" borderId="56" xfId="3" applyFont="1" applyBorder="1" applyAlignment="1" applyProtection="1">
      <alignment vertical="center"/>
    </xf>
    <xf numFmtId="0" fontId="3" fillId="0" borderId="17" xfId="3" applyFont="1" applyBorder="1" applyAlignment="1" applyProtection="1">
      <alignment vertical="center"/>
    </xf>
    <xf numFmtId="176" fontId="3" fillId="3" borderId="44" xfId="3" applyNumberFormat="1" applyFont="1" applyFill="1" applyBorder="1" applyAlignment="1" applyProtection="1">
      <alignment vertical="center"/>
    </xf>
    <xf numFmtId="176" fontId="19" fillId="5" borderId="60" xfId="3" applyNumberFormat="1" applyFont="1" applyFill="1" applyBorder="1" applyAlignment="1" applyProtection="1">
      <alignment vertical="center"/>
    </xf>
    <xf numFmtId="0" fontId="3" fillId="0" borderId="15" xfId="3" applyFont="1" applyBorder="1" applyAlignment="1" applyProtection="1">
      <alignment vertical="center"/>
    </xf>
    <xf numFmtId="176" fontId="3" fillId="3" borderId="62" xfId="3" applyNumberFormat="1" applyFont="1" applyFill="1" applyBorder="1" applyAlignment="1" applyProtection="1">
      <alignment vertical="center"/>
    </xf>
    <xf numFmtId="0" fontId="3" fillId="0" borderId="3" xfId="3" applyFont="1" applyBorder="1" applyAlignment="1" applyProtection="1">
      <alignment vertical="center"/>
    </xf>
    <xf numFmtId="176" fontId="3" fillId="3" borderId="64" xfId="3" applyNumberFormat="1" applyFont="1" applyFill="1" applyBorder="1" applyAlignment="1" applyProtection="1">
      <alignment vertical="center"/>
    </xf>
    <xf numFmtId="176" fontId="19" fillId="5" borderId="62" xfId="3" applyNumberFormat="1" applyFont="1" applyFill="1" applyBorder="1" applyAlignment="1" applyProtection="1">
      <alignment vertical="center"/>
    </xf>
    <xf numFmtId="176" fontId="19" fillId="5" borderId="66" xfId="3" applyNumberFormat="1" applyFont="1" applyFill="1" applyBorder="1" applyAlignment="1" applyProtection="1">
      <alignment vertical="center"/>
    </xf>
    <xf numFmtId="176" fontId="19" fillId="4" borderId="66" xfId="3" applyNumberFormat="1" applyFont="1" applyFill="1" applyBorder="1" applyAlignment="1" applyProtection="1">
      <alignment vertical="center"/>
    </xf>
    <xf numFmtId="176" fontId="19" fillId="5" borderId="49" xfId="3" applyNumberFormat="1" applyFont="1" applyFill="1" applyBorder="1" applyAlignment="1" applyProtection="1">
      <alignment vertical="center"/>
    </xf>
    <xf numFmtId="0" fontId="20" fillId="0" borderId="0" xfId="0" applyFont="1" applyProtection="1">
      <alignment vertical="center"/>
    </xf>
    <xf numFmtId="0" fontId="21" fillId="0" borderId="0" xfId="1" applyFont="1" applyFill="1" applyBorder="1" applyAlignment="1" applyProtection="1">
      <alignment horizontal="center" vertical="center"/>
    </xf>
    <xf numFmtId="177" fontId="6" fillId="0" borderId="0" xfId="1" applyNumberFormat="1" applyFont="1" applyFill="1" applyBorder="1" applyAlignment="1" applyProtection="1">
      <alignment horizontal="center" vertical="center"/>
    </xf>
    <xf numFmtId="0" fontId="6" fillId="0" borderId="0" xfId="1" applyFont="1" applyFill="1" applyBorder="1" applyProtection="1">
      <alignment vertical="center"/>
    </xf>
    <xf numFmtId="0" fontId="6" fillId="0" borderId="45" xfId="3" applyFont="1" applyBorder="1" applyAlignment="1">
      <alignment vertical="center"/>
    </xf>
    <xf numFmtId="0" fontId="6" fillId="0" borderId="21" xfId="3" applyFont="1" applyBorder="1" applyAlignment="1">
      <alignment vertical="center"/>
    </xf>
    <xf numFmtId="0" fontId="6" fillId="0" borderId="47" xfId="3" applyFont="1" applyBorder="1" applyAlignment="1">
      <alignment horizontal="center" vertical="center"/>
    </xf>
    <xf numFmtId="0" fontId="6" fillId="0" borderId="48" xfId="3" applyFont="1" applyBorder="1" applyAlignment="1">
      <alignment vertical="center"/>
    </xf>
    <xf numFmtId="0" fontId="6" fillId="0" borderId="52" xfId="3" applyFont="1" applyBorder="1" applyAlignment="1" applyProtection="1">
      <alignment vertical="center"/>
    </xf>
    <xf numFmtId="0" fontId="6" fillId="0" borderId="53" xfId="3" applyFont="1" applyBorder="1" applyAlignment="1" applyProtection="1">
      <alignment vertical="center"/>
    </xf>
    <xf numFmtId="0" fontId="6" fillId="0" borderId="56" xfId="3" applyFont="1" applyBorder="1" applyAlignment="1" applyProtection="1">
      <alignment vertical="center"/>
    </xf>
    <xf numFmtId="0" fontId="6" fillId="0" borderId="17" xfId="3" applyFont="1" applyBorder="1" applyAlignment="1" applyProtection="1">
      <alignment vertical="center"/>
    </xf>
    <xf numFmtId="0" fontId="6" fillId="0" borderId="15" xfId="3" applyFont="1" applyBorder="1" applyAlignment="1" applyProtection="1">
      <alignment vertical="center"/>
    </xf>
    <xf numFmtId="0" fontId="6" fillId="0" borderId="3" xfId="3" applyFont="1" applyBorder="1" applyAlignment="1" applyProtection="1">
      <alignment vertical="center"/>
    </xf>
    <xf numFmtId="0" fontId="6" fillId="0" borderId="9" xfId="1" applyFont="1" applyFill="1" applyBorder="1" applyAlignment="1" applyProtection="1">
      <alignment horizontal="center" vertical="center"/>
    </xf>
    <xf numFmtId="176" fontId="3" fillId="3" borderId="55" xfId="3" applyNumberFormat="1" applyFont="1" applyFill="1" applyBorder="1" applyAlignment="1" applyProtection="1">
      <alignment vertical="center"/>
      <protection locked="0"/>
    </xf>
    <xf numFmtId="176" fontId="3" fillId="3" borderId="44" xfId="3" applyNumberFormat="1" applyFont="1" applyFill="1" applyBorder="1" applyAlignment="1" applyProtection="1">
      <alignment vertical="center"/>
      <protection locked="0"/>
    </xf>
    <xf numFmtId="176" fontId="3" fillId="3" borderId="62" xfId="3" applyNumberFormat="1" applyFont="1" applyFill="1" applyBorder="1" applyAlignment="1" applyProtection="1">
      <alignment vertical="center"/>
      <protection locked="0"/>
    </xf>
    <xf numFmtId="176" fontId="3" fillId="3" borderId="64" xfId="3" applyNumberFormat="1" applyFont="1" applyFill="1" applyBorder="1" applyAlignment="1" applyProtection="1">
      <alignment vertical="center"/>
      <protection locked="0"/>
    </xf>
    <xf numFmtId="176" fontId="3" fillId="5" borderId="42" xfId="3" applyNumberFormat="1" applyFont="1" applyFill="1" applyBorder="1" applyAlignment="1" applyProtection="1">
      <alignment vertical="center"/>
    </xf>
    <xf numFmtId="176" fontId="3" fillId="5" borderId="60" xfId="3" applyNumberFormat="1" applyFont="1" applyFill="1" applyBorder="1" applyAlignment="1" applyProtection="1">
      <alignment vertical="center"/>
    </xf>
    <xf numFmtId="176" fontId="3" fillId="5" borderId="62" xfId="3" applyNumberFormat="1" applyFont="1" applyFill="1" applyBorder="1" applyAlignment="1" applyProtection="1">
      <alignment vertical="center"/>
    </xf>
    <xf numFmtId="176" fontId="3" fillId="5" borderId="66" xfId="3" applyNumberFormat="1" applyFont="1" applyFill="1" applyBorder="1" applyAlignment="1" applyProtection="1">
      <alignment vertical="center"/>
    </xf>
    <xf numFmtId="176" fontId="3" fillId="4" borderId="66" xfId="3" applyNumberFormat="1" applyFont="1" applyFill="1" applyBorder="1" applyAlignment="1" applyProtection="1">
      <alignment vertical="center"/>
    </xf>
    <xf numFmtId="176" fontId="3" fillId="5" borderId="49" xfId="3" applyNumberFormat="1" applyFont="1" applyFill="1" applyBorder="1" applyAlignment="1" applyProtection="1">
      <alignment vertical="center"/>
    </xf>
    <xf numFmtId="0" fontId="14" fillId="0" borderId="0" xfId="2" applyAlignment="1" applyProtection="1">
      <alignment horizontal="center" vertical="center"/>
    </xf>
    <xf numFmtId="0" fontId="21" fillId="0" borderId="0" xfId="1" applyFont="1" applyAlignment="1" applyProtection="1">
      <alignment horizontal="center" vertical="center"/>
    </xf>
    <xf numFmtId="0" fontId="6" fillId="0" borderId="35" xfId="1" applyFont="1" applyBorder="1" applyAlignment="1" applyProtection="1">
      <alignment horizontal="center" vertical="center"/>
    </xf>
    <xf numFmtId="0" fontId="6" fillId="0" borderId="36" xfId="1" applyFont="1" applyBorder="1" applyAlignment="1" applyProtection="1">
      <alignment horizontal="center" vertical="center"/>
    </xf>
    <xf numFmtId="0" fontId="6" fillId="0" borderId="23" xfId="1" applyFont="1" applyBorder="1" applyAlignment="1" applyProtection="1">
      <alignment horizontal="center" vertical="center" wrapText="1"/>
    </xf>
    <xf numFmtId="0" fontId="6" fillId="0" borderId="24" xfId="1" applyFont="1" applyBorder="1" applyAlignment="1" applyProtection="1">
      <alignment horizontal="center" vertical="center" wrapText="1"/>
    </xf>
    <xf numFmtId="0" fontId="6" fillId="0" borderId="19" xfId="1" applyFont="1" applyBorder="1" applyAlignment="1" applyProtection="1">
      <alignment horizontal="center" vertical="center" wrapText="1"/>
    </xf>
    <xf numFmtId="0" fontId="6" fillId="4" borderId="0" xfId="1" applyFont="1" applyFill="1" applyBorder="1" applyAlignment="1" applyProtection="1">
      <alignment vertical="center"/>
    </xf>
    <xf numFmtId="0" fontId="6" fillId="4" borderId="0" xfId="1" applyFont="1" applyFill="1" applyAlignment="1">
      <alignment vertical="center"/>
    </xf>
    <xf numFmtId="0" fontId="6" fillId="4" borderId="8" xfId="1" applyFont="1" applyFill="1" applyBorder="1" applyAlignment="1" applyProtection="1">
      <alignment vertical="center"/>
    </xf>
    <xf numFmtId="0" fontId="6" fillId="4" borderId="8" xfId="1" applyFont="1" applyFill="1" applyBorder="1" applyAlignment="1">
      <alignment vertical="center"/>
    </xf>
    <xf numFmtId="0" fontId="6" fillId="0" borderId="29" xfId="1" applyFont="1" applyBorder="1" applyAlignment="1" applyProtection="1">
      <alignment vertical="center"/>
    </xf>
    <xf numFmtId="0" fontId="6" fillId="0" borderId="30" xfId="1" applyFont="1" applyBorder="1" applyAlignment="1" applyProtection="1">
      <alignment vertical="center"/>
    </xf>
    <xf numFmtId="0" fontId="6" fillId="0" borderId="25" xfId="1" applyFont="1" applyBorder="1" applyAlignment="1" applyProtection="1">
      <alignment horizontal="left" vertical="center"/>
    </xf>
    <xf numFmtId="0" fontId="6" fillId="0" borderId="26" xfId="1" applyFont="1" applyBorder="1" applyAlignment="1" applyProtection="1">
      <alignment horizontal="left" vertical="center"/>
    </xf>
    <xf numFmtId="0" fontId="6" fillId="0" borderId="27" xfId="1" applyFont="1" applyBorder="1" applyAlignment="1" applyProtection="1">
      <alignment horizontal="left" vertical="center"/>
    </xf>
    <xf numFmtId="0" fontId="6" fillId="0" borderId="28" xfId="1" applyFont="1" applyBorder="1" applyAlignment="1" applyProtection="1">
      <alignment horizontal="left" vertical="center"/>
    </xf>
    <xf numFmtId="0" fontId="6" fillId="0" borderId="33" xfId="1" applyFont="1" applyBorder="1" applyAlignment="1" applyProtection="1">
      <alignment horizontal="left" vertical="center"/>
    </xf>
    <xf numFmtId="0" fontId="6" fillId="0" borderId="34" xfId="1" applyFont="1" applyBorder="1" applyAlignment="1" applyProtection="1">
      <alignment horizontal="left" vertical="center"/>
    </xf>
    <xf numFmtId="0" fontId="6" fillId="0" borderId="31" xfId="1" applyFont="1" applyBorder="1" applyAlignment="1" applyProtection="1">
      <alignment horizontal="left" vertical="center"/>
    </xf>
    <xf numFmtId="0" fontId="6" fillId="0" borderId="32" xfId="1" applyFont="1" applyBorder="1" applyAlignment="1" applyProtection="1">
      <alignment horizontal="left" vertical="center"/>
    </xf>
    <xf numFmtId="0" fontId="6" fillId="0" borderId="37" xfId="1" applyFont="1" applyBorder="1" applyAlignment="1" applyProtection="1">
      <alignment horizontal="left" vertical="center"/>
    </xf>
    <xf numFmtId="0" fontId="6" fillId="0" borderId="38" xfId="1" applyFont="1" applyBorder="1" applyAlignment="1" applyProtection="1">
      <alignment horizontal="left" vertical="center"/>
    </xf>
    <xf numFmtId="0" fontId="6" fillId="3" borderId="0" xfId="1" applyFont="1" applyFill="1" applyBorder="1" applyAlignment="1" applyProtection="1">
      <alignment vertical="center"/>
      <protection locked="0"/>
    </xf>
    <xf numFmtId="0" fontId="6" fillId="3" borderId="0" xfId="1" applyFont="1" applyFill="1" applyAlignment="1" applyProtection="1">
      <alignment vertical="center"/>
      <protection locked="0"/>
    </xf>
    <xf numFmtId="0" fontId="6" fillId="3" borderId="8" xfId="1" applyFont="1" applyFill="1" applyBorder="1" applyAlignment="1" applyProtection="1">
      <alignment vertical="center"/>
      <protection locked="0"/>
    </xf>
    <xf numFmtId="0" fontId="6" fillId="0" borderId="20" xfId="1" applyFont="1" applyFill="1" applyBorder="1" applyAlignment="1" applyProtection="1">
      <alignment horizontal="right" vertical="center"/>
    </xf>
    <xf numFmtId="0" fontId="6" fillId="0" borderId="21" xfId="1" applyFont="1" applyFill="1" applyBorder="1" applyAlignment="1" applyProtection="1">
      <alignment horizontal="right" vertical="center"/>
    </xf>
    <xf numFmtId="0" fontId="6" fillId="0" borderId="22" xfId="1" applyFont="1" applyBorder="1" applyAlignment="1" applyProtection="1">
      <alignment vertical="center"/>
    </xf>
    <xf numFmtId="0" fontId="20" fillId="0" borderId="23" xfId="0" applyFont="1" applyBorder="1" applyAlignment="1" applyProtection="1">
      <alignment horizontal="center" vertical="center"/>
    </xf>
    <xf numFmtId="0" fontId="20" fillId="0" borderId="19" xfId="0" applyFont="1" applyBorder="1" applyAlignment="1" applyProtection="1">
      <alignment horizontal="center" vertical="center"/>
    </xf>
    <xf numFmtId="0" fontId="6" fillId="0" borderId="46" xfId="3" applyFont="1" applyBorder="1" applyAlignment="1">
      <alignment horizontal="center" vertical="center"/>
    </xf>
    <xf numFmtId="0" fontId="6" fillId="0" borderId="42" xfId="3" applyFont="1" applyBorder="1" applyAlignment="1">
      <alignment horizontal="center" vertical="center"/>
    </xf>
    <xf numFmtId="0" fontId="6" fillId="0" borderId="9" xfId="3" applyFont="1" applyBorder="1" applyAlignment="1">
      <alignment horizontal="center" vertical="center"/>
    </xf>
    <xf numFmtId="0" fontId="6" fillId="0" borderId="49" xfId="3" applyFont="1" applyBorder="1" applyAlignment="1">
      <alignment horizontal="center" vertical="center"/>
    </xf>
    <xf numFmtId="0" fontId="6" fillId="0" borderId="42"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50" xfId="3" applyFont="1" applyBorder="1" applyAlignment="1" applyProtection="1">
      <alignment horizontal="left" vertical="center"/>
    </xf>
    <xf numFmtId="0" fontId="6" fillId="0" borderId="51" xfId="3" applyFont="1" applyBorder="1" applyAlignment="1" applyProtection="1">
      <alignment horizontal="left" vertical="center"/>
    </xf>
    <xf numFmtId="0" fontId="6" fillId="0" borderId="46" xfId="3" applyFont="1" applyBorder="1" applyAlignment="1" applyProtection="1">
      <alignment horizontal="center" vertical="center"/>
    </xf>
    <xf numFmtId="0" fontId="6" fillId="0" borderId="42" xfId="3" applyFont="1" applyBorder="1" applyAlignment="1" applyProtection="1">
      <alignment horizontal="center" vertical="center"/>
    </xf>
    <xf numFmtId="0" fontId="6" fillId="3" borderId="54" xfId="3" applyFont="1" applyFill="1" applyBorder="1" applyAlignment="1" applyProtection="1">
      <alignment horizontal="left" vertical="center" shrinkToFit="1"/>
      <protection locked="0"/>
    </xf>
    <xf numFmtId="0" fontId="6" fillId="3" borderId="55" xfId="3" applyFont="1" applyFill="1" applyBorder="1" applyAlignment="1" applyProtection="1">
      <alignment horizontal="left" vertical="center" shrinkToFit="1"/>
      <protection locked="0"/>
    </xf>
    <xf numFmtId="0" fontId="6" fillId="3" borderId="57" xfId="3" applyFont="1" applyFill="1" applyBorder="1" applyAlignment="1" applyProtection="1">
      <alignment horizontal="left" vertical="center" shrinkToFit="1"/>
      <protection locked="0"/>
    </xf>
    <xf numFmtId="0" fontId="6" fillId="3" borderId="44" xfId="3" applyFont="1" applyFill="1" applyBorder="1" applyAlignment="1" applyProtection="1">
      <alignment horizontal="left" vertical="center" shrinkToFit="1"/>
      <protection locked="0"/>
    </xf>
    <xf numFmtId="0" fontId="6" fillId="0" borderId="58" xfId="3" applyFont="1" applyBorder="1" applyAlignment="1" applyProtection="1">
      <alignment horizontal="left" vertical="center"/>
    </xf>
    <xf numFmtId="0" fontId="6" fillId="0" borderId="59" xfId="3" applyFont="1" applyBorder="1" applyAlignment="1" applyProtection="1">
      <alignment horizontal="left" vertical="center"/>
    </xf>
    <xf numFmtId="0" fontId="6" fillId="0" borderId="0" xfId="3" applyFont="1" applyBorder="1" applyAlignment="1" applyProtection="1">
      <alignment horizontal="left" vertical="center"/>
    </xf>
    <xf numFmtId="0" fontId="6" fillId="0" borderId="60" xfId="3" applyFont="1" applyBorder="1" applyAlignment="1" applyProtection="1">
      <alignment horizontal="left" vertical="center"/>
    </xf>
    <xf numFmtId="0" fontId="6" fillId="3" borderId="61" xfId="3" applyFont="1" applyFill="1" applyBorder="1" applyAlignment="1" applyProtection="1">
      <alignment horizontal="left" vertical="center" shrinkToFit="1"/>
      <protection locked="0"/>
    </xf>
    <xf numFmtId="0" fontId="6" fillId="3" borderId="62" xfId="3" applyFont="1" applyFill="1" applyBorder="1" applyAlignment="1" applyProtection="1">
      <alignment horizontal="left" vertical="center" shrinkToFit="1"/>
      <protection locked="0"/>
    </xf>
    <xf numFmtId="0" fontId="6" fillId="3" borderId="63" xfId="3" applyFont="1" applyFill="1" applyBorder="1" applyAlignment="1" applyProtection="1">
      <alignment horizontal="left" vertical="center" shrinkToFit="1"/>
      <protection locked="0"/>
    </xf>
    <xf numFmtId="0" fontId="6" fillId="3" borderId="64" xfId="3" applyFont="1" applyFill="1" applyBorder="1" applyAlignment="1" applyProtection="1">
      <alignment horizontal="left" vertical="center" shrinkToFit="1"/>
      <protection locked="0"/>
    </xf>
    <xf numFmtId="0" fontId="6" fillId="0" borderId="31" xfId="0" applyFont="1" applyBorder="1" applyAlignment="1" applyProtection="1">
      <alignment horizontal="left" vertical="center"/>
    </xf>
    <xf numFmtId="0" fontId="6" fillId="0" borderId="32" xfId="0" applyFont="1" applyBorder="1" applyAlignment="1" applyProtection="1">
      <alignment horizontal="left" vertical="center"/>
    </xf>
    <xf numFmtId="0" fontId="6" fillId="0" borderId="15" xfId="0" applyFont="1" applyBorder="1" applyAlignment="1" applyProtection="1">
      <alignment horizontal="left" vertical="center"/>
    </xf>
    <xf numFmtId="0" fontId="6" fillId="0" borderId="65" xfId="0" applyFont="1" applyBorder="1" applyAlignment="1" applyProtection="1">
      <alignment horizontal="left" vertical="center"/>
    </xf>
    <xf numFmtId="0" fontId="6" fillId="0" borderId="29" xfId="3" applyFont="1" applyBorder="1" applyAlignment="1" applyProtection="1">
      <alignment horizontal="left" vertical="center"/>
    </xf>
    <xf numFmtId="0" fontId="6" fillId="0" borderId="30" xfId="3" applyFont="1" applyBorder="1" applyAlignment="1" applyProtection="1">
      <alignment horizontal="left" vertical="center"/>
    </xf>
    <xf numFmtId="0" fontId="6" fillId="0" borderId="48" xfId="3" applyFont="1" applyBorder="1" applyAlignment="1" applyProtection="1">
      <alignment horizontal="left" vertical="center"/>
    </xf>
    <xf numFmtId="0" fontId="6" fillId="0" borderId="67" xfId="3" applyFont="1" applyBorder="1" applyAlignment="1" applyProtection="1">
      <alignment horizontal="left" vertical="center"/>
    </xf>
    <xf numFmtId="0" fontId="0" fillId="0" borderId="23" xfId="0" applyBorder="1" applyAlignment="1" applyProtection="1">
      <alignment horizontal="center" vertical="center"/>
    </xf>
    <xf numFmtId="0" fontId="0" fillId="0" borderId="19" xfId="0" applyBorder="1" applyAlignment="1" applyProtection="1">
      <alignment horizontal="center" vertical="center"/>
    </xf>
    <xf numFmtId="0" fontId="3" fillId="0" borderId="68" xfId="3" applyFont="1" applyBorder="1" applyAlignment="1">
      <alignment horizontal="center" vertical="center"/>
    </xf>
    <xf numFmtId="0" fontId="3" fillId="0" borderId="46" xfId="3" applyFont="1" applyBorder="1" applyAlignment="1">
      <alignment horizontal="center" vertical="center"/>
    </xf>
    <xf numFmtId="0" fontId="3" fillId="0" borderId="42" xfId="3" applyFont="1" applyBorder="1" applyAlignment="1">
      <alignment horizontal="center" vertical="center"/>
    </xf>
    <xf numFmtId="0" fontId="3" fillId="0" borderId="69" xfId="3" applyFont="1" applyBorder="1" applyAlignment="1">
      <alignment horizontal="center" vertical="center"/>
    </xf>
    <xf numFmtId="0" fontId="3" fillId="0" borderId="9" xfId="3" applyFont="1" applyBorder="1" applyAlignment="1">
      <alignment horizontal="center" vertical="center"/>
    </xf>
    <xf numFmtId="0" fontId="3" fillId="0" borderId="49" xfId="3" applyFont="1" applyBorder="1" applyAlignment="1">
      <alignment horizontal="center" vertical="center"/>
    </xf>
    <xf numFmtId="0" fontId="3" fillId="0" borderId="23" xfId="0" applyFont="1" applyBorder="1" applyAlignment="1">
      <alignment horizontal="center" vertical="center" wrapText="1"/>
    </xf>
    <xf numFmtId="0" fontId="3" fillId="0" borderId="19" xfId="0" applyFont="1" applyBorder="1" applyAlignment="1">
      <alignment horizontal="center" vertical="center" wrapText="1"/>
    </xf>
    <xf numFmtId="0" fontId="6" fillId="0" borderId="31" xfId="3" applyFont="1" applyBorder="1" applyAlignment="1" applyProtection="1">
      <alignment horizontal="left" vertical="center"/>
    </xf>
    <xf numFmtId="0" fontId="6" fillId="0" borderId="32" xfId="3" applyFont="1" applyBorder="1" applyAlignment="1" applyProtection="1">
      <alignment horizontal="left" vertical="center"/>
    </xf>
    <xf numFmtId="0" fontId="6" fillId="0" borderId="15" xfId="3" applyFont="1" applyBorder="1" applyAlignment="1" applyProtection="1">
      <alignment horizontal="left" vertical="center"/>
    </xf>
    <xf numFmtId="0" fontId="6" fillId="0" borderId="65" xfId="3" applyFont="1" applyBorder="1" applyAlignment="1" applyProtection="1">
      <alignment horizontal="left" vertical="center"/>
    </xf>
    <xf numFmtId="0" fontId="6" fillId="0" borderId="31" xfId="3" applyFont="1" applyFill="1" applyBorder="1" applyAlignment="1" applyProtection="1">
      <alignment horizontal="left" vertical="center"/>
    </xf>
    <xf numFmtId="0" fontId="6" fillId="0" borderId="32" xfId="3" applyFont="1" applyFill="1" applyBorder="1" applyAlignment="1" applyProtection="1">
      <alignment horizontal="left" vertical="center"/>
    </xf>
    <xf numFmtId="0" fontId="6" fillId="0" borderId="15" xfId="3" applyFont="1" applyFill="1" applyBorder="1" applyAlignment="1" applyProtection="1">
      <alignment horizontal="left" vertical="center"/>
    </xf>
    <xf numFmtId="0" fontId="6" fillId="0" borderId="65" xfId="3" applyFont="1" applyFill="1" applyBorder="1" applyAlignment="1" applyProtection="1">
      <alignment horizontal="left" vertical="center"/>
    </xf>
    <xf numFmtId="0" fontId="3" fillId="0" borderId="63" xfId="3" applyFont="1" applyBorder="1" applyAlignment="1" applyProtection="1">
      <alignment horizontal="left" vertical="center"/>
    </xf>
    <xf numFmtId="0" fontId="3" fillId="0" borderId="64" xfId="3" applyFont="1" applyBorder="1" applyAlignment="1" applyProtection="1">
      <alignment horizontal="left" vertical="center"/>
    </xf>
    <xf numFmtId="0" fontId="3" fillId="0" borderId="57" xfId="3" applyFont="1" applyBorder="1" applyAlignment="1" applyProtection="1">
      <alignment horizontal="left" vertical="center"/>
    </xf>
    <xf numFmtId="0" fontId="3" fillId="0" borderId="44" xfId="3" applyFont="1" applyBorder="1" applyAlignment="1" applyProtection="1">
      <alignment horizontal="left" vertical="center"/>
    </xf>
    <xf numFmtId="0" fontId="3" fillId="0" borderId="31" xfId="0" applyFont="1" applyBorder="1" applyAlignment="1" applyProtection="1">
      <alignment horizontal="left" vertical="center"/>
    </xf>
    <xf numFmtId="0" fontId="3" fillId="0" borderId="32" xfId="0" applyFont="1" applyBorder="1" applyAlignment="1" applyProtection="1">
      <alignment horizontal="left" vertical="center"/>
    </xf>
    <xf numFmtId="0" fontId="3" fillId="0" borderId="15" xfId="0" applyFont="1" applyBorder="1" applyAlignment="1" applyProtection="1">
      <alignment horizontal="left" vertical="center"/>
    </xf>
    <xf numFmtId="0" fontId="3" fillId="0" borderId="65" xfId="0" applyFont="1" applyBorder="1" applyAlignment="1" applyProtection="1">
      <alignment horizontal="left" vertical="center"/>
    </xf>
    <xf numFmtId="0" fontId="3" fillId="0" borderId="50" xfId="3" applyFont="1" applyBorder="1" applyAlignment="1" applyProtection="1">
      <alignment horizontal="left" vertical="center"/>
    </xf>
    <xf numFmtId="0" fontId="3" fillId="0" borderId="51" xfId="3" applyFont="1" applyBorder="1" applyAlignment="1" applyProtection="1">
      <alignment horizontal="left" vertical="center"/>
    </xf>
    <xf numFmtId="0" fontId="3" fillId="0" borderId="46" xfId="3" applyFont="1" applyBorder="1" applyAlignment="1" applyProtection="1">
      <alignment horizontal="center" vertical="center"/>
    </xf>
    <xf numFmtId="0" fontId="3" fillId="0" borderId="42" xfId="3" applyFont="1" applyBorder="1" applyAlignment="1" applyProtection="1">
      <alignment horizontal="center" vertical="center"/>
    </xf>
    <xf numFmtId="0" fontId="3" fillId="0" borderId="54" xfId="3" applyFont="1" applyBorder="1" applyAlignment="1" applyProtection="1">
      <alignment horizontal="left" vertical="center" wrapText="1"/>
    </xf>
    <xf numFmtId="0" fontId="3" fillId="0" borderId="54" xfId="3" applyFont="1" applyBorder="1" applyAlignment="1" applyProtection="1">
      <alignment horizontal="left" vertical="center"/>
    </xf>
    <xf numFmtId="0" fontId="3" fillId="0" borderId="55" xfId="3" applyFont="1" applyBorder="1" applyAlignment="1" applyProtection="1">
      <alignment horizontal="left" vertical="center"/>
    </xf>
    <xf numFmtId="0" fontId="3" fillId="0" borderId="58" xfId="3" applyFont="1" applyBorder="1" applyAlignment="1" applyProtection="1">
      <alignment horizontal="left" vertical="center"/>
    </xf>
    <xf numFmtId="0" fontId="3" fillId="0" borderId="70" xfId="3" applyFont="1" applyBorder="1" applyAlignment="1" applyProtection="1">
      <alignment horizontal="left" vertical="center"/>
    </xf>
    <xf numFmtId="0" fontId="3" fillId="0" borderId="0" xfId="3" applyFont="1" applyBorder="1" applyAlignment="1" applyProtection="1">
      <alignment horizontal="left" vertical="center"/>
    </xf>
    <xf numFmtId="0" fontId="3" fillId="0" borderId="60" xfId="3" applyFont="1" applyBorder="1" applyAlignment="1" applyProtection="1">
      <alignment horizontal="left" vertical="center"/>
    </xf>
    <xf numFmtId="0" fontId="3" fillId="0" borderId="61" xfId="3" applyFont="1" applyBorder="1" applyAlignment="1" applyProtection="1">
      <alignment horizontal="left" vertical="center" wrapText="1"/>
    </xf>
    <xf numFmtId="0" fontId="3" fillId="0" borderId="61" xfId="3" applyFont="1" applyBorder="1" applyAlignment="1" applyProtection="1">
      <alignment horizontal="left" vertical="center"/>
    </xf>
    <xf numFmtId="0" fontId="3" fillId="0" borderId="62" xfId="3" applyFont="1" applyBorder="1" applyAlignment="1" applyProtection="1">
      <alignment horizontal="left" vertical="center"/>
    </xf>
    <xf numFmtId="0" fontId="3" fillId="0" borderId="29" xfId="3" applyFont="1" applyBorder="1" applyAlignment="1" applyProtection="1">
      <alignment horizontal="left" vertical="center"/>
    </xf>
    <xf numFmtId="0" fontId="3" fillId="0" borderId="30" xfId="3" applyFont="1" applyBorder="1" applyAlignment="1" applyProtection="1">
      <alignment horizontal="left" vertical="center"/>
    </xf>
    <xf numFmtId="0" fontId="3" fillId="0" borderId="48" xfId="3" applyFont="1" applyBorder="1" applyAlignment="1" applyProtection="1">
      <alignment horizontal="left" vertical="center"/>
    </xf>
    <xf numFmtId="0" fontId="3" fillId="0" borderId="67" xfId="3" applyFont="1" applyBorder="1" applyAlignment="1" applyProtection="1">
      <alignment horizontal="left" vertical="center"/>
    </xf>
    <xf numFmtId="0" fontId="3" fillId="0" borderId="42"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31" xfId="3" applyFont="1" applyBorder="1" applyAlignment="1" applyProtection="1">
      <alignment horizontal="left" vertical="center"/>
    </xf>
    <xf numFmtId="0" fontId="3" fillId="0" borderId="32" xfId="3" applyFont="1" applyBorder="1" applyAlignment="1" applyProtection="1">
      <alignment horizontal="left" vertical="center"/>
    </xf>
    <xf numFmtId="0" fontId="3" fillId="0" borderId="15" xfId="3" applyFont="1" applyBorder="1" applyAlignment="1" applyProtection="1">
      <alignment horizontal="left" vertical="center"/>
    </xf>
    <xf numFmtId="0" fontId="3" fillId="0" borderId="65" xfId="3" applyFont="1" applyBorder="1" applyAlignment="1" applyProtection="1">
      <alignment horizontal="left" vertical="center"/>
    </xf>
    <xf numFmtId="0" fontId="3" fillId="0" borderId="31" xfId="3" applyFont="1" applyFill="1" applyBorder="1" applyAlignment="1" applyProtection="1">
      <alignment horizontal="left" vertical="center"/>
    </xf>
    <xf numFmtId="0" fontId="3" fillId="0" borderId="32" xfId="3" applyFont="1" applyFill="1" applyBorder="1" applyAlignment="1" applyProtection="1">
      <alignment horizontal="left" vertical="center"/>
    </xf>
    <xf numFmtId="0" fontId="3" fillId="0" borderId="15" xfId="3" applyFont="1" applyFill="1" applyBorder="1" applyAlignment="1" applyProtection="1">
      <alignment horizontal="left" vertical="center"/>
    </xf>
    <xf numFmtId="0" fontId="3" fillId="0" borderId="65" xfId="3" applyFont="1" applyFill="1" applyBorder="1" applyAlignment="1" applyProtection="1">
      <alignment horizontal="left" vertical="center"/>
    </xf>
    <xf numFmtId="0" fontId="3" fillId="0" borderId="59" xfId="3" applyFont="1" applyBorder="1" applyAlignment="1" applyProtection="1">
      <alignment horizontal="left" vertical="center"/>
    </xf>
    <xf numFmtId="0" fontId="6" fillId="4" borderId="0" xfId="1" applyFont="1" applyFill="1" applyAlignment="1" applyProtection="1">
      <alignment vertical="center"/>
    </xf>
    <xf numFmtId="0" fontId="10" fillId="0" borderId="0" xfId="1" applyFont="1">
      <alignment vertical="center"/>
    </xf>
  </cellXfs>
  <cellStyles count="4">
    <cellStyle name="ハイパーリンク" xfId="2" builtinId="8"/>
    <cellStyle name="標準" xfId="0" builtinId="0"/>
    <cellStyle name="標準 2" xfId="1" xr:uid="{00000000-0005-0000-0000-000002000000}"/>
    <cellStyle name="標準_H20継続案件予算H200618" xfId="3" xr:uid="{DA318A1F-C59D-4111-BD40-B629EF380821}"/>
  </cellStyles>
  <dxfs count="0"/>
  <tableStyles count="0" defaultTableStyle="TableStyleMedium2" defaultPivotStyle="PivotStyleLight16"/>
  <colors>
    <mruColors>
      <color rgb="FFCCFFFF"/>
      <color rgb="FFFF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257175</xdr:colOff>
      <xdr:row>27</xdr:row>
      <xdr:rowOff>66675</xdr:rowOff>
    </xdr:from>
    <xdr:ext cx="3171825" cy="552450"/>
    <xdr:sp macro="" textlink="">
      <xdr:nvSpPr>
        <xdr:cNvPr id="2" name="角丸四角形吹き出し 7">
          <a:extLst>
            <a:ext uri="{FF2B5EF4-FFF2-40B4-BE49-F238E27FC236}">
              <a16:creationId xmlns:a16="http://schemas.microsoft.com/office/drawing/2014/main" id="{5EA82DD3-B905-4309-9451-F85932F2FBA0}"/>
            </a:ext>
          </a:extLst>
        </xdr:cNvPr>
        <xdr:cNvSpPr/>
      </xdr:nvSpPr>
      <xdr:spPr>
        <a:xfrm>
          <a:off x="4800600" y="5600700"/>
          <a:ext cx="3171825" cy="552450"/>
        </a:xfrm>
        <a:prstGeom prst="wedgeRoundRectCallout">
          <a:avLst>
            <a:gd name="adj1" fmla="val -73926"/>
            <a:gd name="adj2" fmla="val -5989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各年度及び研究期間合計の総額が公募の上限額を上回る場合は失格となりますのでご注意ください。</a:t>
          </a:r>
          <a:endParaRPr kumimoji="1" lang="en-US" altLang="ja-JP" sz="1100" baseline="0">
            <a:solidFill>
              <a:srgbClr val="FF0000"/>
            </a:solidFill>
          </a:endParaRPr>
        </a:p>
      </xdr:txBody>
    </xdr:sp>
    <xdr:clientData fPrintsWithSheet="0"/>
  </xdr:oneCellAnchor>
</xdr:wsDr>
</file>

<file path=xl/drawings/drawing10.xml><?xml version="1.0" encoding="utf-8"?>
<xdr:wsDr xmlns:xdr="http://schemas.openxmlformats.org/drawingml/2006/spreadsheetDrawing" xmlns:a="http://schemas.openxmlformats.org/drawingml/2006/main">
  <xdr:oneCellAnchor>
    <xdr:from>
      <xdr:col>11</xdr:col>
      <xdr:colOff>390526</xdr:colOff>
      <xdr:row>23</xdr:row>
      <xdr:rowOff>152400</xdr:rowOff>
    </xdr:from>
    <xdr:ext cx="1828800" cy="507940"/>
    <xdr:sp macro="" textlink="">
      <xdr:nvSpPr>
        <xdr:cNvPr id="2" name="角丸四角形吹き出し 2">
          <a:extLst>
            <a:ext uri="{FF2B5EF4-FFF2-40B4-BE49-F238E27FC236}">
              <a16:creationId xmlns:a16="http://schemas.microsoft.com/office/drawing/2014/main" id="{59F213B3-D965-43D4-882B-6A123B8FD8A6}"/>
            </a:ext>
          </a:extLst>
        </xdr:cNvPr>
        <xdr:cNvSpPr/>
      </xdr:nvSpPr>
      <xdr:spPr>
        <a:xfrm>
          <a:off x="11287126" y="4410075"/>
          <a:ext cx="1828800" cy="507940"/>
        </a:xfrm>
        <a:prstGeom prst="wedgeRoundRectCallout">
          <a:avLst>
            <a:gd name="adj1" fmla="val -125000"/>
            <a:gd name="adj2" fmla="val 109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5</xdr:col>
      <xdr:colOff>714375</xdr:colOff>
      <xdr:row>28</xdr:row>
      <xdr:rowOff>76200</xdr:rowOff>
    </xdr:from>
    <xdr:ext cx="3171825" cy="552450"/>
    <xdr:sp macro="" textlink="">
      <xdr:nvSpPr>
        <xdr:cNvPr id="3" name="角丸四角形吹き出し 7">
          <a:extLst>
            <a:ext uri="{FF2B5EF4-FFF2-40B4-BE49-F238E27FC236}">
              <a16:creationId xmlns:a16="http://schemas.microsoft.com/office/drawing/2014/main" id="{52152D72-2E9F-4407-833E-B0D61E1D7671}"/>
            </a:ext>
          </a:extLst>
        </xdr:cNvPr>
        <xdr:cNvSpPr/>
      </xdr:nvSpPr>
      <xdr:spPr>
        <a:xfrm>
          <a:off x="5257800" y="5791200"/>
          <a:ext cx="3171825" cy="552450"/>
        </a:xfrm>
        <a:prstGeom prst="wedgeRoundRectCallout">
          <a:avLst>
            <a:gd name="adj1" fmla="val -74226"/>
            <a:gd name="adj2" fmla="val -6334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oneCellAnchor>
    <xdr:from>
      <xdr:col>11</xdr:col>
      <xdr:colOff>361950</xdr:colOff>
      <xdr:row>29</xdr:row>
      <xdr:rowOff>123825</xdr:rowOff>
    </xdr:from>
    <xdr:ext cx="1828800" cy="507940"/>
    <xdr:sp macro="" textlink="">
      <xdr:nvSpPr>
        <xdr:cNvPr id="4" name="角丸四角形吹き出し 6">
          <a:extLst>
            <a:ext uri="{FF2B5EF4-FFF2-40B4-BE49-F238E27FC236}">
              <a16:creationId xmlns:a16="http://schemas.microsoft.com/office/drawing/2014/main" id="{4A623A0E-88AE-47F8-BC5B-09AA8DF9E31A}"/>
            </a:ext>
          </a:extLst>
        </xdr:cNvPr>
        <xdr:cNvSpPr/>
      </xdr:nvSpPr>
      <xdr:spPr>
        <a:xfrm>
          <a:off x="11258550" y="5476875"/>
          <a:ext cx="1828800" cy="507940"/>
        </a:xfrm>
        <a:prstGeom prst="wedgeRoundRectCallout">
          <a:avLst>
            <a:gd name="adj1" fmla="val -119792"/>
            <a:gd name="adj2" fmla="val 7282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100" baseline="0">
              <a:solidFill>
                <a:srgbClr val="FF0000"/>
              </a:solidFill>
            </a:rPr>
            <a:t>2021</a:t>
          </a:r>
          <a:r>
            <a:rPr kumimoji="1" lang="ja-JP" altLang="en-US" sz="1100" baseline="0">
              <a:solidFill>
                <a:srgbClr val="FF0000"/>
              </a:solidFill>
            </a:rPr>
            <a:t>年度の積算内容と計画金額を記入してください。</a:t>
          </a:r>
          <a:endParaRPr kumimoji="1" lang="en-US" altLang="ja-JP" sz="1100" baseline="0">
            <a:solidFill>
              <a:srgbClr val="FF0000"/>
            </a:solidFill>
          </a:endParaRPr>
        </a:p>
      </xdr:txBody>
    </xdr:sp>
    <xdr:clientData fPrintsWithSheet="0"/>
  </xdr:oneCellAnchor>
  <xdr:oneCellAnchor>
    <xdr:from>
      <xdr:col>11</xdr:col>
      <xdr:colOff>390525</xdr:colOff>
      <xdr:row>18</xdr:row>
      <xdr:rowOff>152400</xdr:rowOff>
    </xdr:from>
    <xdr:ext cx="1828800" cy="710833"/>
    <xdr:sp macro="" textlink="">
      <xdr:nvSpPr>
        <xdr:cNvPr id="6" name="角丸四角形吹き出し 6">
          <a:extLst>
            <a:ext uri="{FF2B5EF4-FFF2-40B4-BE49-F238E27FC236}">
              <a16:creationId xmlns:a16="http://schemas.microsoft.com/office/drawing/2014/main" id="{7D30EE62-7F5C-4109-8574-C8AE11E3F22D}"/>
            </a:ext>
          </a:extLst>
        </xdr:cNvPr>
        <xdr:cNvSpPr/>
      </xdr:nvSpPr>
      <xdr:spPr>
        <a:xfrm>
          <a:off x="11287125" y="3505200"/>
          <a:ext cx="1828800" cy="710833"/>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100" baseline="0">
              <a:solidFill>
                <a:srgbClr val="FF0000"/>
              </a:solidFill>
            </a:rPr>
            <a:t>2021</a:t>
          </a:r>
          <a:r>
            <a:rPr kumimoji="1" lang="ja-JP" altLang="en-US" sz="1100" baseline="0">
              <a:solidFill>
                <a:srgbClr val="FF0000"/>
              </a:solidFill>
            </a:rPr>
            <a:t>年度～研究開発期間の最終年度までの計画金額を記入してください。</a:t>
          </a:r>
        </a:p>
      </xdr:txBody>
    </xdr:sp>
    <xdr:clientData fPrintsWithSheet="0"/>
  </xdr:oneCellAnchor>
  <xdr:oneCellAnchor>
    <xdr:from>
      <xdr:col>11</xdr:col>
      <xdr:colOff>371475</xdr:colOff>
      <xdr:row>15</xdr:row>
      <xdr:rowOff>0</xdr:rowOff>
    </xdr:from>
    <xdr:ext cx="1828800" cy="305048"/>
    <xdr:sp macro="" textlink="">
      <xdr:nvSpPr>
        <xdr:cNvPr id="7" name="角丸四角形吹き出し 6">
          <a:extLst>
            <a:ext uri="{FF2B5EF4-FFF2-40B4-BE49-F238E27FC236}">
              <a16:creationId xmlns:a16="http://schemas.microsoft.com/office/drawing/2014/main" id="{B1EC3940-5C3C-409C-8228-DA62BD8188DF}"/>
            </a:ext>
          </a:extLst>
        </xdr:cNvPr>
        <xdr:cNvSpPr/>
      </xdr:nvSpPr>
      <xdr:spPr>
        <a:xfrm>
          <a:off x="11268075" y="279082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wsDr>
</file>

<file path=xl/drawings/drawing11.xml><?xml version="1.0" encoding="utf-8"?>
<xdr:wsDr xmlns:xdr="http://schemas.openxmlformats.org/drawingml/2006/spreadsheetDrawing" xmlns:a="http://schemas.openxmlformats.org/drawingml/2006/main">
  <xdr:oneCellAnchor>
    <xdr:from>
      <xdr:col>11</xdr:col>
      <xdr:colOff>390526</xdr:colOff>
      <xdr:row>23</xdr:row>
      <xdr:rowOff>152400</xdr:rowOff>
    </xdr:from>
    <xdr:ext cx="1828800" cy="507940"/>
    <xdr:sp macro="" textlink="">
      <xdr:nvSpPr>
        <xdr:cNvPr id="2" name="角丸四角形吹き出し 2">
          <a:extLst>
            <a:ext uri="{FF2B5EF4-FFF2-40B4-BE49-F238E27FC236}">
              <a16:creationId xmlns:a16="http://schemas.microsoft.com/office/drawing/2014/main" id="{236B81D0-CA00-4972-AD0A-81C63E3C1C13}"/>
            </a:ext>
          </a:extLst>
        </xdr:cNvPr>
        <xdr:cNvSpPr/>
      </xdr:nvSpPr>
      <xdr:spPr>
        <a:xfrm>
          <a:off x="11287126" y="4410075"/>
          <a:ext cx="1828800" cy="507940"/>
        </a:xfrm>
        <a:prstGeom prst="wedgeRoundRectCallout">
          <a:avLst>
            <a:gd name="adj1" fmla="val -124479"/>
            <a:gd name="adj2" fmla="val 718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5</xdr:col>
      <xdr:colOff>714375</xdr:colOff>
      <xdr:row>28</xdr:row>
      <xdr:rowOff>76200</xdr:rowOff>
    </xdr:from>
    <xdr:ext cx="3171825" cy="552450"/>
    <xdr:sp macro="" textlink="">
      <xdr:nvSpPr>
        <xdr:cNvPr id="3" name="角丸四角形吹き出し 7">
          <a:extLst>
            <a:ext uri="{FF2B5EF4-FFF2-40B4-BE49-F238E27FC236}">
              <a16:creationId xmlns:a16="http://schemas.microsoft.com/office/drawing/2014/main" id="{5DE745B7-454C-4489-B687-EB11C86208FF}"/>
            </a:ext>
          </a:extLst>
        </xdr:cNvPr>
        <xdr:cNvSpPr/>
      </xdr:nvSpPr>
      <xdr:spPr>
        <a:xfrm>
          <a:off x="5257800" y="5791200"/>
          <a:ext cx="3171825" cy="552450"/>
        </a:xfrm>
        <a:prstGeom prst="wedgeRoundRectCallout">
          <a:avLst>
            <a:gd name="adj1" fmla="val -74226"/>
            <a:gd name="adj2" fmla="val -6334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oneCellAnchor>
    <xdr:from>
      <xdr:col>11</xdr:col>
      <xdr:colOff>371475</xdr:colOff>
      <xdr:row>29</xdr:row>
      <xdr:rowOff>123825</xdr:rowOff>
    </xdr:from>
    <xdr:ext cx="1828800" cy="507940"/>
    <xdr:sp macro="" textlink="">
      <xdr:nvSpPr>
        <xdr:cNvPr id="4" name="角丸四角形吹き出し 6">
          <a:extLst>
            <a:ext uri="{FF2B5EF4-FFF2-40B4-BE49-F238E27FC236}">
              <a16:creationId xmlns:a16="http://schemas.microsoft.com/office/drawing/2014/main" id="{EB29D7A3-3366-488E-B8FC-910C73B74A2F}"/>
            </a:ext>
          </a:extLst>
        </xdr:cNvPr>
        <xdr:cNvSpPr/>
      </xdr:nvSpPr>
      <xdr:spPr>
        <a:xfrm>
          <a:off x="11268075" y="5476875"/>
          <a:ext cx="1828800" cy="507940"/>
        </a:xfrm>
        <a:prstGeom prst="wedgeRoundRectCallout">
          <a:avLst>
            <a:gd name="adj1" fmla="val -119792"/>
            <a:gd name="adj2" fmla="val 7282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100" baseline="0">
              <a:solidFill>
                <a:srgbClr val="FF0000"/>
              </a:solidFill>
            </a:rPr>
            <a:t>2021</a:t>
          </a:r>
          <a:r>
            <a:rPr kumimoji="1" lang="ja-JP" altLang="en-US" sz="1100" baseline="0">
              <a:solidFill>
                <a:srgbClr val="FF0000"/>
              </a:solidFill>
            </a:rPr>
            <a:t>年度の積算内容と計画金額を記入してください。</a:t>
          </a:r>
          <a:endParaRPr kumimoji="1" lang="en-US" altLang="ja-JP" sz="1100" baseline="0">
            <a:solidFill>
              <a:srgbClr val="FF0000"/>
            </a:solidFill>
          </a:endParaRPr>
        </a:p>
      </xdr:txBody>
    </xdr:sp>
    <xdr:clientData fPrintsWithSheet="0"/>
  </xdr:oneCellAnchor>
  <xdr:oneCellAnchor>
    <xdr:from>
      <xdr:col>11</xdr:col>
      <xdr:colOff>371475</xdr:colOff>
      <xdr:row>18</xdr:row>
      <xdr:rowOff>152400</xdr:rowOff>
    </xdr:from>
    <xdr:ext cx="1828800" cy="710833"/>
    <xdr:sp macro="" textlink="">
      <xdr:nvSpPr>
        <xdr:cNvPr id="6" name="角丸四角形吹き出し 6">
          <a:extLst>
            <a:ext uri="{FF2B5EF4-FFF2-40B4-BE49-F238E27FC236}">
              <a16:creationId xmlns:a16="http://schemas.microsoft.com/office/drawing/2014/main" id="{D7DCF50B-15E1-402B-A6BB-F0F0D682B3E6}"/>
            </a:ext>
          </a:extLst>
        </xdr:cNvPr>
        <xdr:cNvSpPr/>
      </xdr:nvSpPr>
      <xdr:spPr>
        <a:xfrm>
          <a:off x="11268075" y="3505200"/>
          <a:ext cx="1828800" cy="710833"/>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100" baseline="0">
              <a:solidFill>
                <a:srgbClr val="FF0000"/>
              </a:solidFill>
            </a:rPr>
            <a:t>2021</a:t>
          </a:r>
          <a:r>
            <a:rPr kumimoji="1" lang="ja-JP" altLang="en-US" sz="1100" baseline="0">
              <a:solidFill>
                <a:srgbClr val="FF0000"/>
              </a:solidFill>
            </a:rPr>
            <a:t>年度～研究開発期間の最終年度までの計画金額を記入してください。</a:t>
          </a:r>
        </a:p>
      </xdr:txBody>
    </xdr:sp>
    <xdr:clientData fPrintsWithSheet="0"/>
  </xdr:oneCellAnchor>
  <xdr:oneCellAnchor>
    <xdr:from>
      <xdr:col>11</xdr:col>
      <xdr:colOff>352425</xdr:colOff>
      <xdr:row>15</xdr:row>
      <xdr:rowOff>0</xdr:rowOff>
    </xdr:from>
    <xdr:ext cx="1828800" cy="305048"/>
    <xdr:sp macro="" textlink="">
      <xdr:nvSpPr>
        <xdr:cNvPr id="7" name="角丸四角形吹き出し 6">
          <a:extLst>
            <a:ext uri="{FF2B5EF4-FFF2-40B4-BE49-F238E27FC236}">
              <a16:creationId xmlns:a16="http://schemas.microsoft.com/office/drawing/2014/main" id="{052C9507-5260-4B9F-92FC-656F32D2CB57}"/>
            </a:ext>
          </a:extLst>
        </xdr:cNvPr>
        <xdr:cNvSpPr/>
      </xdr:nvSpPr>
      <xdr:spPr>
        <a:xfrm>
          <a:off x="11249025" y="279082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wsDr>
</file>

<file path=xl/drawings/drawing2.xml><?xml version="1.0" encoding="utf-8"?>
<xdr:wsDr xmlns:xdr="http://schemas.openxmlformats.org/drawingml/2006/spreadsheetDrawing" xmlns:a="http://schemas.openxmlformats.org/drawingml/2006/main">
  <xdr:oneCellAnchor>
    <xdr:from>
      <xdr:col>11</xdr:col>
      <xdr:colOff>352425</xdr:colOff>
      <xdr:row>10</xdr:row>
      <xdr:rowOff>84666</xdr:rowOff>
    </xdr:from>
    <xdr:ext cx="1895475" cy="709084"/>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11253258" y="1883833"/>
          <a:ext cx="1895475" cy="709084"/>
        </a:xfrm>
        <a:prstGeom prst="wedgeRoundRectCallout">
          <a:avLst>
            <a:gd name="adj1" fmla="val -121243"/>
            <a:gd name="adj2" fmla="val 2118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委託研究提案書（</a:t>
          </a:r>
          <a:r>
            <a:rPr kumimoji="1" lang="en-US" altLang="ja-JP" sz="1100" baseline="0">
              <a:solidFill>
                <a:srgbClr val="FF0000"/>
              </a:solidFill>
            </a:rPr>
            <a:t>Word</a:t>
          </a:r>
          <a:r>
            <a:rPr kumimoji="1" lang="ja-JP" altLang="en-US" sz="1100" baseline="0">
              <a:solidFill>
                <a:srgbClr val="FF0000"/>
              </a:solidFill>
            </a:rPr>
            <a:t>）と同じ提案課題を記入してください。</a:t>
          </a:r>
          <a:endParaRPr kumimoji="1" lang="en-US" altLang="ja-JP" sz="1100" baseline="0">
            <a:solidFill>
              <a:srgbClr val="FF0000"/>
            </a:solidFill>
          </a:endParaRPr>
        </a:p>
      </xdr:txBody>
    </xdr:sp>
    <xdr:clientData fPrintsWithSheet="0"/>
  </xdr:oneCellAnchor>
  <xdr:oneCellAnchor>
    <xdr:from>
      <xdr:col>11</xdr:col>
      <xdr:colOff>361951</xdr:colOff>
      <xdr:row>24</xdr:row>
      <xdr:rowOff>0</xdr:rowOff>
    </xdr:from>
    <xdr:ext cx="1828800" cy="507940"/>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11258551" y="4438650"/>
          <a:ext cx="1828800" cy="507940"/>
        </a:xfrm>
        <a:prstGeom prst="wedgeRoundRectCallout">
          <a:avLst>
            <a:gd name="adj1" fmla="val -121354"/>
            <a:gd name="adj2" fmla="val 156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5</xdr:col>
      <xdr:colOff>742949</xdr:colOff>
      <xdr:row>28</xdr:row>
      <xdr:rowOff>66675</xdr:rowOff>
    </xdr:from>
    <xdr:ext cx="3171825" cy="552450"/>
    <xdr:sp macro="" textlink="">
      <xdr:nvSpPr>
        <xdr:cNvPr id="5" name="角丸四角形吹き出し 7">
          <a:extLst>
            <a:ext uri="{FF2B5EF4-FFF2-40B4-BE49-F238E27FC236}">
              <a16:creationId xmlns:a16="http://schemas.microsoft.com/office/drawing/2014/main" id="{01F963D4-EAA3-422F-A172-3FF9127FC9E9}"/>
            </a:ext>
          </a:extLst>
        </xdr:cNvPr>
        <xdr:cNvSpPr/>
      </xdr:nvSpPr>
      <xdr:spPr>
        <a:xfrm>
          <a:off x="5286374" y="5781675"/>
          <a:ext cx="3171825" cy="552450"/>
        </a:xfrm>
        <a:prstGeom prst="wedgeRoundRectCallout">
          <a:avLst>
            <a:gd name="adj1" fmla="val -73926"/>
            <a:gd name="adj2" fmla="val -5989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oneCellAnchor>
    <xdr:from>
      <xdr:col>11</xdr:col>
      <xdr:colOff>361951</xdr:colOff>
      <xdr:row>29</xdr:row>
      <xdr:rowOff>171450</xdr:rowOff>
    </xdr:from>
    <xdr:ext cx="1828800" cy="507940"/>
    <xdr:sp macro="" textlink="">
      <xdr:nvSpPr>
        <xdr:cNvPr id="8" name="角丸四角形吹き出し 6">
          <a:extLst>
            <a:ext uri="{FF2B5EF4-FFF2-40B4-BE49-F238E27FC236}">
              <a16:creationId xmlns:a16="http://schemas.microsoft.com/office/drawing/2014/main" id="{D58D4E66-D31B-4647-9B19-B0FCDD77997F}"/>
            </a:ext>
          </a:extLst>
        </xdr:cNvPr>
        <xdr:cNvSpPr/>
      </xdr:nvSpPr>
      <xdr:spPr>
        <a:xfrm>
          <a:off x="11258551" y="5524500"/>
          <a:ext cx="1828800" cy="507940"/>
        </a:xfrm>
        <a:prstGeom prst="wedgeRoundRectCallout">
          <a:avLst>
            <a:gd name="adj1" fmla="val -121354"/>
            <a:gd name="adj2" fmla="val 7469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100" baseline="0">
              <a:solidFill>
                <a:srgbClr val="FF0000"/>
              </a:solidFill>
            </a:rPr>
            <a:t>2021</a:t>
          </a:r>
          <a:r>
            <a:rPr kumimoji="1" lang="ja-JP" altLang="en-US" sz="1100" baseline="0">
              <a:solidFill>
                <a:srgbClr val="FF0000"/>
              </a:solidFill>
            </a:rPr>
            <a:t>年度の積算内容と計画金額を記入してください。</a:t>
          </a:r>
          <a:endParaRPr kumimoji="1" lang="en-US" altLang="ja-JP" sz="1100" baseline="0">
            <a:solidFill>
              <a:srgbClr val="FF0000"/>
            </a:solidFill>
          </a:endParaRPr>
        </a:p>
      </xdr:txBody>
    </xdr:sp>
    <xdr:clientData fPrintsWithSheet="0"/>
  </xdr:oneCellAnchor>
  <xdr:oneCellAnchor>
    <xdr:from>
      <xdr:col>11</xdr:col>
      <xdr:colOff>390526</xdr:colOff>
      <xdr:row>18</xdr:row>
      <xdr:rowOff>95250</xdr:rowOff>
    </xdr:from>
    <xdr:ext cx="1828800" cy="710833"/>
    <xdr:sp macro="" textlink="">
      <xdr:nvSpPr>
        <xdr:cNvPr id="9" name="角丸四角形吹き出し 6">
          <a:extLst>
            <a:ext uri="{FF2B5EF4-FFF2-40B4-BE49-F238E27FC236}">
              <a16:creationId xmlns:a16="http://schemas.microsoft.com/office/drawing/2014/main" id="{663E68F4-F645-43B0-BE33-DCAED78243F8}"/>
            </a:ext>
          </a:extLst>
        </xdr:cNvPr>
        <xdr:cNvSpPr/>
      </xdr:nvSpPr>
      <xdr:spPr>
        <a:xfrm>
          <a:off x="11287126" y="3448050"/>
          <a:ext cx="1828800" cy="710833"/>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100" baseline="0">
              <a:solidFill>
                <a:srgbClr val="FF0000"/>
              </a:solidFill>
            </a:rPr>
            <a:t>2021</a:t>
          </a:r>
          <a:r>
            <a:rPr kumimoji="1" lang="ja-JP" altLang="en-US" sz="1100" baseline="0">
              <a:solidFill>
                <a:srgbClr val="FF0000"/>
              </a:solidFill>
            </a:rPr>
            <a:t>年度～研究開発期間の最終年度までの計画金額を記入してください。</a:t>
          </a:r>
        </a:p>
      </xdr:txBody>
    </xdr:sp>
    <xdr:clientData fPrintsWithSheet="0"/>
  </xdr:oneCellAnchor>
  <xdr:oneCellAnchor>
    <xdr:from>
      <xdr:col>11</xdr:col>
      <xdr:colOff>371476</xdr:colOff>
      <xdr:row>14</xdr:row>
      <xdr:rowOff>123825</xdr:rowOff>
    </xdr:from>
    <xdr:ext cx="1828800" cy="305048"/>
    <xdr:sp macro="" textlink="">
      <xdr:nvSpPr>
        <xdr:cNvPr id="10" name="角丸四角形吹き出し 6">
          <a:extLst>
            <a:ext uri="{FF2B5EF4-FFF2-40B4-BE49-F238E27FC236}">
              <a16:creationId xmlns:a16="http://schemas.microsoft.com/office/drawing/2014/main" id="{E51BA5AF-080B-4035-86D7-F36E3DF8A374}"/>
            </a:ext>
          </a:extLst>
        </xdr:cNvPr>
        <xdr:cNvSpPr/>
      </xdr:nvSpPr>
      <xdr:spPr>
        <a:xfrm>
          <a:off x="11268076" y="2733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wsDr>
</file>

<file path=xl/drawings/drawing3.xml><?xml version="1.0" encoding="utf-8"?>
<xdr:wsDr xmlns:xdr="http://schemas.openxmlformats.org/drawingml/2006/spreadsheetDrawing" xmlns:a="http://schemas.openxmlformats.org/drawingml/2006/main">
  <xdr:oneCellAnchor>
    <xdr:from>
      <xdr:col>11</xdr:col>
      <xdr:colOff>400051</xdr:colOff>
      <xdr:row>24</xdr:row>
      <xdr:rowOff>9525</xdr:rowOff>
    </xdr:from>
    <xdr:ext cx="1828800" cy="507940"/>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11296651" y="4448175"/>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5</xdr:col>
      <xdr:colOff>790575</xdr:colOff>
      <xdr:row>28</xdr:row>
      <xdr:rowOff>66675</xdr:rowOff>
    </xdr:from>
    <xdr:ext cx="3171825" cy="552450"/>
    <xdr:sp macro="" textlink="">
      <xdr:nvSpPr>
        <xdr:cNvPr id="8" name="角丸四角形吹き出し 7">
          <a:extLst>
            <a:ext uri="{FF2B5EF4-FFF2-40B4-BE49-F238E27FC236}">
              <a16:creationId xmlns:a16="http://schemas.microsoft.com/office/drawing/2014/main" id="{08362EAD-471C-4047-9F3B-1B176A13D681}"/>
            </a:ext>
          </a:extLst>
        </xdr:cNvPr>
        <xdr:cNvSpPr/>
      </xdr:nvSpPr>
      <xdr:spPr>
        <a:xfrm>
          <a:off x="5334000" y="5781675"/>
          <a:ext cx="3171825" cy="552450"/>
        </a:xfrm>
        <a:prstGeom prst="wedgeRoundRectCallout">
          <a:avLst>
            <a:gd name="adj1" fmla="val -76628"/>
            <a:gd name="adj2" fmla="val -5816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oneCellAnchor>
    <xdr:from>
      <xdr:col>11</xdr:col>
      <xdr:colOff>533400</xdr:colOff>
      <xdr:row>29</xdr:row>
      <xdr:rowOff>123825</xdr:rowOff>
    </xdr:from>
    <xdr:ext cx="1828800" cy="507940"/>
    <xdr:sp macro="" textlink="">
      <xdr:nvSpPr>
        <xdr:cNvPr id="4" name="角丸四角形吹き出し 6">
          <a:extLst>
            <a:ext uri="{FF2B5EF4-FFF2-40B4-BE49-F238E27FC236}">
              <a16:creationId xmlns:a16="http://schemas.microsoft.com/office/drawing/2014/main" id="{3E50D6C3-0D44-4974-A1AE-CB6CDB7060E2}"/>
            </a:ext>
          </a:extLst>
        </xdr:cNvPr>
        <xdr:cNvSpPr/>
      </xdr:nvSpPr>
      <xdr:spPr>
        <a:xfrm>
          <a:off x="11430000" y="5476875"/>
          <a:ext cx="1828800" cy="507940"/>
        </a:xfrm>
        <a:prstGeom prst="wedgeRoundRectCallout">
          <a:avLst>
            <a:gd name="adj1" fmla="val -119792"/>
            <a:gd name="adj2" fmla="val 7282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100" baseline="0">
              <a:solidFill>
                <a:srgbClr val="FF0000"/>
              </a:solidFill>
            </a:rPr>
            <a:t>2021</a:t>
          </a:r>
          <a:r>
            <a:rPr kumimoji="1" lang="ja-JP" altLang="en-US" sz="1100" baseline="0">
              <a:solidFill>
                <a:srgbClr val="FF0000"/>
              </a:solidFill>
            </a:rPr>
            <a:t>年度の積算内容と計画金額を記入してください。</a:t>
          </a:r>
          <a:endParaRPr kumimoji="1" lang="en-US" altLang="ja-JP" sz="1100" baseline="0">
            <a:solidFill>
              <a:srgbClr val="FF0000"/>
            </a:solidFill>
          </a:endParaRPr>
        </a:p>
      </xdr:txBody>
    </xdr:sp>
    <xdr:clientData fPrintsWithSheet="0"/>
  </xdr:oneCellAnchor>
  <xdr:oneCellAnchor>
    <xdr:from>
      <xdr:col>11</xdr:col>
      <xdr:colOff>390525</xdr:colOff>
      <xdr:row>18</xdr:row>
      <xdr:rowOff>152400</xdr:rowOff>
    </xdr:from>
    <xdr:ext cx="1828800" cy="710833"/>
    <xdr:sp macro="" textlink="">
      <xdr:nvSpPr>
        <xdr:cNvPr id="10" name="角丸四角形吹き出し 6">
          <a:extLst>
            <a:ext uri="{FF2B5EF4-FFF2-40B4-BE49-F238E27FC236}">
              <a16:creationId xmlns:a16="http://schemas.microsoft.com/office/drawing/2014/main" id="{AC7A0BA9-AE43-45BB-9C83-A9973FAAB16C}"/>
            </a:ext>
          </a:extLst>
        </xdr:cNvPr>
        <xdr:cNvSpPr/>
      </xdr:nvSpPr>
      <xdr:spPr>
        <a:xfrm>
          <a:off x="11287125" y="3505200"/>
          <a:ext cx="1828800" cy="710833"/>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100" baseline="0">
              <a:solidFill>
                <a:srgbClr val="FF0000"/>
              </a:solidFill>
            </a:rPr>
            <a:t>2021</a:t>
          </a:r>
          <a:r>
            <a:rPr kumimoji="1" lang="ja-JP" altLang="en-US" sz="1100" baseline="0">
              <a:solidFill>
                <a:srgbClr val="FF0000"/>
              </a:solidFill>
            </a:rPr>
            <a:t>年度～研究開発期間の最終年度までの計画金額を記入してください。</a:t>
          </a:r>
        </a:p>
      </xdr:txBody>
    </xdr:sp>
    <xdr:clientData fPrintsWithSheet="0"/>
  </xdr:oneCellAnchor>
  <xdr:oneCellAnchor>
    <xdr:from>
      <xdr:col>11</xdr:col>
      <xdr:colOff>371475</xdr:colOff>
      <xdr:row>15</xdr:row>
      <xdr:rowOff>0</xdr:rowOff>
    </xdr:from>
    <xdr:ext cx="1828800" cy="305048"/>
    <xdr:sp macro="" textlink="">
      <xdr:nvSpPr>
        <xdr:cNvPr id="11" name="角丸四角形吹き出し 6">
          <a:extLst>
            <a:ext uri="{FF2B5EF4-FFF2-40B4-BE49-F238E27FC236}">
              <a16:creationId xmlns:a16="http://schemas.microsoft.com/office/drawing/2014/main" id="{B4159053-F438-4900-AAED-83D61DE67D34}"/>
            </a:ext>
          </a:extLst>
        </xdr:cNvPr>
        <xdr:cNvSpPr/>
      </xdr:nvSpPr>
      <xdr:spPr>
        <a:xfrm>
          <a:off x="11268075" y="279082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wsDr>
</file>

<file path=xl/drawings/drawing4.xml><?xml version="1.0" encoding="utf-8"?>
<xdr:wsDr xmlns:xdr="http://schemas.openxmlformats.org/drawingml/2006/spreadsheetDrawing" xmlns:a="http://schemas.openxmlformats.org/drawingml/2006/main">
  <xdr:oneCellAnchor>
    <xdr:from>
      <xdr:col>11</xdr:col>
      <xdr:colOff>371475</xdr:colOff>
      <xdr:row>24</xdr:row>
      <xdr:rowOff>0</xdr:rowOff>
    </xdr:from>
    <xdr:ext cx="1828800" cy="507940"/>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11268075" y="4438650"/>
          <a:ext cx="1828800" cy="507940"/>
        </a:xfrm>
        <a:prstGeom prst="wedgeRoundRectCallout">
          <a:avLst>
            <a:gd name="adj1" fmla="val -122917"/>
            <a:gd name="adj2" fmla="val 156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5</xdr:col>
      <xdr:colOff>685800</xdr:colOff>
      <xdr:row>28</xdr:row>
      <xdr:rowOff>66675</xdr:rowOff>
    </xdr:from>
    <xdr:ext cx="3171825" cy="552450"/>
    <xdr:sp macro="" textlink="">
      <xdr:nvSpPr>
        <xdr:cNvPr id="5" name="角丸四角形吹き出し 7">
          <a:extLst>
            <a:ext uri="{FF2B5EF4-FFF2-40B4-BE49-F238E27FC236}">
              <a16:creationId xmlns:a16="http://schemas.microsoft.com/office/drawing/2014/main" id="{04F27021-1EE9-4B1C-8CF7-3D15DBCB79A2}"/>
            </a:ext>
          </a:extLst>
        </xdr:cNvPr>
        <xdr:cNvSpPr/>
      </xdr:nvSpPr>
      <xdr:spPr>
        <a:xfrm>
          <a:off x="5229225" y="5781675"/>
          <a:ext cx="3171825" cy="552450"/>
        </a:xfrm>
        <a:prstGeom prst="wedgeRoundRectCallout">
          <a:avLst>
            <a:gd name="adj1" fmla="val -73025"/>
            <a:gd name="adj2" fmla="val -5989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oneCellAnchor>
    <xdr:from>
      <xdr:col>11</xdr:col>
      <xdr:colOff>342900</xdr:colOff>
      <xdr:row>29</xdr:row>
      <xdr:rowOff>123825</xdr:rowOff>
    </xdr:from>
    <xdr:ext cx="1828800" cy="507940"/>
    <xdr:sp macro="" textlink="">
      <xdr:nvSpPr>
        <xdr:cNvPr id="4" name="角丸四角形吹き出し 6">
          <a:extLst>
            <a:ext uri="{FF2B5EF4-FFF2-40B4-BE49-F238E27FC236}">
              <a16:creationId xmlns:a16="http://schemas.microsoft.com/office/drawing/2014/main" id="{686FA263-5367-4DFD-AA7B-1BF00E9B795B}"/>
            </a:ext>
          </a:extLst>
        </xdr:cNvPr>
        <xdr:cNvSpPr/>
      </xdr:nvSpPr>
      <xdr:spPr>
        <a:xfrm>
          <a:off x="11239500" y="5476875"/>
          <a:ext cx="1828800" cy="507940"/>
        </a:xfrm>
        <a:prstGeom prst="wedgeRoundRectCallout">
          <a:avLst>
            <a:gd name="adj1" fmla="val -119792"/>
            <a:gd name="adj2" fmla="val 7282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100" baseline="0">
              <a:solidFill>
                <a:srgbClr val="FF0000"/>
              </a:solidFill>
            </a:rPr>
            <a:t>2021</a:t>
          </a:r>
          <a:r>
            <a:rPr kumimoji="1" lang="ja-JP" altLang="en-US" sz="1100" baseline="0">
              <a:solidFill>
                <a:srgbClr val="FF0000"/>
              </a:solidFill>
            </a:rPr>
            <a:t>年度の積算内容と計画金額を記入してください。</a:t>
          </a:r>
          <a:endParaRPr kumimoji="1" lang="en-US" altLang="ja-JP" sz="1100" baseline="0">
            <a:solidFill>
              <a:srgbClr val="FF0000"/>
            </a:solidFill>
          </a:endParaRPr>
        </a:p>
      </xdr:txBody>
    </xdr:sp>
    <xdr:clientData fPrintsWithSheet="0"/>
  </xdr:oneCellAnchor>
  <xdr:oneCellAnchor>
    <xdr:from>
      <xdr:col>11</xdr:col>
      <xdr:colOff>371475</xdr:colOff>
      <xdr:row>18</xdr:row>
      <xdr:rowOff>133350</xdr:rowOff>
    </xdr:from>
    <xdr:ext cx="1828800" cy="710833"/>
    <xdr:sp macro="" textlink="">
      <xdr:nvSpPr>
        <xdr:cNvPr id="7" name="角丸四角形吹き出し 6">
          <a:extLst>
            <a:ext uri="{FF2B5EF4-FFF2-40B4-BE49-F238E27FC236}">
              <a16:creationId xmlns:a16="http://schemas.microsoft.com/office/drawing/2014/main" id="{1595237B-E293-42F2-9844-F96537FC18C8}"/>
            </a:ext>
          </a:extLst>
        </xdr:cNvPr>
        <xdr:cNvSpPr/>
      </xdr:nvSpPr>
      <xdr:spPr>
        <a:xfrm>
          <a:off x="11268075" y="3486150"/>
          <a:ext cx="1828800" cy="710833"/>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100" baseline="0">
              <a:solidFill>
                <a:srgbClr val="FF0000"/>
              </a:solidFill>
            </a:rPr>
            <a:t>2021</a:t>
          </a:r>
          <a:r>
            <a:rPr kumimoji="1" lang="ja-JP" altLang="en-US" sz="1100" baseline="0">
              <a:solidFill>
                <a:srgbClr val="FF0000"/>
              </a:solidFill>
            </a:rPr>
            <a:t>年度～研究開発期間の最終年度までの計画金額を記入してください。</a:t>
          </a:r>
        </a:p>
      </xdr:txBody>
    </xdr:sp>
    <xdr:clientData fPrintsWithSheet="0"/>
  </xdr:oneCellAnchor>
  <xdr:oneCellAnchor>
    <xdr:from>
      <xdr:col>11</xdr:col>
      <xdr:colOff>352425</xdr:colOff>
      <xdr:row>14</xdr:row>
      <xdr:rowOff>161925</xdr:rowOff>
    </xdr:from>
    <xdr:ext cx="1828800" cy="305048"/>
    <xdr:sp macro="" textlink="">
      <xdr:nvSpPr>
        <xdr:cNvPr id="8" name="角丸四角形吹き出し 6">
          <a:extLst>
            <a:ext uri="{FF2B5EF4-FFF2-40B4-BE49-F238E27FC236}">
              <a16:creationId xmlns:a16="http://schemas.microsoft.com/office/drawing/2014/main" id="{4AB25950-8D9B-46BD-89F7-6A4D3A8622CC}"/>
            </a:ext>
          </a:extLst>
        </xdr:cNvPr>
        <xdr:cNvSpPr/>
      </xdr:nvSpPr>
      <xdr:spPr>
        <a:xfrm>
          <a:off x="11249025" y="27717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wsDr>
</file>

<file path=xl/drawings/drawing5.xml><?xml version="1.0" encoding="utf-8"?>
<xdr:wsDr xmlns:xdr="http://schemas.openxmlformats.org/drawingml/2006/spreadsheetDrawing" xmlns:a="http://schemas.openxmlformats.org/drawingml/2006/main">
  <xdr:oneCellAnchor>
    <xdr:from>
      <xdr:col>11</xdr:col>
      <xdr:colOff>371476</xdr:colOff>
      <xdr:row>23</xdr:row>
      <xdr:rowOff>171450</xdr:rowOff>
    </xdr:from>
    <xdr:ext cx="1828800" cy="507940"/>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a:xfrm>
          <a:off x="11268076" y="4429125"/>
          <a:ext cx="1828800" cy="507940"/>
        </a:xfrm>
        <a:prstGeom prst="wedgeRoundRectCallout">
          <a:avLst>
            <a:gd name="adj1" fmla="val -122917"/>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5</xdr:col>
      <xdr:colOff>657225</xdr:colOff>
      <xdr:row>28</xdr:row>
      <xdr:rowOff>85725</xdr:rowOff>
    </xdr:from>
    <xdr:ext cx="3171825" cy="552450"/>
    <xdr:sp macro="" textlink="">
      <xdr:nvSpPr>
        <xdr:cNvPr id="5" name="角丸四角形吹き出し 7">
          <a:extLst>
            <a:ext uri="{FF2B5EF4-FFF2-40B4-BE49-F238E27FC236}">
              <a16:creationId xmlns:a16="http://schemas.microsoft.com/office/drawing/2014/main" id="{6D17B956-374F-4621-9432-DEFB79147B55}"/>
            </a:ext>
          </a:extLst>
        </xdr:cNvPr>
        <xdr:cNvSpPr/>
      </xdr:nvSpPr>
      <xdr:spPr>
        <a:xfrm>
          <a:off x="5200650" y="5800725"/>
          <a:ext cx="3171825" cy="552450"/>
        </a:xfrm>
        <a:prstGeom prst="wedgeRoundRectCallout">
          <a:avLst>
            <a:gd name="adj1" fmla="val -72124"/>
            <a:gd name="adj2" fmla="val -650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oneCellAnchor>
    <xdr:from>
      <xdr:col>11</xdr:col>
      <xdr:colOff>333375</xdr:colOff>
      <xdr:row>29</xdr:row>
      <xdr:rowOff>123825</xdr:rowOff>
    </xdr:from>
    <xdr:ext cx="1828800" cy="507940"/>
    <xdr:sp macro="" textlink="">
      <xdr:nvSpPr>
        <xdr:cNvPr id="4" name="角丸四角形吹き出し 6">
          <a:extLst>
            <a:ext uri="{FF2B5EF4-FFF2-40B4-BE49-F238E27FC236}">
              <a16:creationId xmlns:a16="http://schemas.microsoft.com/office/drawing/2014/main" id="{AEC7B086-8348-4990-BF00-8405100A2465}"/>
            </a:ext>
          </a:extLst>
        </xdr:cNvPr>
        <xdr:cNvSpPr/>
      </xdr:nvSpPr>
      <xdr:spPr>
        <a:xfrm>
          <a:off x="11229975" y="5476875"/>
          <a:ext cx="1828800" cy="507940"/>
        </a:xfrm>
        <a:prstGeom prst="wedgeRoundRectCallout">
          <a:avLst>
            <a:gd name="adj1" fmla="val -119792"/>
            <a:gd name="adj2" fmla="val 7282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100" baseline="0">
              <a:solidFill>
                <a:srgbClr val="FF0000"/>
              </a:solidFill>
            </a:rPr>
            <a:t>2021</a:t>
          </a:r>
          <a:r>
            <a:rPr kumimoji="1" lang="ja-JP" altLang="en-US" sz="1100" baseline="0">
              <a:solidFill>
                <a:srgbClr val="FF0000"/>
              </a:solidFill>
            </a:rPr>
            <a:t>年度の積算内容と計画金額を記入してください。</a:t>
          </a:r>
          <a:endParaRPr kumimoji="1" lang="en-US" altLang="ja-JP" sz="1100" baseline="0">
            <a:solidFill>
              <a:srgbClr val="FF0000"/>
            </a:solidFill>
          </a:endParaRPr>
        </a:p>
      </xdr:txBody>
    </xdr:sp>
    <xdr:clientData fPrintsWithSheet="0"/>
  </xdr:oneCellAnchor>
  <xdr:oneCellAnchor>
    <xdr:from>
      <xdr:col>11</xdr:col>
      <xdr:colOff>371475</xdr:colOff>
      <xdr:row>18</xdr:row>
      <xdr:rowOff>152400</xdr:rowOff>
    </xdr:from>
    <xdr:ext cx="1828800" cy="710833"/>
    <xdr:sp macro="" textlink="">
      <xdr:nvSpPr>
        <xdr:cNvPr id="7" name="角丸四角形吹き出し 6">
          <a:extLst>
            <a:ext uri="{FF2B5EF4-FFF2-40B4-BE49-F238E27FC236}">
              <a16:creationId xmlns:a16="http://schemas.microsoft.com/office/drawing/2014/main" id="{54D4238A-A57C-45D1-B987-49B635EE8EE3}"/>
            </a:ext>
          </a:extLst>
        </xdr:cNvPr>
        <xdr:cNvSpPr/>
      </xdr:nvSpPr>
      <xdr:spPr>
        <a:xfrm>
          <a:off x="11268075" y="3505200"/>
          <a:ext cx="1828800" cy="710833"/>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100" baseline="0">
              <a:solidFill>
                <a:srgbClr val="FF0000"/>
              </a:solidFill>
            </a:rPr>
            <a:t>2021</a:t>
          </a:r>
          <a:r>
            <a:rPr kumimoji="1" lang="ja-JP" altLang="en-US" sz="1100" baseline="0">
              <a:solidFill>
                <a:srgbClr val="FF0000"/>
              </a:solidFill>
            </a:rPr>
            <a:t>年度～研究開発期間の最終年度までの計画金額を記入してください。</a:t>
          </a:r>
        </a:p>
      </xdr:txBody>
    </xdr:sp>
    <xdr:clientData fPrintsWithSheet="0"/>
  </xdr:oneCellAnchor>
  <xdr:oneCellAnchor>
    <xdr:from>
      <xdr:col>11</xdr:col>
      <xdr:colOff>352425</xdr:colOff>
      <xdr:row>15</xdr:row>
      <xdr:rowOff>0</xdr:rowOff>
    </xdr:from>
    <xdr:ext cx="1828800" cy="305048"/>
    <xdr:sp macro="" textlink="">
      <xdr:nvSpPr>
        <xdr:cNvPr id="8" name="角丸四角形吹き出し 6">
          <a:extLst>
            <a:ext uri="{FF2B5EF4-FFF2-40B4-BE49-F238E27FC236}">
              <a16:creationId xmlns:a16="http://schemas.microsoft.com/office/drawing/2014/main" id="{7C5A4972-7CF1-475F-B5EB-09FCA62385C7}"/>
            </a:ext>
          </a:extLst>
        </xdr:cNvPr>
        <xdr:cNvSpPr/>
      </xdr:nvSpPr>
      <xdr:spPr>
        <a:xfrm>
          <a:off x="11249025" y="279082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wsDr>
</file>

<file path=xl/drawings/drawing6.xml><?xml version="1.0" encoding="utf-8"?>
<xdr:wsDr xmlns:xdr="http://schemas.openxmlformats.org/drawingml/2006/spreadsheetDrawing" xmlns:a="http://schemas.openxmlformats.org/drawingml/2006/main">
  <xdr:oneCellAnchor>
    <xdr:from>
      <xdr:col>11</xdr:col>
      <xdr:colOff>390526</xdr:colOff>
      <xdr:row>23</xdr:row>
      <xdr:rowOff>152400</xdr:rowOff>
    </xdr:from>
    <xdr:ext cx="1828800" cy="507940"/>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11287126" y="4410075"/>
          <a:ext cx="1828800" cy="507940"/>
        </a:xfrm>
        <a:prstGeom prst="wedgeRoundRectCallout">
          <a:avLst>
            <a:gd name="adj1" fmla="val -122396"/>
            <a:gd name="adj2" fmla="val 1281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5</xdr:col>
      <xdr:colOff>762000</xdr:colOff>
      <xdr:row>28</xdr:row>
      <xdr:rowOff>76200</xdr:rowOff>
    </xdr:from>
    <xdr:ext cx="3171825" cy="552450"/>
    <xdr:sp macro="" textlink="">
      <xdr:nvSpPr>
        <xdr:cNvPr id="5" name="角丸四角形吹き出し 7">
          <a:extLst>
            <a:ext uri="{FF2B5EF4-FFF2-40B4-BE49-F238E27FC236}">
              <a16:creationId xmlns:a16="http://schemas.microsoft.com/office/drawing/2014/main" id="{AB3CB401-62DE-41D5-AD1A-357960ADBF56}"/>
            </a:ext>
          </a:extLst>
        </xdr:cNvPr>
        <xdr:cNvSpPr/>
      </xdr:nvSpPr>
      <xdr:spPr>
        <a:xfrm>
          <a:off x="5305425" y="5791200"/>
          <a:ext cx="3171825" cy="552450"/>
        </a:xfrm>
        <a:prstGeom prst="wedgeRoundRectCallout">
          <a:avLst>
            <a:gd name="adj1" fmla="val -75727"/>
            <a:gd name="adj2" fmla="val -616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oneCellAnchor>
    <xdr:from>
      <xdr:col>11</xdr:col>
      <xdr:colOff>390525</xdr:colOff>
      <xdr:row>29</xdr:row>
      <xdr:rowOff>123825</xdr:rowOff>
    </xdr:from>
    <xdr:ext cx="1828800" cy="507940"/>
    <xdr:sp macro="" textlink="">
      <xdr:nvSpPr>
        <xdr:cNvPr id="4" name="角丸四角形吹き出し 6">
          <a:extLst>
            <a:ext uri="{FF2B5EF4-FFF2-40B4-BE49-F238E27FC236}">
              <a16:creationId xmlns:a16="http://schemas.microsoft.com/office/drawing/2014/main" id="{B6DA30CE-05CE-40E8-B10B-E7A631A76EB6}"/>
            </a:ext>
          </a:extLst>
        </xdr:cNvPr>
        <xdr:cNvSpPr/>
      </xdr:nvSpPr>
      <xdr:spPr>
        <a:xfrm>
          <a:off x="11287125" y="5476875"/>
          <a:ext cx="1828800" cy="507940"/>
        </a:xfrm>
        <a:prstGeom prst="wedgeRoundRectCallout">
          <a:avLst>
            <a:gd name="adj1" fmla="val -119792"/>
            <a:gd name="adj2" fmla="val 7282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100" baseline="0">
              <a:solidFill>
                <a:srgbClr val="FF0000"/>
              </a:solidFill>
            </a:rPr>
            <a:t>2021</a:t>
          </a:r>
          <a:r>
            <a:rPr kumimoji="1" lang="ja-JP" altLang="en-US" sz="1100" baseline="0">
              <a:solidFill>
                <a:srgbClr val="FF0000"/>
              </a:solidFill>
            </a:rPr>
            <a:t>年度の積算内容と計画金額を記入してください。</a:t>
          </a:r>
          <a:endParaRPr kumimoji="1" lang="en-US" altLang="ja-JP" sz="1100" baseline="0">
            <a:solidFill>
              <a:srgbClr val="FF0000"/>
            </a:solidFill>
          </a:endParaRPr>
        </a:p>
      </xdr:txBody>
    </xdr:sp>
    <xdr:clientData fPrintsWithSheet="0"/>
  </xdr:oneCellAnchor>
  <xdr:oneCellAnchor>
    <xdr:from>
      <xdr:col>11</xdr:col>
      <xdr:colOff>390525</xdr:colOff>
      <xdr:row>18</xdr:row>
      <xdr:rowOff>152400</xdr:rowOff>
    </xdr:from>
    <xdr:ext cx="1828800" cy="710833"/>
    <xdr:sp macro="" textlink="">
      <xdr:nvSpPr>
        <xdr:cNvPr id="7" name="角丸四角形吹き出し 6">
          <a:extLst>
            <a:ext uri="{FF2B5EF4-FFF2-40B4-BE49-F238E27FC236}">
              <a16:creationId xmlns:a16="http://schemas.microsoft.com/office/drawing/2014/main" id="{71B83C98-52F0-4805-ACAE-C2ADD11D2571}"/>
            </a:ext>
          </a:extLst>
        </xdr:cNvPr>
        <xdr:cNvSpPr/>
      </xdr:nvSpPr>
      <xdr:spPr>
        <a:xfrm>
          <a:off x="11287125" y="3505200"/>
          <a:ext cx="1828800" cy="710833"/>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100" baseline="0">
              <a:solidFill>
                <a:srgbClr val="FF0000"/>
              </a:solidFill>
            </a:rPr>
            <a:t>2021</a:t>
          </a:r>
          <a:r>
            <a:rPr kumimoji="1" lang="ja-JP" altLang="en-US" sz="1100" baseline="0">
              <a:solidFill>
                <a:srgbClr val="FF0000"/>
              </a:solidFill>
            </a:rPr>
            <a:t>年度～研究開発期間の最終年度までの計画金額を記入してください。</a:t>
          </a:r>
        </a:p>
      </xdr:txBody>
    </xdr:sp>
    <xdr:clientData fPrintsWithSheet="0"/>
  </xdr:oneCellAnchor>
  <xdr:oneCellAnchor>
    <xdr:from>
      <xdr:col>11</xdr:col>
      <xdr:colOff>371475</xdr:colOff>
      <xdr:row>15</xdr:row>
      <xdr:rowOff>0</xdr:rowOff>
    </xdr:from>
    <xdr:ext cx="1828800" cy="305048"/>
    <xdr:sp macro="" textlink="">
      <xdr:nvSpPr>
        <xdr:cNvPr id="8" name="角丸四角形吹き出し 6">
          <a:extLst>
            <a:ext uri="{FF2B5EF4-FFF2-40B4-BE49-F238E27FC236}">
              <a16:creationId xmlns:a16="http://schemas.microsoft.com/office/drawing/2014/main" id="{6B179A7A-2170-4ACF-B7DA-6277DF959E9A}"/>
            </a:ext>
          </a:extLst>
        </xdr:cNvPr>
        <xdr:cNvSpPr/>
      </xdr:nvSpPr>
      <xdr:spPr>
        <a:xfrm>
          <a:off x="11268075" y="279082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wsDr>
</file>

<file path=xl/drawings/drawing7.xml><?xml version="1.0" encoding="utf-8"?>
<xdr:wsDr xmlns:xdr="http://schemas.openxmlformats.org/drawingml/2006/spreadsheetDrawing" xmlns:a="http://schemas.openxmlformats.org/drawingml/2006/main">
  <xdr:oneCellAnchor>
    <xdr:from>
      <xdr:col>11</xdr:col>
      <xdr:colOff>390526</xdr:colOff>
      <xdr:row>23</xdr:row>
      <xdr:rowOff>152400</xdr:rowOff>
    </xdr:from>
    <xdr:ext cx="1828800" cy="507940"/>
    <xdr:sp macro="" textlink="">
      <xdr:nvSpPr>
        <xdr:cNvPr id="3" name="角丸四角形吹き出し 2">
          <a:extLst>
            <a:ext uri="{FF2B5EF4-FFF2-40B4-BE49-F238E27FC236}">
              <a16:creationId xmlns:a16="http://schemas.microsoft.com/office/drawing/2014/main" id="{00000000-0008-0000-0500-000003000000}"/>
            </a:ext>
          </a:extLst>
        </xdr:cNvPr>
        <xdr:cNvSpPr/>
      </xdr:nvSpPr>
      <xdr:spPr>
        <a:xfrm>
          <a:off x="11287126" y="4410075"/>
          <a:ext cx="1828800" cy="507940"/>
        </a:xfrm>
        <a:prstGeom prst="wedgeRoundRectCallout">
          <a:avLst>
            <a:gd name="adj1" fmla="val -123959"/>
            <a:gd name="adj2" fmla="val 1281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5</xdr:col>
      <xdr:colOff>790575</xdr:colOff>
      <xdr:row>28</xdr:row>
      <xdr:rowOff>76200</xdr:rowOff>
    </xdr:from>
    <xdr:ext cx="3171825" cy="552450"/>
    <xdr:sp macro="" textlink="">
      <xdr:nvSpPr>
        <xdr:cNvPr id="5" name="角丸四角形吹き出し 7">
          <a:extLst>
            <a:ext uri="{FF2B5EF4-FFF2-40B4-BE49-F238E27FC236}">
              <a16:creationId xmlns:a16="http://schemas.microsoft.com/office/drawing/2014/main" id="{A97DD092-4845-4FC2-8F2C-F2430B7ED6B6}"/>
            </a:ext>
          </a:extLst>
        </xdr:cNvPr>
        <xdr:cNvSpPr/>
      </xdr:nvSpPr>
      <xdr:spPr>
        <a:xfrm>
          <a:off x="5334000" y="5791200"/>
          <a:ext cx="3171825" cy="552450"/>
        </a:xfrm>
        <a:prstGeom prst="wedgeRoundRectCallout">
          <a:avLst>
            <a:gd name="adj1" fmla="val -76929"/>
            <a:gd name="adj2" fmla="val -6334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oneCellAnchor>
    <xdr:from>
      <xdr:col>11</xdr:col>
      <xdr:colOff>381000</xdr:colOff>
      <xdr:row>29</xdr:row>
      <xdr:rowOff>123825</xdr:rowOff>
    </xdr:from>
    <xdr:ext cx="1828800" cy="507940"/>
    <xdr:sp macro="" textlink="">
      <xdr:nvSpPr>
        <xdr:cNvPr id="4" name="角丸四角形吹き出し 6">
          <a:extLst>
            <a:ext uri="{FF2B5EF4-FFF2-40B4-BE49-F238E27FC236}">
              <a16:creationId xmlns:a16="http://schemas.microsoft.com/office/drawing/2014/main" id="{848580D2-BC33-4352-890B-0AFE77632D8F}"/>
            </a:ext>
          </a:extLst>
        </xdr:cNvPr>
        <xdr:cNvSpPr/>
      </xdr:nvSpPr>
      <xdr:spPr>
        <a:xfrm>
          <a:off x="11277600" y="5476875"/>
          <a:ext cx="1828800" cy="507940"/>
        </a:xfrm>
        <a:prstGeom prst="wedgeRoundRectCallout">
          <a:avLst>
            <a:gd name="adj1" fmla="val -119792"/>
            <a:gd name="adj2" fmla="val 7282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100" baseline="0">
              <a:solidFill>
                <a:srgbClr val="FF0000"/>
              </a:solidFill>
            </a:rPr>
            <a:t>2021</a:t>
          </a:r>
          <a:r>
            <a:rPr kumimoji="1" lang="ja-JP" altLang="en-US" sz="1100" baseline="0">
              <a:solidFill>
                <a:srgbClr val="FF0000"/>
              </a:solidFill>
            </a:rPr>
            <a:t>年度の積算内容と計画金額を記入してください。</a:t>
          </a:r>
          <a:endParaRPr kumimoji="1" lang="en-US" altLang="ja-JP" sz="1100" baseline="0">
            <a:solidFill>
              <a:srgbClr val="FF0000"/>
            </a:solidFill>
          </a:endParaRPr>
        </a:p>
      </xdr:txBody>
    </xdr:sp>
    <xdr:clientData fPrintsWithSheet="0"/>
  </xdr:oneCellAnchor>
  <xdr:oneCellAnchor>
    <xdr:from>
      <xdr:col>11</xdr:col>
      <xdr:colOff>381000</xdr:colOff>
      <xdr:row>18</xdr:row>
      <xdr:rowOff>152400</xdr:rowOff>
    </xdr:from>
    <xdr:ext cx="1828800" cy="710833"/>
    <xdr:sp macro="" textlink="">
      <xdr:nvSpPr>
        <xdr:cNvPr id="7" name="角丸四角形吹き出し 6">
          <a:extLst>
            <a:ext uri="{FF2B5EF4-FFF2-40B4-BE49-F238E27FC236}">
              <a16:creationId xmlns:a16="http://schemas.microsoft.com/office/drawing/2014/main" id="{5BA6C72A-9A81-41E4-802C-71B85C9B3B25}"/>
            </a:ext>
          </a:extLst>
        </xdr:cNvPr>
        <xdr:cNvSpPr/>
      </xdr:nvSpPr>
      <xdr:spPr>
        <a:xfrm>
          <a:off x="11277600" y="3505200"/>
          <a:ext cx="1828800" cy="710833"/>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100" baseline="0">
              <a:solidFill>
                <a:srgbClr val="FF0000"/>
              </a:solidFill>
            </a:rPr>
            <a:t>2021</a:t>
          </a:r>
          <a:r>
            <a:rPr kumimoji="1" lang="ja-JP" altLang="en-US" sz="1100" baseline="0">
              <a:solidFill>
                <a:srgbClr val="FF0000"/>
              </a:solidFill>
            </a:rPr>
            <a:t>年度～研究開発期間の最終年度までの計画金額を記入してください。</a:t>
          </a:r>
        </a:p>
      </xdr:txBody>
    </xdr:sp>
    <xdr:clientData fPrintsWithSheet="0"/>
  </xdr:oneCellAnchor>
  <xdr:oneCellAnchor>
    <xdr:from>
      <xdr:col>11</xdr:col>
      <xdr:colOff>361950</xdr:colOff>
      <xdr:row>15</xdr:row>
      <xdr:rowOff>0</xdr:rowOff>
    </xdr:from>
    <xdr:ext cx="1828800" cy="305048"/>
    <xdr:sp macro="" textlink="">
      <xdr:nvSpPr>
        <xdr:cNvPr id="8" name="角丸四角形吹き出し 6">
          <a:extLst>
            <a:ext uri="{FF2B5EF4-FFF2-40B4-BE49-F238E27FC236}">
              <a16:creationId xmlns:a16="http://schemas.microsoft.com/office/drawing/2014/main" id="{269A725A-B7F2-4771-B441-7AA43BBEC93A}"/>
            </a:ext>
          </a:extLst>
        </xdr:cNvPr>
        <xdr:cNvSpPr/>
      </xdr:nvSpPr>
      <xdr:spPr>
        <a:xfrm>
          <a:off x="11258550" y="279082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wsDr>
</file>

<file path=xl/drawings/drawing8.xml><?xml version="1.0" encoding="utf-8"?>
<xdr:wsDr xmlns:xdr="http://schemas.openxmlformats.org/drawingml/2006/spreadsheetDrawing" xmlns:a="http://schemas.openxmlformats.org/drawingml/2006/main">
  <xdr:oneCellAnchor>
    <xdr:from>
      <xdr:col>11</xdr:col>
      <xdr:colOff>390526</xdr:colOff>
      <xdr:row>23</xdr:row>
      <xdr:rowOff>152400</xdr:rowOff>
    </xdr:from>
    <xdr:ext cx="1828800" cy="507940"/>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11287126" y="4410075"/>
          <a:ext cx="1828800" cy="507940"/>
        </a:xfrm>
        <a:prstGeom prst="wedgeRoundRectCallout">
          <a:avLst>
            <a:gd name="adj1" fmla="val -122917"/>
            <a:gd name="adj2" fmla="val 906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5</xdr:col>
      <xdr:colOff>714375</xdr:colOff>
      <xdr:row>28</xdr:row>
      <xdr:rowOff>76200</xdr:rowOff>
    </xdr:from>
    <xdr:ext cx="3171825" cy="552450"/>
    <xdr:sp macro="" textlink="">
      <xdr:nvSpPr>
        <xdr:cNvPr id="5" name="角丸四角形吹き出し 7">
          <a:extLst>
            <a:ext uri="{FF2B5EF4-FFF2-40B4-BE49-F238E27FC236}">
              <a16:creationId xmlns:a16="http://schemas.microsoft.com/office/drawing/2014/main" id="{FC021E8B-DA23-4654-8A41-0B4A40D86E17}"/>
            </a:ext>
          </a:extLst>
        </xdr:cNvPr>
        <xdr:cNvSpPr/>
      </xdr:nvSpPr>
      <xdr:spPr>
        <a:xfrm>
          <a:off x="5257800" y="5791200"/>
          <a:ext cx="3171825" cy="552450"/>
        </a:xfrm>
        <a:prstGeom prst="wedgeRoundRectCallout">
          <a:avLst>
            <a:gd name="adj1" fmla="val -74226"/>
            <a:gd name="adj2" fmla="val -6334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oneCellAnchor>
    <xdr:from>
      <xdr:col>11</xdr:col>
      <xdr:colOff>361950</xdr:colOff>
      <xdr:row>29</xdr:row>
      <xdr:rowOff>123825</xdr:rowOff>
    </xdr:from>
    <xdr:ext cx="1828800" cy="507940"/>
    <xdr:sp macro="" textlink="">
      <xdr:nvSpPr>
        <xdr:cNvPr id="4" name="角丸四角形吹き出し 6">
          <a:extLst>
            <a:ext uri="{FF2B5EF4-FFF2-40B4-BE49-F238E27FC236}">
              <a16:creationId xmlns:a16="http://schemas.microsoft.com/office/drawing/2014/main" id="{1014C023-9A53-48AD-8578-41CB1D53A8B0}"/>
            </a:ext>
          </a:extLst>
        </xdr:cNvPr>
        <xdr:cNvSpPr/>
      </xdr:nvSpPr>
      <xdr:spPr>
        <a:xfrm>
          <a:off x="11258550" y="5476875"/>
          <a:ext cx="1828800" cy="507940"/>
        </a:xfrm>
        <a:prstGeom prst="wedgeRoundRectCallout">
          <a:avLst>
            <a:gd name="adj1" fmla="val -119792"/>
            <a:gd name="adj2" fmla="val 7282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100" baseline="0">
              <a:solidFill>
                <a:srgbClr val="FF0000"/>
              </a:solidFill>
            </a:rPr>
            <a:t>2021</a:t>
          </a:r>
          <a:r>
            <a:rPr kumimoji="1" lang="ja-JP" altLang="en-US" sz="1100" baseline="0">
              <a:solidFill>
                <a:srgbClr val="FF0000"/>
              </a:solidFill>
            </a:rPr>
            <a:t>年度の積算内容と計画金額を記入してください。</a:t>
          </a:r>
          <a:endParaRPr kumimoji="1" lang="en-US" altLang="ja-JP" sz="1100" baseline="0">
            <a:solidFill>
              <a:srgbClr val="FF0000"/>
            </a:solidFill>
          </a:endParaRPr>
        </a:p>
      </xdr:txBody>
    </xdr:sp>
    <xdr:clientData fPrintsWithSheet="0"/>
  </xdr:oneCellAnchor>
  <xdr:oneCellAnchor>
    <xdr:from>
      <xdr:col>11</xdr:col>
      <xdr:colOff>371475</xdr:colOff>
      <xdr:row>18</xdr:row>
      <xdr:rowOff>152400</xdr:rowOff>
    </xdr:from>
    <xdr:ext cx="1828800" cy="710833"/>
    <xdr:sp macro="" textlink="">
      <xdr:nvSpPr>
        <xdr:cNvPr id="7" name="角丸四角形吹き出し 6">
          <a:extLst>
            <a:ext uri="{FF2B5EF4-FFF2-40B4-BE49-F238E27FC236}">
              <a16:creationId xmlns:a16="http://schemas.microsoft.com/office/drawing/2014/main" id="{E4C4A4D4-5DED-4317-9EDC-4BAF39A9DF46}"/>
            </a:ext>
          </a:extLst>
        </xdr:cNvPr>
        <xdr:cNvSpPr/>
      </xdr:nvSpPr>
      <xdr:spPr>
        <a:xfrm>
          <a:off x="11268075" y="3505200"/>
          <a:ext cx="1828800" cy="710833"/>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100" baseline="0">
              <a:solidFill>
                <a:srgbClr val="FF0000"/>
              </a:solidFill>
            </a:rPr>
            <a:t>2021</a:t>
          </a:r>
          <a:r>
            <a:rPr kumimoji="1" lang="ja-JP" altLang="en-US" sz="1100" baseline="0">
              <a:solidFill>
                <a:srgbClr val="FF0000"/>
              </a:solidFill>
            </a:rPr>
            <a:t>年度～研究開発期間の最終年度までの計画金額を記入してください。</a:t>
          </a:r>
        </a:p>
      </xdr:txBody>
    </xdr:sp>
    <xdr:clientData fPrintsWithSheet="0"/>
  </xdr:oneCellAnchor>
  <xdr:oneCellAnchor>
    <xdr:from>
      <xdr:col>11</xdr:col>
      <xdr:colOff>352425</xdr:colOff>
      <xdr:row>15</xdr:row>
      <xdr:rowOff>0</xdr:rowOff>
    </xdr:from>
    <xdr:ext cx="1828800" cy="305048"/>
    <xdr:sp macro="" textlink="">
      <xdr:nvSpPr>
        <xdr:cNvPr id="8" name="角丸四角形吹き出し 6">
          <a:extLst>
            <a:ext uri="{FF2B5EF4-FFF2-40B4-BE49-F238E27FC236}">
              <a16:creationId xmlns:a16="http://schemas.microsoft.com/office/drawing/2014/main" id="{DD269C47-C5AE-42BD-B5DB-5BAC2DAD5D44}"/>
            </a:ext>
          </a:extLst>
        </xdr:cNvPr>
        <xdr:cNvSpPr/>
      </xdr:nvSpPr>
      <xdr:spPr>
        <a:xfrm>
          <a:off x="11249025" y="279082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wsDr>
</file>

<file path=xl/drawings/drawing9.xml><?xml version="1.0" encoding="utf-8"?>
<xdr:wsDr xmlns:xdr="http://schemas.openxmlformats.org/drawingml/2006/spreadsheetDrawing" xmlns:a="http://schemas.openxmlformats.org/drawingml/2006/main">
  <xdr:oneCellAnchor>
    <xdr:from>
      <xdr:col>11</xdr:col>
      <xdr:colOff>390526</xdr:colOff>
      <xdr:row>23</xdr:row>
      <xdr:rowOff>152400</xdr:rowOff>
    </xdr:from>
    <xdr:ext cx="1828800" cy="507940"/>
    <xdr:sp macro="" textlink="">
      <xdr:nvSpPr>
        <xdr:cNvPr id="2" name="角丸四角形吹き出し 2">
          <a:extLst>
            <a:ext uri="{FF2B5EF4-FFF2-40B4-BE49-F238E27FC236}">
              <a16:creationId xmlns:a16="http://schemas.microsoft.com/office/drawing/2014/main" id="{A85B1DD6-08C0-4FD2-BFB0-331F1D6D0745}"/>
            </a:ext>
          </a:extLst>
        </xdr:cNvPr>
        <xdr:cNvSpPr/>
      </xdr:nvSpPr>
      <xdr:spPr>
        <a:xfrm>
          <a:off x="11287126" y="4410075"/>
          <a:ext cx="1828800" cy="507940"/>
        </a:xfrm>
        <a:prstGeom prst="wedgeRoundRectCallout">
          <a:avLst>
            <a:gd name="adj1" fmla="val -123959"/>
            <a:gd name="adj2" fmla="val 906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5</xdr:col>
      <xdr:colOff>714375</xdr:colOff>
      <xdr:row>28</xdr:row>
      <xdr:rowOff>76200</xdr:rowOff>
    </xdr:from>
    <xdr:ext cx="3171825" cy="552450"/>
    <xdr:sp macro="" textlink="">
      <xdr:nvSpPr>
        <xdr:cNvPr id="3" name="角丸四角形吹き出し 7">
          <a:extLst>
            <a:ext uri="{FF2B5EF4-FFF2-40B4-BE49-F238E27FC236}">
              <a16:creationId xmlns:a16="http://schemas.microsoft.com/office/drawing/2014/main" id="{7359F012-1325-4913-8BA9-B679FDD8A460}"/>
            </a:ext>
          </a:extLst>
        </xdr:cNvPr>
        <xdr:cNvSpPr/>
      </xdr:nvSpPr>
      <xdr:spPr>
        <a:xfrm>
          <a:off x="5257800" y="5791200"/>
          <a:ext cx="3171825" cy="552450"/>
        </a:xfrm>
        <a:prstGeom prst="wedgeRoundRectCallout">
          <a:avLst>
            <a:gd name="adj1" fmla="val -74226"/>
            <a:gd name="adj2" fmla="val -6334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oneCellAnchor>
    <xdr:from>
      <xdr:col>11</xdr:col>
      <xdr:colOff>361950</xdr:colOff>
      <xdr:row>29</xdr:row>
      <xdr:rowOff>123825</xdr:rowOff>
    </xdr:from>
    <xdr:ext cx="1828800" cy="507940"/>
    <xdr:sp macro="" textlink="">
      <xdr:nvSpPr>
        <xdr:cNvPr id="4" name="角丸四角形吹き出し 6">
          <a:extLst>
            <a:ext uri="{FF2B5EF4-FFF2-40B4-BE49-F238E27FC236}">
              <a16:creationId xmlns:a16="http://schemas.microsoft.com/office/drawing/2014/main" id="{020FA334-80BE-4C45-B8F5-C848436FE3F3}"/>
            </a:ext>
          </a:extLst>
        </xdr:cNvPr>
        <xdr:cNvSpPr/>
      </xdr:nvSpPr>
      <xdr:spPr>
        <a:xfrm>
          <a:off x="11258550" y="5476875"/>
          <a:ext cx="1828800" cy="507940"/>
        </a:xfrm>
        <a:prstGeom prst="wedgeRoundRectCallout">
          <a:avLst>
            <a:gd name="adj1" fmla="val -119792"/>
            <a:gd name="adj2" fmla="val 7282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100" baseline="0">
              <a:solidFill>
                <a:srgbClr val="FF0000"/>
              </a:solidFill>
            </a:rPr>
            <a:t>2021</a:t>
          </a:r>
          <a:r>
            <a:rPr kumimoji="1" lang="ja-JP" altLang="en-US" sz="1100" baseline="0">
              <a:solidFill>
                <a:srgbClr val="FF0000"/>
              </a:solidFill>
            </a:rPr>
            <a:t>年度の積算内容と計画金額を記入してください。</a:t>
          </a:r>
          <a:endParaRPr kumimoji="1" lang="en-US" altLang="ja-JP" sz="1100" baseline="0">
            <a:solidFill>
              <a:srgbClr val="FF0000"/>
            </a:solidFill>
          </a:endParaRPr>
        </a:p>
      </xdr:txBody>
    </xdr:sp>
    <xdr:clientData fPrintsWithSheet="0"/>
  </xdr:oneCellAnchor>
  <xdr:oneCellAnchor>
    <xdr:from>
      <xdr:col>11</xdr:col>
      <xdr:colOff>371475</xdr:colOff>
      <xdr:row>18</xdr:row>
      <xdr:rowOff>152400</xdr:rowOff>
    </xdr:from>
    <xdr:ext cx="1828800" cy="710833"/>
    <xdr:sp macro="" textlink="">
      <xdr:nvSpPr>
        <xdr:cNvPr id="6" name="角丸四角形吹き出し 6">
          <a:extLst>
            <a:ext uri="{FF2B5EF4-FFF2-40B4-BE49-F238E27FC236}">
              <a16:creationId xmlns:a16="http://schemas.microsoft.com/office/drawing/2014/main" id="{DB57915A-0BD1-40F3-83D6-4D0DEF016014}"/>
            </a:ext>
          </a:extLst>
        </xdr:cNvPr>
        <xdr:cNvSpPr/>
      </xdr:nvSpPr>
      <xdr:spPr>
        <a:xfrm>
          <a:off x="11268075" y="3505200"/>
          <a:ext cx="1828800" cy="710833"/>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100" baseline="0">
              <a:solidFill>
                <a:srgbClr val="FF0000"/>
              </a:solidFill>
            </a:rPr>
            <a:t>2021</a:t>
          </a:r>
          <a:r>
            <a:rPr kumimoji="1" lang="ja-JP" altLang="en-US" sz="1100" baseline="0">
              <a:solidFill>
                <a:srgbClr val="FF0000"/>
              </a:solidFill>
            </a:rPr>
            <a:t>年度～研究開発期間の最終年度までの計画金額を記入してください。</a:t>
          </a:r>
        </a:p>
      </xdr:txBody>
    </xdr:sp>
    <xdr:clientData fPrintsWithSheet="0"/>
  </xdr:oneCellAnchor>
  <xdr:oneCellAnchor>
    <xdr:from>
      <xdr:col>11</xdr:col>
      <xdr:colOff>352425</xdr:colOff>
      <xdr:row>15</xdr:row>
      <xdr:rowOff>0</xdr:rowOff>
    </xdr:from>
    <xdr:ext cx="1828800" cy="305048"/>
    <xdr:sp macro="" textlink="">
      <xdr:nvSpPr>
        <xdr:cNvPr id="7" name="角丸四角形吹き出し 6">
          <a:extLst>
            <a:ext uri="{FF2B5EF4-FFF2-40B4-BE49-F238E27FC236}">
              <a16:creationId xmlns:a16="http://schemas.microsoft.com/office/drawing/2014/main" id="{05B27D85-4A45-40FE-A896-5102215B81FC}"/>
            </a:ext>
          </a:extLst>
        </xdr:cNvPr>
        <xdr:cNvSpPr/>
      </xdr:nvSpPr>
      <xdr:spPr>
        <a:xfrm>
          <a:off x="11249025" y="279082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2.nict.go.jp/commission/youshiki/r03/jimu/r03_manual_1.pdf"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2.nict.go.jp/commission/youshiki/r02/jimu/r02_manual_02-1.pdf" TargetMode="External"/><Relationship Id="rId1" Type="http://schemas.openxmlformats.org/officeDocument/2006/relationships/hyperlink" Target="https://www2.nict.go.jp/commission/youshiki/r01/jimu/r01_manual_rev1.pdf" TargetMode="External"/><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2.nict.go.jp/commission/youshiki/r02/jimu/r02_manual_02-1.pdf" TargetMode="External"/><Relationship Id="rId1" Type="http://schemas.openxmlformats.org/officeDocument/2006/relationships/hyperlink" Target="https://www2.nict.go.jp/commission/youshiki/r01/jimu/r01_manual_rev1.pdf" TargetMode="External"/><Relationship Id="rId4"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2.nict.go.jp/commission/youshiki/r03/jimu/r03_manual_1.pdf"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2.nict.go.jp/commission/youshiki/r02/jimu/r02_manual_02-1.pdf" TargetMode="External"/><Relationship Id="rId1" Type="http://schemas.openxmlformats.org/officeDocument/2006/relationships/hyperlink" Target="https://www2.nict.go.jp/commission/youshiki/r01/jimu/r01_manual_rev1.pdf"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2.nict.go.jp/commission/youshiki/r02/jimu/r02_manual_02-1.pdf" TargetMode="External"/><Relationship Id="rId1" Type="http://schemas.openxmlformats.org/officeDocument/2006/relationships/hyperlink" Target="https://www2.nict.go.jp/commission/youshiki/r01/jimu/r01_manual_rev1.pdf"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2.nict.go.jp/commission/youshiki/r02/jimu/r02_manual_02-1.pdf" TargetMode="External"/><Relationship Id="rId1" Type="http://schemas.openxmlformats.org/officeDocument/2006/relationships/hyperlink" Target="https://www2.nict.go.jp/commission/youshiki/r01/jimu/r01_manual_rev1.pdf"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2.nict.go.jp/commission/youshiki/r02/jimu/r02_manual_02-1.pdf" TargetMode="External"/><Relationship Id="rId1" Type="http://schemas.openxmlformats.org/officeDocument/2006/relationships/hyperlink" Target="https://www2.nict.go.jp/commission/youshiki/r01/jimu/r01_manual_rev1.pdf"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2.nict.go.jp/commission/youshiki/r02/jimu/r02_manual_02-1.pdf" TargetMode="External"/><Relationship Id="rId1" Type="http://schemas.openxmlformats.org/officeDocument/2006/relationships/hyperlink" Target="https://www2.nict.go.jp/commission/youshiki/r01/jimu/r01_manual_rev1.pdf"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2.nict.go.jp/commission/youshiki/r02/jimu/r02_manual_02-1.pdf" TargetMode="External"/><Relationship Id="rId1" Type="http://schemas.openxmlformats.org/officeDocument/2006/relationships/hyperlink" Target="https://www2.nict.go.jp/commission/youshiki/r01/jimu/r01_manual_rev1.pdf"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2.nict.go.jp/commission/youshiki/r02/jimu/r02_manual_02-1.pdf" TargetMode="External"/><Relationship Id="rId1" Type="http://schemas.openxmlformats.org/officeDocument/2006/relationships/hyperlink" Target="https://www2.nict.go.jp/commission/youshiki/r01/jimu/r01_manual_rev1.pdf" TargetMode="Externa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L35"/>
  <sheetViews>
    <sheetView topLeftCell="A7" zoomScaleNormal="100" workbookViewId="0">
      <selection activeCell="C38" sqref="C38"/>
    </sheetView>
  </sheetViews>
  <sheetFormatPr defaultRowHeight="14.25" x14ac:dyDescent="0.15"/>
  <cols>
    <col min="1" max="1" width="9" customWidth="1"/>
    <col min="2" max="2" width="3.125" customWidth="1"/>
    <col min="3" max="3" width="16" customWidth="1"/>
    <col min="4" max="4" width="17.75" customWidth="1"/>
    <col min="5" max="11" width="13.75" customWidth="1"/>
  </cols>
  <sheetData>
    <row r="1" spans="2:12" x14ac:dyDescent="0.15">
      <c r="B1" s="1"/>
      <c r="C1" s="1"/>
      <c r="D1" s="1"/>
      <c r="E1" s="1"/>
      <c r="F1" s="1"/>
      <c r="G1" s="1"/>
      <c r="H1" s="1"/>
      <c r="I1" s="1"/>
      <c r="J1" s="1"/>
      <c r="K1" s="1"/>
      <c r="L1" s="1"/>
    </row>
    <row r="2" spans="2:12" x14ac:dyDescent="0.15">
      <c r="B2" s="1"/>
      <c r="C2" s="1"/>
      <c r="D2" s="2"/>
      <c r="E2" s="1"/>
      <c r="F2" s="1"/>
      <c r="G2" s="1"/>
      <c r="H2" s="1"/>
      <c r="I2" s="1"/>
      <c r="J2" s="1"/>
      <c r="K2" s="1"/>
      <c r="L2" s="1"/>
    </row>
    <row r="3" spans="2:12" x14ac:dyDescent="0.15">
      <c r="B3" s="1"/>
      <c r="C3" s="2" t="s">
        <v>32</v>
      </c>
      <c r="D3" s="2"/>
      <c r="E3" s="1"/>
      <c r="F3" s="1"/>
      <c r="G3" s="1"/>
      <c r="H3" s="1"/>
      <c r="I3" s="1"/>
      <c r="J3" s="1"/>
      <c r="K3" s="1"/>
      <c r="L3" s="1"/>
    </row>
    <row r="4" spans="2:12" x14ac:dyDescent="0.15">
      <c r="B4" s="1"/>
      <c r="C4" s="2" t="s">
        <v>95</v>
      </c>
      <c r="D4" s="2"/>
      <c r="E4" s="1"/>
      <c r="F4" s="1"/>
      <c r="G4" s="1"/>
      <c r="H4" s="1"/>
      <c r="I4" s="1"/>
      <c r="J4" s="1"/>
      <c r="K4" s="1"/>
      <c r="L4" s="1"/>
    </row>
    <row r="5" spans="2:12" x14ac:dyDescent="0.15">
      <c r="B5" s="1"/>
      <c r="C5" s="2" t="s">
        <v>33</v>
      </c>
      <c r="D5" s="2"/>
      <c r="E5" s="1"/>
      <c r="F5" s="1"/>
      <c r="G5" s="1"/>
      <c r="H5" s="1"/>
      <c r="I5" s="1"/>
      <c r="J5" s="1"/>
      <c r="K5" s="1"/>
      <c r="L5" s="1"/>
    </row>
    <row r="6" spans="2:12" x14ac:dyDescent="0.15">
      <c r="B6" s="1"/>
      <c r="C6" s="2" t="s">
        <v>34</v>
      </c>
      <c r="D6" s="2"/>
      <c r="E6" s="1"/>
      <c r="F6" s="1"/>
      <c r="G6" s="1"/>
      <c r="H6" s="1"/>
      <c r="I6" s="1"/>
      <c r="J6" s="1"/>
      <c r="K6" s="1"/>
      <c r="L6" s="1"/>
    </row>
    <row r="7" spans="2:12" x14ac:dyDescent="0.15">
      <c r="B7" s="1"/>
      <c r="C7" s="236" t="s">
        <v>106</v>
      </c>
      <c r="D7" s="1"/>
      <c r="E7" s="1"/>
      <c r="F7" s="1"/>
      <c r="G7" s="1"/>
      <c r="H7" s="1"/>
      <c r="I7" s="1"/>
      <c r="J7" s="1"/>
      <c r="K7" s="1"/>
      <c r="L7" s="1"/>
    </row>
    <row r="8" spans="2:12" x14ac:dyDescent="0.15">
      <c r="B8" s="1"/>
      <c r="C8" s="119" t="s">
        <v>105</v>
      </c>
      <c r="D8" s="119"/>
      <c r="E8" s="119"/>
      <c r="F8" s="119"/>
      <c r="G8" s="119"/>
      <c r="H8" s="1"/>
      <c r="I8" s="1"/>
      <c r="J8" s="1"/>
      <c r="K8" s="1"/>
      <c r="L8" s="1"/>
    </row>
    <row r="9" spans="2:12" x14ac:dyDescent="0.15">
      <c r="B9" s="1"/>
      <c r="C9" s="2"/>
      <c r="D9" s="2"/>
      <c r="E9" s="1"/>
      <c r="F9" s="1"/>
      <c r="G9" s="1"/>
      <c r="H9" s="1"/>
      <c r="I9" s="1"/>
      <c r="J9" s="1"/>
      <c r="K9" s="1"/>
      <c r="L9" s="1"/>
    </row>
    <row r="11" spans="2:12" ht="17.25" x14ac:dyDescent="0.15">
      <c r="B11" s="120" t="s">
        <v>0</v>
      </c>
      <c r="C11" s="120"/>
      <c r="D11" s="120"/>
      <c r="E11" s="120"/>
      <c r="F11" s="120"/>
      <c r="G11" s="120"/>
      <c r="H11" s="120"/>
      <c r="I11" s="120"/>
      <c r="J11" s="120"/>
      <c r="K11" s="6"/>
      <c r="L11" s="6"/>
    </row>
    <row r="12" spans="2:12" ht="17.25" x14ac:dyDescent="0.15">
      <c r="B12" s="1"/>
      <c r="C12" s="9" t="s">
        <v>28</v>
      </c>
      <c r="D12" s="53">
        <f>代表提案者!D12</f>
        <v>225</v>
      </c>
      <c r="E12" s="5"/>
      <c r="F12" s="5"/>
      <c r="G12" s="5"/>
      <c r="H12" s="44"/>
      <c r="I12" s="5"/>
      <c r="J12" s="5"/>
      <c r="K12" s="5"/>
      <c r="L12" s="5"/>
    </row>
    <row r="13" spans="2:12" x14ac:dyDescent="0.15">
      <c r="B13" s="14"/>
      <c r="C13" s="9" t="s">
        <v>29</v>
      </c>
      <c r="D13" s="126" t="str">
        <f>代表提案者!D13</f>
        <v>自動翻訳の精度向上のための「マルチモーダル情報の外部制御可能なモデリング」の研究開発</v>
      </c>
      <c r="E13" s="127"/>
      <c r="F13" s="127"/>
      <c r="G13" s="127"/>
      <c r="H13" s="127"/>
      <c r="I13" s="127"/>
      <c r="J13" s="127"/>
      <c r="K13" s="32"/>
      <c r="L13" s="1"/>
    </row>
    <row r="14" spans="2:12" x14ac:dyDescent="0.15">
      <c r="B14" s="14"/>
      <c r="C14" s="8" t="s">
        <v>10</v>
      </c>
      <c r="D14" s="128" t="str">
        <f>代表提案者!D14</f>
        <v>○○○○○○○○○○○○○○○○○○○○○○○</v>
      </c>
      <c r="E14" s="129"/>
      <c r="F14" s="129"/>
      <c r="G14" s="129"/>
      <c r="H14" s="129"/>
      <c r="I14" s="129"/>
      <c r="J14" s="129"/>
      <c r="K14" s="32"/>
      <c r="L14" s="1"/>
    </row>
    <row r="15" spans="2:12" x14ac:dyDescent="0.15">
      <c r="B15" s="14"/>
      <c r="C15" s="9"/>
      <c r="D15" s="31"/>
      <c r="E15" s="31"/>
      <c r="F15" s="31"/>
      <c r="G15" s="31"/>
      <c r="H15" s="31"/>
      <c r="I15" s="31"/>
      <c r="J15" s="31"/>
      <c r="K15" s="32"/>
      <c r="L15" s="1"/>
    </row>
    <row r="16" spans="2:12" x14ac:dyDescent="0.15">
      <c r="B16" s="33"/>
      <c r="C16" s="9"/>
      <c r="D16" s="31" t="s">
        <v>11</v>
      </c>
      <c r="E16" s="31"/>
      <c r="F16" s="31"/>
      <c r="G16" s="31"/>
      <c r="H16" s="31"/>
      <c r="I16" s="31"/>
      <c r="J16" s="31"/>
      <c r="K16" s="33"/>
      <c r="L16" s="3"/>
    </row>
    <row r="17" spans="2:12" ht="15" thickBot="1" x14ac:dyDescent="0.2">
      <c r="B17" s="14"/>
      <c r="C17" s="9"/>
      <c r="D17" s="10"/>
      <c r="E17" s="10"/>
      <c r="F17" s="10"/>
      <c r="G17" s="10"/>
      <c r="H17" s="10"/>
      <c r="I17" s="10"/>
      <c r="J17" s="108" t="s">
        <v>92</v>
      </c>
      <c r="K17" s="34"/>
      <c r="L17" s="1"/>
    </row>
    <row r="18" spans="2:12" ht="15" thickBot="1" x14ac:dyDescent="0.2">
      <c r="B18" s="11"/>
      <c r="C18" s="121" t="s">
        <v>3</v>
      </c>
      <c r="D18" s="122"/>
      <c r="E18" s="35" t="s">
        <v>100</v>
      </c>
      <c r="F18" s="35" t="s">
        <v>30</v>
      </c>
      <c r="G18" s="35" t="s">
        <v>31</v>
      </c>
      <c r="H18" s="35" t="s">
        <v>36</v>
      </c>
      <c r="I18" s="35" t="s">
        <v>101</v>
      </c>
      <c r="J18" s="42" t="s">
        <v>12</v>
      </c>
      <c r="K18" s="36"/>
      <c r="L18" s="13"/>
    </row>
    <row r="19" spans="2:12" ht="15.75" customHeight="1" x14ac:dyDescent="0.15">
      <c r="B19" s="123" t="s">
        <v>13</v>
      </c>
      <c r="C19" s="132" t="s">
        <v>14</v>
      </c>
      <c r="D19" s="133"/>
      <c r="E19" s="54">
        <f>代表提案者!E19+共同提案者１!E19+共同提案者２!E19+共同提案者３!E19+共同提案者４!E19+共同提案者５!E19+共同提案者６!E19+共同提案者７!E19+共同提案者８!E19+共同提案者９!E19</f>
        <v>0</v>
      </c>
      <c r="F19" s="55">
        <f>代表提案者!F19+共同提案者１!F19+共同提案者２!F19+共同提案者３!F19+共同提案者４!F19+共同提案者５!F19+共同提案者６!F19+共同提案者７!F19+共同提案者８!F19+共同提案者９!F19</f>
        <v>0</v>
      </c>
      <c r="G19" s="55">
        <f>代表提案者!G19+共同提案者１!G19+共同提案者２!G19+共同提案者３!G19+共同提案者４!G19+共同提案者５!G19+共同提案者６!G19+共同提案者７!G19+共同提案者８!G19+共同提案者９!G19</f>
        <v>0</v>
      </c>
      <c r="H19" s="55">
        <f>代表提案者!H19+共同提案者１!H19+共同提案者２!H19+共同提案者３!H19+共同提案者４!H19+共同提案者５!H19+共同提案者６!H19+共同提案者７!H19+共同提案者８!H19+共同提案者９!H19</f>
        <v>0</v>
      </c>
      <c r="I19" s="56">
        <f>代表提案者!I19+共同提案者１!I19+共同提案者２!I19+共同提案者３!I19+共同提案者４!I19+共同提案者５!I19+共同提案者６!I19+共同提案者７!I19+共同提案者８!I19+共同提案者９!I19</f>
        <v>0</v>
      </c>
      <c r="J19" s="57">
        <f t="shared" ref="J19:J25" si="0">SUM(E19:I19)</f>
        <v>0</v>
      </c>
      <c r="K19" s="34"/>
      <c r="L19" s="15"/>
    </row>
    <row r="20" spans="2:12" x14ac:dyDescent="0.15">
      <c r="B20" s="124"/>
      <c r="C20" s="134" t="s">
        <v>5</v>
      </c>
      <c r="D20" s="135"/>
      <c r="E20" s="58">
        <f>代表提案者!E20+共同提案者１!E20+共同提案者２!E20+共同提案者３!E20+共同提案者４!E20+共同提案者５!E20+共同提案者６!E20+共同提案者７!E20+共同提案者８!E20+共同提案者９!E20</f>
        <v>0</v>
      </c>
      <c r="F20" s="59">
        <f>代表提案者!F20+共同提案者１!F20+共同提案者２!F20+共同提案者３!F20+共同提案者４!F20+共同提案者５!F20+共同提案者６!F20+共同提案者７!F20+共同提案者８!F20+共同提案者９!F20</f>
        <v>0</v>
      </c>
      <c r="G20" s="59">
        <f>代表提案者!G20+共同提案者１!G20+共同提案者２!G20+共同提案者３!G20+共同提案者４!G20+共同提案者５!G20+共同提案者６!G20+共同提案者７!G20+共同提案者８!G20+共同提案者９!G20</f>
        <v>0</v>
      </c>
      <c r="H20" s="59">
        <f>代表提案者!H20+共同提案者１!H20+共同提案者２!H20+共同提案者３!H20+共同提案者４!H20+共同提案者５!H20+共同提案者６!H20+共同提案者７!H20+共同提案者８!H20+共同提案者９!H20</f>
        <v>0</v>
      </c>
      <c r="I20" s="60">
        <f>代表提案者!I20+共同提案者１!I20+共同提案者２!I20+共同提案者３!I20+共同提案者４!I20+共同提案者５!I20+共同提案者６!I20+共同提案者７!I20+共同提案者８!I20+共同提案者９!I20</f>
        <v>0</v>
      </c>
      <c r="J20" s="61">
        <f t="shared" si="0"/>
        <v>0</v>
      </c>
      <c r="K20" s="34"/>
      <c r="L20" s="1"/>
    </row>
    <row r="21" spans="2:12" x14ac:dyDescent="0.15">
      <c r="B21" s="124"/>
      <c r="C21" s="134" t="s">
        <v>15</v>
      </c>
      <c r="D21" s="135"/>
      <c r="E21" s="59">
        <f>代表提案者!E21+共同提案者１!E21+共同提案者２!E21+共同提案者３!E21+共同提案者４!E21+共同提案者５!E21+共同提案者６!E21+共同提案者７!E21+共同提案者８!E21+共同提案者９!E21</f>
        <v>0</v>
      </c>
      <c r="F21" s="59">
        <f>代表提案者!F21+共同提案者１!F21+共同提案者２!F21+共同提案者３!F21+共同提案者４!F21+共同提案者５!F21+共同提案者６!F21+共同提案者７!F21+共同提案者８!F21+共同提案者９!F21</f>
        <v>0</v>
      </c>
      <c r="G21" s="62">
        <f>代表提案者!G21+共同提案者１!G21+共同提案者２!G21+共同提案者３!G21+共同提案者４!G21+共同提案者５!G21+共同提案者６!G21+共同提案者７!G21+共同提案者８!G21+共同提案者９!G21</f>
        <v>0</v>
      </c>
      <c r="H21" s="59">
        <f>代表提案者!H21+共同提案者１!H21+共同提案者２!H21+共同提案者３!H21+共同提案者４!H21+共同提案者５!H21+共同提案者６!H21+共同提案者７!H21+共同提案者８!H21+共同提案者９!H21</f>
        <v>0</v>
      </c>
      <c r="I21" s="60">
        <f>代表提案者!I21+共同提案者１!I21+共同提案者２!I21+共同提案者３!I21+共同提案者４!I21+共同提案者５!I21+共同提案者６!I21+共同提案者７!I21+共同提案者８!I21+共同提案者９!I21</f>
        <v>0</v>
      </c>
      <c r="J21" s="61">
        <f t="shared" si="0"/>
        <v>0</v>
      </c>
      <c r="K21" s="34"/>
      <c r="L21" s="16"/>
    </row>
    <row r="22" spans="2:12" x14ac:dyDescent="0.15">
      <c r="B22" s="124"/>
      <c r="C22" s="136" t="s">
        <v>16</v>
      </c>
      <c r="D22" s="137"/>
      <c r="E22" s="63">
        <f>代表提案者!E22+共同提案者１!E22+共同提案者２!E22+共同提案者３!E22+共同提案者４!E22+共同提案者５!E22+共同提案者６!E22+共同提案者７!E22+共同提案者８!E22+共同提案者９!E22</f>
        <v>0</v>
      </c>
      <c r="F22" s="63">
        <f>代表提案者!F22+共同提案者１!F22+共同提案者２!F22+共同提案者３!F22+共同提案者４!F22+共同提案者５!F22+共同提案者６!F22+共同提案者７!F22+共同提案者８!F22+共同提案者９!F22</f>
        <v>0</v>
      </c>
      <c r="G22" s="64">
        <f>代表提案者!G22+共同提案者１!G22+共同提案者２!G22+共同提案者３!G22+共同提案者４!G22+共同提案者５!G22+共同提案者６!G22+共同提案者７!G22+共同提案者８!G22+共同提案者９!G22</f>
        <v>0</v>
      </c>
      <c r="H22" s="63">
        <f>代表提案者!H22+共同提案者１!H22+共同提案者２!H22+共同提案者３!H22+共同提案者４!H22+共同提案者５!H22+共同提案者６!H22+共同提案者７!H22+共同提案者８!H22+共同提案者９!H22</f>
        <v>0</v>
      </c>
      <c r="I22" s="65">
        <f>代表提案者!I22+共同提案者１!I22+共同提案者２!I22+共同提案者３!I22+共同提案者４!I22+共同提案者５!I22+共同提案者６!I22+共同提案者７!I22+共同提案者８!I22+共同提案者９!I22</f>
        <v>0</v>
      </c>
      <c r="J22" s="66">
        <f t="shared" si="0"/>
        <v>0</v>
      </c>
      <c r="K22" s="34"/>
      <c r="L22" s="1"/>
    </row>
    <row r="23" spans="2:12" x14ac:dyDescent="0.15">
      <c r="B23" s="124"/>
      <c r="C23" s="138" t="s">
        <v>20</v>
      </c>
      <c r="D23" s="139"/>
      <c r="E23" s="67">
        <f>SUM(E19:E22)</f>
        <v>0</v>
      </c>
      <c r="F23" s="67">
        <f t="shared" ref="F23:I23" si="1">SUM(F19:F22)</f>
        <v>0</v>
      </c>
      <c r="G23" s="67">
        <f t="shared" si="1"/>
        <v>0</v>
      </c>
      <c r="H23" s="67">
        <f t="shared" ref="H23" si="2">SUM(H19:H22)</f>
        <v>0</v>
      </c>
      <c r="I23" s="67">
        <f t="shared" si="1"/>
        <v>0</v>
      </c>
      <c r="J23" s="68">
        <f t="shared" si="0"/>
        <v>0</v>
      </c>
      <c r="K23" s="37"/>
      <c r="L23" s="17"/>
    </row>
    <row r="24" spans="2:12" x14ac:dyDescent="0.15">
      <c r="B24" s="124"/>
      <c r="C24" s="138" t="s">
        <v>17</v>
      </c>
      <c r="D24" s="139"/>
      <c r="E24" s="64">
        <f>代表提案者!E24+共同提案者１!E24+共同提案者２!E24+共同提案者３!E24+共同提案者４!E24+共同提案者５!E24+共同提案者６!E24+共同提案者７!E24+共同提案者８!E24+共同提案者９!E24</f>
        <v>0</v>
      </c>
      <c r="F24" s="64">
        <f>代表提案者!F24+共同提案者１!F24+共同提案者２!F24+共同提案者３!F24+共同提案者４!F24+共同提案者５!F24+共同提案者６!F24+共同提案者７!F24+共同提案者８!F24+共同提案者９!F24</f>
        <v>0</v>
      </c>
      <c r="G24" s="64">
        <f>代表提案者!G24+共同提案者１!G24+共同提案者２!G24+共同提案者３!G24+共同提案者４!G24+共同提案者５!G24+共同提案者６!G24+共同提案者７!G24+共同提案者８!G24+共同提案者９!G24</f>
        <v>0</v>
      </c>
      <c r="H24" s="64">
        <f>代表提案者!H24+共同提案者１!H24+共同提案者２!H24+共同提案者３!H24+共同提案者４!H24+共同提案者５!H24+共同提案者６!H24+共同提案者７!H24+共同提案者８!H24+共同提案者９!H24</f>
        <v>0</v>
      </c>
      <c r="I24" s="64">
        <f>代表提案者!I24+共同提案者１!I24+共同提案者２!I24+共同提案者３!I24+共同提案者４!I24+共同提案者５!I24+共同提案者６!I24+共同提案者７!I24+共同提案者８!I24+共同提案者９!I24</f>
        <v>0</v>
      </c>
      <c r="J24" s="68">
        <f t="shared" si="0"/>
        <v>0</v>
      </c>
      <c r="K24" s="34"/>
      <c r="L24" s="1"/>
    </row>
    <row r="25" spans="2:12" x14ac:dyDescent="0.15">
      <c r="B25" s="124"/>
      <c r="C25" s="138" t="s">
        <v>37</v>
      </c>
      <c r="D25" s="139"/>
      <c r="E25" s="67">
        <f>E23+E24</f>
        <v>0</v>
      </c>
      <c r="F25" s="67">
        <f t="shared" ref="F25:I25" si="3">F23+F24</f>
        <v>0</v>
      </c>
      <c r="G25" s="67">
        <f t="shared" si="3"/>
        <v>0</v>
      </c>
      <c r="H25" s="67">
        <f t="shared" ref="H25" si="4">H23+H24</f>
        <v>0</v>
      </c>
      <c r="I25" s="67">
        <f t="shared" si="3"/>
        <v>0</v>
      </c>
      <c r="J25" s="68">
        <f t="shared" si="0"/>
        <v>0</v>
      </c>
      <c r="K25" s="34"/>
      <c r="L25" s="1"/>
    </row>
    <row r="26" spans="2:12" x14ac:dyDescent="0.15">
      <c r="B26" s="124"/>
      <c r="C26" s="140" t="s">
        <v>6</v>
      </c>
      <c r="D26" s="141"/>
      <c r="E26" s="63">
        <f>代表提案者!E26+共同提案者１!E26+共同提案者２!E26+共同提案者３!E26+共同提案者４!E26+共同提案者５!E26+共同提案者６!E26+共同提案者７!E26+共同提案者８!E26+共同提案者９!E26</f>
        <v>0</v>
      </c>
      <c r="F26" s="63">
        <f>代表提案者!F26+共同提案者１!F26+共同提案者２!F26+共同提案者３!F26+共同提案者４!F26+共同提案者５!F26+共同提案者６!F26+共同提案者７!F26+共同提案者８!F26+共同提案者９!F26</f>
        <v>0</v>
      </c>
      <c r="G26" s="63">
        <f>代表提案者!G26+共同提案者１!G26+共同提案者２!G26+共同提案者３!G26+共同提案者４!G26+共同提案者５!G26+共同提案者６!G26+共同提案者７!G26+共同提案者８!G26+共同提案者９!G26</f>
        <v>0</v>
      </c>
      <c r="H26" s="63">
        <f>代表提案者!H26+共同提案者１!H26+共同提案者２!H26+共同提案者３!H26+共同提案者４!H26+共同提案者５!H26+共同提案者６!H26+共同提案者７!H26+共同提案者８!H26+共同提案者９!H26</f>
        <v>0</v>
      </c>
      <c r="I26" s="65">
        <f>代表提案者!I26+共同提案者１!I26+共同提案者２!I26+共同提案者３!I26+共同提案者４!I26+共同提案者５!I26+共同提案者６!I26+共同提案者７!I26+共同提案者８!I26+共同提案者９!I26</f>
        <v>0</v>
      </c>
      <c r="J26" s="66">
        <f>SUM(E26:I26)</f>
        <v>0</v>
      </c>
      <c r="K26" s="34"/>
      <c r="L26" s="1"/>
    </row>
    <row r="27" spans="2:12" ht="15" thickBot="1" x14ac:dyDescent="0.2">
      <c r="B27" s="125"/>
      <c r="C27" s="130" t="s">
        <v>18</v>
      </c>
      <c r="D27" s="131"/>
      <c r="E27" s="69">
        <f>E25+E26</f>
        <v>0</v>
      </c>
      <c r="F27" s="69">
        <f>F25+F26</f>
        <v>0</v>
      </c>
      <c r="G27" s="69">
        <f>G25+G26</f>
        <v>0</v>
      </c>
      <c r="H27" s="69">
        <f>H25+H26</f>
        <v>0</v>
      </c>
      <c r="I27" s="69">
        <f>I25+I26</f>
        <v>0</v>
      </c>
      <c r="J27" s="70">
        <f>SUM(E27:I27)</f>
        <v>0</v>
      </c>
      <c r="K27" s="34"/>
      <c r="L27" s="1"/>
    </row>
    <row r="28" spans="2:12" x14ac:dyDescent="0.15">
      <c r="C28" s="19"/>
      <c r="D28" s="19"/>
      <c r="E28" s="20"/>
      <c r="F28" s="20"/>
      <c r="G28" s="20"/>
      <c r="H28" s="20"/>
      <c r="I28" s="20"/>
      <c r="J28" s="20"/>
      <c r="K28" s="20"/>
      <c r="L28" s="20"/>
    </row>
    <row r="29" spans="2:12" x14ac:dyDescent="0.15">
      <c r="C29" s="21"/>
      <c r="D29" s="21"/>
      <c r="E29" s="20"/>
      <c r="F29" s="20"/>
      <c r="G29" s="20"/>
      <c r="H29" s="20"/>
      <c r="I29" s="20"/>
      <c r="J29" s="20"/>
      <c r="K29" s="20"/>
      <c r="L29" s="20"/>
    </row>
    <row r="30" spans="2:12" x14ac:dyDescent="0.15">
      <c r="C30" s="22"/>
      <c r="D30" s="22"/>
      <c r="E30" s="20"/>
      <c r="F30" s="20"/>
      <c r="G30" s="20"/>
      <c r="H30" s="20"/>
      <c r="I30" s="20"/>
      <c r="J30" s="20"/>
      <c r="K30" s="20"/>
      <c r="L30" s="20"/>
    </row>
    <row r="31" spans="2:12" x14ac:dyDescent="0.15">
      <c r="C31" s="19"/>
      <c r="D31" s="19"/>
      <c r="E31" s="23"/>
      <c r="F31" s="21"/>
      <c r="G31" s="21"/>
      <c r="H31" s="21"/>
      <c r="I31" s="21"/>
      <c r="J31" s="21"/>
      <c r="K31" s="21"/>
      <c r="L31" s="21"/>
    </row>
    <row r="32" spans="2:12" x14ac:dyDescent="0.15">
      <c r="C32" s="24"/>
      <c r="D32" s="25"/>
      <c r="E32" s="21"/>
      <c r="F32" s="21"/>
      <c r="G32" s="21"/>
      <c r="H32" s="21"/>
      <c r="I32" s="21"/>
      <c r="J32" s="21"/>
      <c r="K32" s="21"/>
      <c r="L32" s="21"/>
    </row>
    <row r="33" spans="3:12" x14ac:dyDescent="0.15">
      <c r="C33" s="26"/>
      <c r="D33" s="21"/>
      <c r="E33" s="21"/>
      <c r="F33" s="21"/>
      <c r="G33" s="21"/>
      <c r="H33" s="21"/>
      <c r="I33" s="21"/>
      <c r="J33" s="21"/>
      <c r="K33" s="21"/>
      <c r="L33" s="21"/>
    </row>
    <row r="34" spans="3:12" x14ac:dyDescent="0.15">
      <c r="C34" s="27"/>
      <c r="D34" s="28"/>
      <c r="E34" s="29"/>
      <c r="F34" s="30"/>
      <c r="G34" s="30"/>
      <c r="H34" s="30"/>
      <c r="I34" s="30"/>
      <c r="J34" s="30"/>
      <c r="K34" s="30"/>
      <c r="L34" s="19"/>
    </row>
    <row r="35" spans="3:12" x14ac:dyDescent="0.15">
      <c r="C35" s="24"/>
      <c r="D35" s="19"/>
      <c r="E35" s="16"/>
      <c r="F35" s="16"/>
      <c r="G35" s="16"/>
      <c r="H35" s="16"/>
      <c r="I35" s="16"/>
      <c r="J35" s="16"/>
      <c r="K35" s="16"/>
      <c r="L35" s="16"/>
    </row>
  </sheetData>
  <sheetProtection algorithmName="SHA-512" hashValue="5dCHQYdursLgdOAjyb71/HA2kF7BJoNP0Nq6jbjAWnVfHRrvZItyIKW8wI/vrzoSTOXY3SddAxE4eWRilzDzmw==" saltValue="6I/9iQVJZFQIAd55HNFLEA==" spinCount="100000" sheet="1" objects="1" scenarios="1"/>
  <mergeCells count="15">
    <mergeCell ref="C8:G8"/>
    <mergeCell ref="B11:J11"/>
    <mergeCell ref="C18:D18"/>
    <mergeCell ref="B19:B27"/>
    <mergeCell ref="D13:J13"/>
    <mergeCell ref="D14:J14"/>
    <mergeCell ref="C27:D27"/>
    <mergeCell ref="C19:D19"/>
    <mergeCell ref="C20:D20"/>
    <mergeCell ref="C21:D21"/>
    <mergeCell ref="C22:D22"/>
    <mergeCell ref="C23:D23"/>
    <mergeCell ref="C24:D24"/>
    <mergeCell ref="C25:D25"/>
    <mergeCell ref="C26:D26"/>
  </mergeCells>
  <phoneticPr fontId="12"/>
  <hyperlinks>
    <hyperlink ref="C8" r:id="rId1" xr:uid="{ECA8F576-3015-43E3-A781-FA75E904C7C6}"/>
  </hyperlinks>
  <printOptions horizontalCentered="1"/>
  <pageMargins left="0.70866141732283472" right="0.70866141732283472" top="1.8897637795275593" bottom="0" header="0.31496062992125984" footer="0"/>
  <pageSetup paperSize="9" fitToHeight="0" orientation="landscape" r:id="rId2"/>
  <headerFooter>
    <oddHeader>&amp;R提案書　別紙１</oddHead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L55"/>
  <sheetViews>
    <sheetView workbookViewId="0">
      <selection activeCell="C33" sqref="C33"/>
    </sheetView>
  </sheetViews>
  <sheetFormatPr defaultColWidth="9" defaultRowHeight="14.25" x14ac:dyDescent="0.15"/>
  <cols>
    <col min="1" max="1" width="9" style="43" customWidth="1"/>
    <col min="2" max="2" width="3.125" style="43" customWidth="1"/>
    <col min="3" max="3" width="16" style="43" customWidth="1"/>
    <col min="4" max="4" width="18.625" style="43" customWidth="1"/>
    <col min="5" max="11" width="13.75" style="43" customWidth="1"/>
    <col min="12" max="16384" width="9" style="43"/>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3．一般管理費率は、提案時における直近の財務諸表の記載事項を基に算出した値（ただし上限は30％)としてください。</v>
      </c>
      <c r="D6" s="2"/>
      <c r="E6" s="4"/>
      <c r="F6" s="4"/>
      <c r="G6" s="4"/>
      <c r="H6" s="4"/>
      <c r="I6" s="4"/>
      <c r="J6" s="4"/>
      <c r="K6" s="4"/>
      <c r="L6" s="4"/>
    </row>
    <row r="7" spans="2:12" x14ac:dyDescent="0.15">
      <c r="B7" s="4"/>
      <c r="C7" s="2" t="str">
        <f>代表提案者!C7</f>
        <v xml:space="preserve">    一般管理費率の計算には、「（参考）一般管理費率計算書」をご利用いただけます。契約締結時には改めて算出いただきます。</v>
      </c>
      <c r="D7" s="4"/>
      <c r="E7" s="4"/>
      <c r="F7" s="4"/>
      <c r="G7" s="4"/>
      <c r="H7" s="4"/>
      <c r="I7" s="4"/>
      <c r="J7" s="4"/>
      <c r="K7" s="4"/>
      <c r="L7" s="4"/>
    </row>
    <row r="8" spans="2:12" x14ac:dyDescent="0.15">
      <c r="B8" s="4"/>
      <c r="C8" s="2" t="str">
        <f>代表提案者!C8</f>
        <v>4.　下記URL「高度通信・放送研究開発委託研究 事務マニュアル 令和3年度（2021年度）版」の「7 計上経費の費目」に基づいて、研究費の積算を正しく行ってください。</v>
      </c>
      <c r="D8" s="2"/>
      <c r="E8" s="4"/>
      <c r="F8" s="4"/>
      <c r="G8" s="4"/>
      <c r="H8" s="4"/>
      <c r="I8" s="4"/>
      <c r="J8" s="4"/>
      <c r="K8" s="4"/>
      <c r="L8" s="4"/>
    </row>
    <row r="9" spans="2:12" x14ac:dyDescent="0.15">
      <c r="B9" s="4"/>
      <c r="C9" s="119" t="str">
        <f>代表提案者!C9</f>
        <v>https://www2.nict.go.jp/commission/youshiki/r03/jimu/r03_manual_1.pdf</v>
      </c>
      <c r="D9" s="119"/>
      <c r="E9" s="119"/>
      <c r="F9" s="119"/>
      <c r="G9" s="119"/>
      <c r="H9" s="4"/>
      <c r="I9" s="4"/>
      <c r="J9" s="4"/>
      <c r="K9" s="4"/>
      <c r="L9" s="4"/>
    </row>
    <row r="11" spans="2:12" ht="17.25" x14ac:dyDescent="0.15">
      <c r="B11" s="120" t="s">
        <v>0</v>
      </c>
      <c r="C11" s="120"/>
      <c r="D11" s="120"/>
      <c r="E11" s="120"/>
      <c r="F11" s="120"/>
      <c r="G11" s="120"/>
      <c r="H11" s="120"/>
      <c r="I11" s="120"/>
      <c r="J11" s="120"/>
      <c r="K11" s="6"/>
      <c r="L11" s="6"/>
    </row>
    <row r="12" spans="2:12" ht="17.25" x14ac:dyDescent="0.15">
      <c r="B12" s="4"/>
      <c r="C12" s="9" t="s">
        <v>28</v>
      </c>
      <c r="D12" s="53">
        <f>代表提案者!D12</f>
        <v>225</v>
      </c>
      <c r="E12" s="50"/>
      <c r="F12" s="50"/>
      <c r="G12" s="50"/>
      <c r="H12" s="50"/>
      <c r="I12" s="50"/>
      <c r="J12" s="50"/>
      <c r="K12" s="50"/>
      <c r="L12" s="50"/>
    </row>
    <row r="13" spans="2:12" x14ac:dyDescent="0.15">
      <c r="B13" s="14"/>
      <c r="C13" s="9" t="s">
        <v>29</v>
      </c>
      <c r="D13" s="126" t="str">
        <f>代表提案者!D13</f>
        <v>自動翻訳の精度向上のための「マルチモーダル情報の外部制御可能なモデリング」の研究開発</v>
      </c>
      <c r="E13" s="235"/>
      <c r="F13" s="235"/>
      <c r="G13" s="235"/>
      <c r="H13" s="235"/>
      <c r="I13" s="235"/>
      <c r="J13" s="235"/>
      <c r="K13" s="32"/>
      <c r="L13" s="4"/>
    </row>
    <row r="14" spans="2:12" x14ac:dyDescent="0.15">
      <c r="B14" s="14"/>
      <c r="C14" s="8" t="s">
        <v>1</v>
      </c>
      <c r="D14" s="128" t="str">
        <f>代表提案者!D14</f>
        <v>○○○○○○○○○○○○○○○○○○○○○○○</v>
      </c>
      <c r="E14" s="128"/>
      <c r="F14" s="128"/>
      <c r="G14" s="128"/>
      <c r="H14" s="128"/>
      <c r="I14" s="128"/>
      <c r="J14" s="128"/>
      <c r="K14" s="32"/>
      <c r="L14" s="4"/>
    </row>
    <row r="15" spans="2:12" x14ac:dyDescent="0.15">
      <c r="B15" s="14"/>
      <c r="C15" s="9"/>
      <c r="D15" s="31"/>
      <c r="E15" s="31"/>
      <c r="F15" s="31"/>
      <c r="G15" s="31"/>
      <c r="H15" s="31"/>
      <c r="I15" s="31"/>
      <c r="J15" s="31"/>
      <c r="K15" s="32"/>
      <c r="L15" s="4"/>
    </row>
    <row r="16" spans="2:12" x14ac:dyDescent="0.15">
      <c r="B16" s="33"/>
      <c r="C16" s="9" t="s">
        <v>26</v>
      </c>
      <c r="D16" s="142"/>
      <c r="E16" s="143"/>
      <c r="F16" s="143"/>
      <c r="G16" s="143"/>
      <c r="H16" s="143"/>
      <c r="I16" s="143"/>
      <c r="J16" s="143"/>
      <c r="K16" s="33"/>
      <c r="L16" s="3"/>
    </row>
    <row r="17" spans="2:12" ht="15" thickBot="1" x14ac:dyDescent="0.2">
      <c r="B17" s="14"/>
      <c r="C17" s="9"/>
      <c r="D17" s="10"/>
      <c r="E17" s="10"/>
      <c r="F17" s="10"/>
      <c r="G17" s="10"/>
      <c r="H17" s="10"/>
      <c r="I17" s="10"/>
      <c r="J17" s="108" t="s">
        <v>92</v>
      </c>
      <c r="K17" s="14"/>
      <c r="L17" s="4"/>
    </row>
    <row r="18" spans="2:12" ht="15" thickBot="1" x14ac:dyDescent="0.2">
      <c r="B18" s="11"/>
      <c r="C18" s="121" t="s">
        <v>3</v>
      </c>
      <c r="D18" s="122"/>
      <c r="E18" s="35" t="s">
        <v>100</v>
      </c>
      <c r="F18" s="35" t="s">
        <v>30</v>
      </c>
      <c r="G18" s="35" t="s">
        <v>31</v>
      </c>
      <c r="H18" s="35" t="s">
        <v>36</v>
      </c>
      <c r="I18" s="35" t="s">
        <v>101</v>
      </c>
      <c r="J18" s="12" t="s">
        <v>4</v>
      </c>
      <c r="K18" s="36"/>
      <c r="L18" s="13"/>
    </row>
    <row r="19" spans="2:12" x14ac:dyDescent="0.15">
      <c r="B19" s="123" t="s">
        <v>13</v>
      </c>
      <c r="C19" s="132" t="s">
        <v>14</v>
      </c>
      <c r="D19" s="133"/>
      <c r="E19" s="54">
        <f>J36</f>
        <v>0</v>
      </c>
      <c r="F19" s="39">
        <v>0</v>
      </c>
      <c r="G19" s="39">
        <v>0</v>
      </c>
      <c r="H19" s="39">
        <v>0</v>
      </c>
      <c r="I19" s="39">
        <v>0</v>
      </c>
      <c r="J19" s="57">
        <f t="shared" ref="J19:J25" si="0">SUM(E19:I19)</f>
        <v>0</v>
      </c>
      <c r="K19" s="14"/>
      <c r="L19" s="15"/>
    </row>
    <row r="20" spans="2:12" x14ac:dyDescent="0.15">
      <c r="B20" s="124"/>
      <c r="C20" s="134" t="s">
        <v>5</v>
      </c>
      <c r="D20" s="135"/>
      <c r="E20" s="62">
        <f>J39</f>
        <v>0</v>
      </c>
      <c r="F20" s="40">
        <v>0</v>
      </c>
      <c r="G20" s="40">
        <v>0</v>
      </c>
      <c r="H20" s="40">
        <v>0</v>
      </c>
      <c r="I20" s="40">
        <v>0</v>
      </c>
      <c r="J20" s="61">
        <f t="shared" si="0"/>
        <v>0</v>
      </c>
      <c r="K20" s="14"/>
      <c r="L20" s="4"/>
    </row>
    <row r="21" spans="2:12" x14ac:dyDescent="0.15">
      <c r="B21" s="124"/>
      <c r="C21" s="134" t="s">
        <v>15</v>
      </c>
      <c r="D21" s="135"/>
      <c r="E21" s="59">
        <f>J42</f>
        <v>0</v>
      </c>
      <c r="F21" s="41">
        <v>0</v>
      </c>
      <c r="G21" s="41">
        <v>0</v>
      </c>
      <c r="H21" s="41">
        <v>0</v>
      </c>
      <c r="I21" s="41">
        <v>0</v>
      </c>
      <c r="J21" s="61">
        <f t="shared" si="0"/>
        <v>0</v>
      </c>
      <c r="K21" s="14"/>
      <c r="L21" s="16"/>
    </row>
    <row r="22" spans="2:12" x14ac:dyDescent="0.15">
      <c r="B22" s="124"/>
      <c r="C22" s="136" t="s">
        <v>16</v>
      </c>
      <c r="D22" s="137"/>
      <c r="E22" s="59">
        <f>J44</f>
        <v>0</v>
      </c>
      <c r="F22" s="41">
        <v>0</v>
      </c>
      <c r="G22" s="41">
        <v>0</v>
      </c>
      <c r="H22" s="41">
        <v>0</v>
      </c>
      <c r="I22" s="41">
        <v>0</v>
      </c>
      <c r="J22" s="66">
        <f t="shared" si="0"/>
        <v>0</v>
      </c>
      <c r="K22" s="14"/>
      <c r="L22" s="4"/>
    </row>
    <row r="23" spans="2:12" x14ac:dyDescent="0.15">
      <c r="B23" s="124"/>
      <c r="C23" s="138" t="s">
        <v>20</v>
      </c>
      <c r="D23" s="139"/>
      <c r="E23" s="67">
        <f>SUM(E19:E22)</f>
        <v>0</v>
      </c>
      <c r="F23" s="67">
        <f t="shared" ref="F23:I23" si="1">SUM(F19:F22)</f>
        <v>0</v>
      </c>
      <c r="G23" s="67">
        <f t="shared" si="1"/>
        <v>0</v>
      </c>
      <c r="H23" s="67">
        <f t="shared" si="1"/>
        <v>0</v>
      </c>
      <c r="I23" s="67">
        <f t="shared" si="1"/>
        <v>0</v>
      </c>
      <c r="J23" s="68">
        <f t="shared" si="0"/>
        <v>0</v>
      </c>
      <c r="K23" s="37"/>
      <c r="L23" s="17"/>
    </row>
    <row r="24" spans="2:12" x14ac:dyDescent="0.15">
      <c r="B24" s="124"/>
      <c r="C24" s="138" t="s">
        <v>17</v>
      </c>
      <c r="D24" s="139"/>
      <c r="E24" s="71">
        <f>IF(AND($D$30="",$D$31=""),ROUNDDOWN(E23*E28,0),"率設定エラー")</f>
        <v>0</v>
      </c>
      <c r="F24" s="71">
        <f>IF(AND($D$30="",$D$31=""),ROUNDDOWN(F23*F28,0),"率設定エラー")</f>
        <v>0</v>
      </c>
      <c r="G24" s="71">
        <f>IF(AND($D$30="",$D$31=""),ROUNDDOWN(G23*G28,0),"率設定エラー")</f>
        <v>0</v>
      </c>
      <c r="H24" s="71">
        <f>IF(AND($D$30="",$D$31=""),ROUNDDOWN(H23*H28,0),"率設定エラー")</f>
        <v>0</v>
      </c>
      <c r="I24" s="71">
        <f>IF(AND($D$30="",$D$31=""),ROUNDDOWN(I23*I28,0),"率設定エラー")</f>
        <v>0</v>
      </c>
      <c r="J24" s="68">
        <f t="shared" si="0"/>
        <v>0</v>
      </c>
      <c r="K24" s="14"/>
      <c r="L24" s="4"/>
    </row>
    <row r="25" spans="2:12" x14ac:dyDescent="0.15">
      <c r="B25" s="124"/>
      <c r="C25" s="138" t="s">
        <v>37</v>
      </c>
      <c r="D25" s="139"/>
      <c r="E25" s="67">
        <f>IFERROR(E23+E24,"")</f>
        <v>0</v>
      </c>
      <c r="F25" s="67">
        <f t="shared" ref="F25:I25" si="2">IFERROR(F23+F24,"")</f>
        <v>0</v>
      </c>
      <c r="G25" s="67">
        <f t="shared" si="2"/>
        <v>0</v>
      </c>
      <c r="H25" s="67">
        <f t="shared" si="2"/>
        <v>0</v>
      </c>
      <c r="I25" s="67">
        <f t="shared" si="2"/>
        <v>0</v>
      </c>
      <c r="J25" s="68">
        <f t="shared" si="0"/>
        <v>0</v>
      </c>
      <c r="K25" s="14"/>
      <c r="L25" s="4"/>
    </row>
    <row r="26" spans="2:12" x14ac:dyDescent="0.15">
      <c r="B26" s="124"/>
      <c r="C26" s="140" t="s">
        <v>6</v>
      </c>
      <c r="D26" s="141"/>
      <c r="E26" s="63">
        <f>IFERROR(ROUNDDOWN(E25*$C$30,0),"")</f>
        <v>0</v>
      </c>
      <c r="F26" s="63">
        <f>IFERROR(ROUNDDOWN(F25*$C$30,0),"")</f>
        <v>0</v>
      </c>
      <c r="G26" s="63">
        <f>IFERROR(ROUNDDOWN(G25*$C$30,0),"")</f>
        <v>0</v>
      </c>
      <c r="H26" s="63">
        <f>IFERROR(ROUNDDOWN(H25*$C$30,0),"")</f>
        <v>0</v>
      </c>
      <c r="I26" s="63">
        <f>IFERROR(ROUNDDOWN(I25*$C$30,0),"")</f>
        <v>0</v>
      </c>
      <c r="J26" s="66">
        <f>SUM(E26:I26)</f>
        <v>0</v>
      </c>
      <c r="K26" s="14"/>
      <c r="L26" s="4"/>
    </row>
    <row r="27" spans="2:12" ht="15" thickBot="1" x14ac:dyDescent="0.2">
      <c r="B27" s="125"/>
      <c r="C27" s="130" t="s">
        <v>18</v>
      </c>
      <c r="D27" s="131"/>
      <c r="E27" s="69">
        <f>IFERROR(E25+E26,"")</f>
        <v>0</v>
      </c>
      <c r="F27" s="69">
        <f>IFERROR(F25+F26,"")</f>
        <v>0</v>
      </c>
      <c r="G27" s="69">
        <f>IFERROR(G25+G26,"")</f>
        <v>0</v>
      </c>
      <c r="H27" s="69">
        <f>IFERROR(H25+H26,"")</f>
        <v>0</v>
      </c>
      <c r="I27" s="69">
        <f>IFERROR(I25+I26,"")</f>
        <v>0</v>
      </c>
      <c r="J27" s="70">
        <f>SUM(E27:I27)</f>
        <v>0</v>
      </c>
      <c r="K27" s="14"/>
      <c r="L27" s="4"/>
    </row>
    <row r="28" spans="2:12" x14ac:dyDescent="0.15">
      <c r="B28" s="14"/>
      <c r="C28" s="145" t="s">
        <v>19</v>
      </c>
      <c r="D28" s="146"/>
      <c r="E28" s="47">
        <v>0</v>
      </c>
      <c r="F28" s="72">
        <f>E28</f>
        <v>0</v>
      </c>
      <c r="G28" s="72">
        <f>E28</f>
        <v>0</v>
      </c>
      <c r="H28" s="72">
        <f>E28</f>
        <v>0</v>
      </c>
      <c r="I28" s="72">
        <f>E28</f>
        <v>0</v>
      </c>
      <c r="J28" s="49"/>
      <c r="K28" s="14"/>
      <c r="L28" s="4"/>
    </row>
    <row r="29" spans="2:12" x14ac:dyDescent="0.15">
      <c r="B29" s="14"/>
      <c r="C29" s="147" t="s">
        <v>35</v>
      </c>
      <c r="D29" s="147"/>
      <c r="E29" s="46">
        <v>0.3</v>
      </c>
      <c r="F29" s="14"/>
      <c r="G29" s="14"/>
      <c r="H29" s="14"/>
      <c r="I29" s="14"/>
      <c r="J29" s="49"/>
      <c r="K29" s="14"/>
      <c r="L29" s="4"/>
    </row>
    <row r="30" spans="2:12" x14ac:dyDescent="0.15">
      <c r="C30" s="52">
        <v>0.1</v>
      </c>
      <c r="D30" s="48" t="str">
        <f>IF((E28*1000-INT(E28*1000))=0,"","小数点第2位以下は切り捨てです")</f>
        <v/>
      </c>
      <c r="E30" s="20"/>
      <c r="F30" s="20"/>
      <c r="G30" s="20"/>
      <c r="H30" s="20"/>
      <c r="I30" s="20"/>
      <c r="J30" s="20"/>
      <c r="K30" s="20"/>
      <c r="L30" s="20"/>
    </row>
    <row r="31" spans="2:12" x14ac:dyDescent="0.15">
      <c r="C31" s="21"/>
      <c r="D31" s="48" t="str">
        <f>IF(OR(E28&lt;0,E28&gt;E29),"上下限を超えています","")</f>
        <v/>
      </c>
      <c r="E31" s="20"/>
      <c r="F31" s="20"/>
      <c r="G31" s="20"/>
      <c r="H31" s="20"/>
      <c r="I31" s="20"/>
      <c r="J31" s="20"/>
      <c r="K31" s="20"/>
      <c r="L31" s="20"/>
    </row>
    <row r="32" spans="2:12" x14ac:dyDescent="0.15">
      <c r="C32" s="22"/>
      <c r="D32" s="22"/>
      <c r="E32" s="20"/>
      <c r="F32" s="20"/>
      <c r="G32" s="20"/>
      <c r="H32" s="20"/>
      <c r="I32" s="20"/>
      <c r="J32" s="20"/>
      <c r="K32" s="20"/>
      <c r="L32" s="20"/>
    </row>
    <row r="33" spans="2:12" ht="18" thickBot="1" x14ac:dyDescent="0.2">
      <c r="B33" s="94"/>
      <c r="C33" s="95" t="s">
        <v>71</v>
      </c>
      <c r="D33" s="13"/>
      <c r="E33" s="96"/>
      <c r="F33" s="97"/>
      <c r="G33" s="97"/>
      <c r="H33" s="97"/>
      <c r="I33" s="97"/>
      <c r="J33" s="21"/>
      <c r="K33" s="21"/>
      <c r="L33" s="21"/>
    </row>
    <row r="34" spans="2:12" ht="15" customHeight="1" x14ac:dyDescent="0.15">
      <c r="B34" s="148"/>
      <c r="C34" s="98" t="s">
        <v>38</v>
      </c>
      <c r="D34" s="99"/>
      <c r="E34" s="150" t="s">
        <v>39</v>
      </c>
      <c r="F34" s="150"/>
      <c r="G34" s="150"/>
      <c r="H34" s="150"/>
      <c r="I34" s="151"/>
      <c r="J34" s="154" t="s">
        <v>40</v>
      </c>
      <c r="K34" s="21"/>
      <c r="L34" s="21"/>
    </row>
    <row r="35" spans="2:12" ht="15" customHeight="1" thickBot="1" x14ac:dyDescent="0.2">
      <c r="B35" s="149"/>
      <c r="C35" s="100" t="s">
        <v>41</v>
      </c>
      <c r="D35" s="101" t="s">
        <v>42</v>
      </c>
      <c r="E35" s="152"/>
      <c r="F35" s="152"/>
      <c r="G35" s="152"/>
      <c r="H35" s="152"/>
      <c r="I35" s="153"/>
      <c r="J35" s="155"/>
      <c r="K35" s="30"/>
      <c r="L35" s="19"/>
    </row>
    <row r="36" spans="2:12" ht="15" customHeight="1" x14ac:dyDescent="0.15">
      <c r="B36" s="123" t="s">
        <v>13</v>
      </c>
      <c r="C36" s="156" t="s">
        <v>43</v>
      </c>
      <c r="D36" s="157"/>
      <c r="E36" s="158"/>
      <c r="F36" s="158"/>
      <c r="G36" s="158"/>
      <c r="H36" s="158"/>
      <c r="I36" s="159"/>
      <c r="J36" s="113">
        <f>J37+J38</f>
        <v>0</v>
      </c>
      <c r="K36" s="16"/>
      <c r="L36" s="16"/>
    </row>
    <row r="37" spans="2:12" ht="15" customHeight="1" x14ac:dyDescent="0.15">
      <c r="B37" s="124"/>
      <c r="C37" s="102"/>
      <c r="D37" s="103" t="s">
        <v>44</v>
      </c>
      <c r="E37" s="160" t="s">
        <v>83</v>
      </c>
      <c r="F37" s="160"/>
      <c r="G37" s="160"/>
      <c r="H37" s="160"/>
      <c r="I37" s="161"/>
      <c r="J37" s="109">
        <v>0</v>
      </c>
      <c r="K37" s="20"/>
      <c r="L37" s="20"/>
    </row>
    <row r="38" spans="2:12" ht="15" customHeight="1" x14ac:dyDescent="0.15">
      <c r="B38" s="124"/>
      <c r="C38" s="104"/>
      <c r="D38" s="105" t="s">
        <v>45</v>
      </c>
      <c r="E38" s="162" t="s">
        <v>84</v>
      </c>
      <c r="F38" s="162"/>
      <c r="G38" s="162"/>
      <c r="H38" s="162"/>
      <c r="I38" s="163"/>
      <c r="J38" s="110">
        <v>0</v>
      </c>
    </row>
    <row r="39" spans="2:12" ht="15" customHeight="1" x14ac:dyDescent="0.15">
      <c r="B39" s="124"/>
      <c r="C39" s="164" t="s">
        <v>46</v>
      </c>
      <c r="D39" s="165"/>
      <c r="E39" s="166"/>
      <c r="F39" s="166"/>
      <c r="G39" s="166"/>
      <c r="H39" s="166"/>
      <c r="I39" s="167"/>
      <c r="J39" s="114">
        <f>J40+J41</f>
        <v>0</v>
      </c>
    </row>
    <row r="40" spans="2:12" ht="15" customHeight="1" x14ac:dyDescent="0.15">
      <c r="B40" s="124"/>
      <c r="C40" s="102"/>
      <c r="D40" s="103" t="s">
        <v>47</v>
      </c>
      <c r="E40" s="160" t="s">
        <v>76</v>
      </c>
      <c r="F40" s="160"/>
      <c r="G40" s="160"/>
      <c r="H40" s="160"/>
      <c r="I40" s="161"/>
      <c r="J40" s="109">
        <v>0</v>
      </c>
    </row>
    <row r="41" spans="2:12" ht="15" customHeight="1" x14ac:dyDescent="0.15">
      <c r="B41" s="124"/>
      <c r="C41" s="104"/>
      <c r="D41" s="105" t="s">
        <v>48</v>
      </c>
      <c r="E41" s="162" t="s">
        <v>49</v>
      </c>
      <c r="F41" s="162"/>
      <c r="G41" s="162"/>
      <c r="H41" s="162"/>
      <c r="I41" s="163"/>
      <c r="J41" s="110">
        <v>0</v>
      </c>
    </row>
    <row r="42" spans="2:12" ht="15" customHeight="1" x14ac:dyDescent="0.15">
      <c r="B42" s="124"/>
      <c r="C42" s="164" t="s">
        <v>50</v>
      </c>
      <c r="D42" s="165"/>
      <c r="E42" s="166"/>
      <c r="F42" s="166"/>
      <c r="G42" s="166"/>
      <c r="H42" s="166"/>
      <c r="I42" s="167"/>
      <c r="J42" s="114">
        <f>J43</f>
        <v>0</v>
      </c>
    </row>
    <row r="43" spans="2:12" ht="15" customHeight="1" x14ac:dyDescent="0.15">
      <c r="B43" s="124"/>
      <c r="C43" s="104"/>
      <c r="D43" s="106" t="s">
        <v>51</v>
      </c>
      <c r="E43" s="168" t="s">
        <v>85</v>
      </c>
      <c r="F43" s="168"/>
      <c r="G43" s="168"/>
      <c r="H43" s="168"/>
      <c r="I43" s="169"/>
      <c r="J43" s="111">
        <v>0</v>
      </c>
    </row>
    <row r="44" spans="2:12" ht="15" customHeight="1" x14ac:dyDescent="0.15">
      <c r="B44" s="124"/>
      <c r="C44" s="164" t="s">
        <v>52</v>
      </c>
      <c r="D44" s="165"/>
      <c r="E44" s="166"/>
      <c r="F44" s="166"/>
      <c r="G44" s="166"/>
      <c r="H44" s="166"/>
      <c r="I44" s="167"/>
      <c r="J44" s="114">
        <f>SUM(J45:J50)</f>
        <v>0</v>
      </c>
    </row>
    <row r="45" spans="2:12" ht="15" customHeight="1" x14ac:dyDescent="0.15">
      <c r="B45" s="124"/>
      <c r="C45" s="102"/>
      <c r="D45" s="103" t="s">
        <v>53</v>
      </c>
      <c r="E45" s="160" t="s">
        <v>86</v>
      </c>
      <c r="F45" s="160"/>
      <c r="G45" s="160"/>
      <c r="H45" s="160"/>
      <c r="I45" s="161"/>
      <c r="J45" s="109">
        <v>0</v>
      </c>
    </row>
    <row r="46" spans="2:12" ht="15" customHeight="1" x14ac:dyDescent="0.15">
      <c r="B46" s="124"/>
      <c r="C46" s="102"/>
      <c r="D46" s="107" t="s">
        <v>54</v>
      </c>
      <c r="E46" s="170" t="s">
        <v>90</v>
      </c>
      <c r="F46" s="170"/>
      <c r="G46" s="170"/>
      <c r="H46" s="170"/>
      <c r="I46" s="171"/>
      <c r="J46" s="112">
        <v>0</v>
      </c>
    </row>
    <row r="47" spans="2:12" ht="15" customHeight="1" x14ac:dyDescent="0.15">
      <c r="B47" s="124"/>
      <c r="C47" s="102"/>
      <c r="D47" s="107" t="s">
        <v>56</v>
      </c>
      <c r="E47" s="170" t="s">
        <v>89</v>
      </c>
      <c r="F47" s="170"/>
      <c r="G47" s="170"/>
      <c r="H47" s="170"/>
      <c r="I47" s="171"/>
      <c r="J47" s="112">
        <v>0</v>
      </c>
    </row>
    <row r="48" spans="2:12" ht="15" customHeight="1" x14ac:dyDescent="0.15">
      <c r="B48" s="124"/>
      <c r="C48" s="102"/>
      <c r="D48" s="107" t="s">
        <v>58</v>
      </c>
      <c r="E48" s="170" t="s">
        <v>87</v>
      </c>
      <c r="F48" s="170"/>
      <c r="G48" s="170"/>
      <c r="H48" s="170"/>
      <c r="I48" s="171"/>
      <c r="J48" s="112">
        <v>0</v>
      </c>
    </row>
    <row r="49" spans="2:10" ht="15" customHeight="1" x14ac:dyDescent="0.15">
      <c r="B49" s="124"/>
      <c r="C49" s="102"/>
      <c r="D49" s="107" t="s">
        <v>59</v>
      </c>
      <c r="E49" s="170" t="s">
        <v>88</v>
      </c>
      <c r="F49" s="170"/>
      <c r="G49" s="170"/>
      <c r="H49" s="170"/>
      <c r="I49" s="171"/>
      <c r="J49" s="112">
        <v>0</v>
      </c>
    </row>
    <row r="50" spans="2:10" ht="15" customHeight="1" x14ac:dyDescent="0.15">
      <c r="B50" s="124"/>
      <c r="C50" s="104"/>
      <c r="D50" s="105" t="s">
        <v>61</v>
      </c>
      <c r="E50" s="162" t="s">
        <v>91</v>
      </c>
      <c r="F50" s="162"/>
      <c r="G50" s="162"/>
      <c r="H50" s="162"/>
      <c r="I50" s="163"/>
      <c r="J50" s="110">
        <v>0</v>
      </c>
    </row>
    <row r="51" spans="2:10" ht="15" customHeight="1" x14ac:dyDescent="0.15">
      <c r="B51" s="124"/>
      <c r="C51" s="172" t="s">
        <v>62</v>
      </c>
      <c r="D51" s="173"/>
      <c r="E51" s="173" t="s">
        <v>63</v>
      </c>
      <c r="F51" s="174"/>
      <c r="G51" s="174"/>
      <c r="H51" s="174"/>
      <c r="I51" s="175"/>
      <c r="J51" s="115">
        <f>J36+J39+J42+J44</f>
        <v>0</v>
      </c>
    </row>
    <row r="52" spans="2:10" ht="15" customHeight="1" x14ac:dyDescent="0.15">
      <c r="B52" s="124"/>
      <c r="C52" s="190" t="s">
        <v>64</v>
      </c>
      <c r="D52" s="191"/>
      <c r="E52" s="191" t="s">
        <v>65</v>
      </c>
      <c r="F52" s="192"/>
      <c r="G52" s="192"/>
      <c r="H52" s="192"/>
      <c r="I52" s="193"/>
      <c r="J52" s="116">
        <f>ROUNDDOWN(J51*$E$28,0)</f>
        <v>0</v>
      </c>
    </row>
    <row r="53" spans="2:10" ht="15" customHeight="1" x14ac:dyDescent="0.15">
      <c r="B53" s="124"/>
      <c r="C53" s="172" t="s">
        <v>66</v>
      </c>
      <c r="D53" s="173"/>
      <c r="E53" s="173" t="s">
        <v>67</v>
      </c>
      <c r="F53" s="174"/>
      <c r="G53" s="174"/>
      <c r="H53" s="174"/>
      <c r="I53" s="175"/>
      <c r="J53" s="116">
        <f>IFERROR(J51+J52,"")</f>
        <v>0</v>
      </c>
    </row>
    <row r="54" spans="2:10" ht="15" customHeight="1" x14ac:dyDescent="0.15">
      <c r="B54" s="124"/>
      <c r="C54" s="194" t="s">
        <v>94</v>
      </c>
      <c r="D54" s="195"/>
      <c r="E54" s="195" t="s">
        <v>69</v>
      </c>
      <c r="F54" s="196"/>
      <c r="G54" s="196"/>
      <c r="H54" s="196"/>
      <c r="I54" s="197"/>
      <c r="J54" s="117">
        <f>IFERROR(ROUNDDOWN(J53*$C$30,0),"")</f>
        <v>0</v>
      </c>
    </row>
    <row r="55" spans="2:10" ht="15" customHeight="1" thickBot="1" x14ac:dyDescent="0.2">
      <c r="B55" s="125"/>
      <c r="C55" s="176" t="s">
        <v>93</v>
      </c>
      <c r="D55" s="177"/>
      <c r="E55" s="177"/>
      <c r="F55" s="178"/>
      <c r="G55" s="178"/>
      <c r="H55" s="178"/>
      <c r="I55" s="179"/>
      <c r="J55" s="118">
        <f>IFERROR(J53+J54,"")</f>
        <v>0</v>
      </c>
    </row>
  </sheetData>
  <sheetProtection algorithmName="SHA-512" hashValue="+EwD9xGTJUAUwciGp4VOkygodEeqa0Gak3s617V7AMB/066qhkAFVmOMnaBABC1SiRnx4EaOxkkl7loLEyjFBQ==" saltValue="XZtdxv4QzqjFcYjtw2VyRA==" spinCount="100000" sheet="1" objects="1" scenarios="1"/>
  <mergeCells count="51">
    <mergeCell ref="C9:G9"/>
    <mergeCell ref="C53:D53"/>
    <mergeCell ref="E53:I53"/>
    <mergeCell ref="C54:D54"/>
    <mergeCell ref="E54:I54"/>
    <mergeCell ref="E44:I44"/>
    <mergeCell ref="E45:I45"/>
    <mergeCell ref="E46:I46"/>
    <mergeCell ref="E47:I47"/>
    <mergeCell ref="E48:I48"/>
    <mergeCell ref="B11:J11"/>
    <mergeCell ref="D13:J13"/>
    <mergeCell ref="D14:J14"/>
    <mergeCell ref="D16:J16"/>
    <mergeCell ref="C18:D18"/>
    <mergeCell ref="C28:D28"/>
    <mergeCell ref="C55:D55"/>
    <mergeCell ref="E55:I55"/>
    <mergeCell ref="E49:I49"/>
    <mergeCell ref="E50:I50"/>
    <mergeCell ref="C51:D51"/>
    <mergeCell ref="E51:I51"/>
    <mergeCell ref="C52:D52"/>
    <mergeCell ref="E52:I52"/>
    <mergeCell ref="B34:B35"/>
    <mergeCell ref="E34:I35"/>
    <mergeCell ref="J34:J35"/>
    <mergeCell ref="B36:B55"/>
    <mergeCell ref="C36:D36"/>
    <mergeCell ref="E36:I36"/>
    <mergeCell ref="E37:I37"/>
    <mergeCell ref="E38:I38"/>
    <mergeCell ref="C39:D39"/>
    <mergeCell ref="E39:I39"/>
    <mergeCell ref="E40:I40"/>
    <mergeCell ref="E41:I41"/>
    <mergeCell ref="C42:D42"/>
    <mergeCell ref="E42:I42"/>
    <mergeCell ref="E43:I43"/>
    <mergeCell ref="C44:D44"/>
    <mergeCell ref="B19:B27"/>
    <mergeCell ref="C19:D19"/>
    <mergeCell ref="C20:D20"/>
    <mergeCell ref="C21:D21"/>
    <mergeCell ref="C22:D22"/>
    <mergeCell ref="C27:D27"/>
    <mergeCell ref="C29:D29"/>
    <mergeCell ref="C23:D23"/>
    <mergeCell ref="C24:D24"/>
    <mergeCell ref="C25:D25"/>
    <mergeCell ref="C26:D26"/>
  </mergeCells>
  <phoneticPr fontId="12"/>
  <hyperlinks>
    <hyperlink ref="C9" r:id="rId1" display="https://www2.nict.go.jp/commission/youshiki/r01/jimu/r01_manual_rev1.pdf" xr:uid="{BB29BE08-FAE8-4FFB-A701-EDA3338ECB09}"/>
    <hyperlink ref="C9:G9" r:id="rId2" display="https://www2.nict.go.jp/commission/youshiki/r02/jimu/r02_manual_02-1.pdf" xr:uid="{92069435-1175-4DC8-AAA5-8D3E22B25ED0}"/>
  </hyperlinks>
  <printOptions horizontalCentered="1"/>
  <pageMargins left="0.70866141732283472" right="0.70866141732283472" top="0.47244094488188981" bottom="0" header="0.31496062992125984" footer="0"/>
  <pageSetup paperSize="9" scale="88" orientation="landscape" r:id="rId3"/>
  <headerFooter>
    <oddHeader>&amp;R提案書　別紙１</oddHeader>
  </headerFooter>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L55"/>
  <sheetViews>
    <sheetView workbookViewId="0">
      <selection activeCell="C33" sqref="C33"/>
    </sheetView>
  </sheetViews>
  <sheetFormatPr defaultColWidth="9" defaultRowHeight="14.25" x14ac:dyDescent="0.15"/>
  <cols>
    <col min="1" max="1" width="9" style="43" customWidth="1"/>
    <col min="2" max="2" width="3.125" style="43" customWidth="1"/>
    <col min="3" max="3" width="16" style="43" customWidth="1"/>
    <col min="4" max="4" width="18.625" style="43" customWidth="1"/>
    <col min="5" max="11" width="13.75" style="43" customWidth="1"/>
    <col min="12" max="16384" width="9" style="43"/>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3．一般管理費率は、提案時における直近の財務諸表の記載事項を基に算出した値（ただし上限は30％)としてください。</v>
      </c>
      <c r="D6" s="2"/>
      <c r="E6" s="4"/>
      <c r="F6" s="4"/>
      <c r="G6" s="4"/>
      <c r="H6" s="4"/>
      <c r="I6" s="4"/>
      <c r="J6" s="4"/>
      <c r="K6" s="4"/>
      <c r="L6" s="4"/>
    </row>
    <row r="7" spans="2:12" x14ac:dyDescent="0.15">
      <c r="B7" s="4"/>
      <c r="C7" s="2" t="str">
        <f>代表提案者!C7</f>
        <v xml:space="preserve">    一般管理費率の計算には、「（参考）一般管理費率計算書」をご利用いただけます。契約締結時には改めて算出いただきます。</v>
      </c>
      <c r="D7" s="4"/>
      <c r="E7" s="4"/>
      <c r="F7" s="4"/>
      <c r="G7" s="4"/>
      <c r="H7" s="4"/>
      <c r="I7" s="4"/>
      <c r="J7" s="4"/>
      <c r="K7" s="4"/>
      <c r="L7" s="4"/>
    </row>
    <row r="8" spans="2:12" x14ac:dyDescent="0.15">
      <c r="B8" s="4"/>
      <c r="C8" s="2" t="str">
        <f>代表提案者!C8</f>
        <v>4.　下記URL「高度通信・放送研究開発委託研究 事務マニュアル 令和3年度（2021年度）版」の「7 計上経費の費目」に基づいて、研究費の積算を正しく行ってください。</v>
      </c>
      <c r="D8" s="2"/>
      <c r="E8" s="4"/>
      <c r="F8" s="4"/>
      <c r="G8" s="4"/>
      <c r="H8" s="4"/>
      <c r="I8" s="4"/>
      <c r="J8" s="4"/>
      <c r="K8" s="4"/>
      <c r="L8" s="4"/>
    </row>
    <row r="9" spans="2:12" x14ac:dyDescent="0.15">
      <c r="B9" s="4"/>
      <c r="C9" s="119" t="str">
        <f>代表提案者!C9</f>
        <v>https://www2.nict.go.jp/commission/youshiki/r03/jimu/r03_manual_1.pdf</v>
      </c>
      <c r="D9" s="119"/>
      <c r="E9" s="119"/>
      <c r="F9" s="119"/>
      <c r="G9" s="119"/>
      <c r="H9" s="4"/>
      <c r="I9" s="4"/>
      <c r="J9" s="4"/>
      <c r="K9" s="4"/>
      <c r="L9" s="4"/>
    </row>
    <row r="11" spans="2:12" ht="17.25" x14ac:dyDescent="0.15">
      <c r="B11" s="120" t="s">
        <v>0</v>
      </c>
      <c r="C11" s="120"/>
      <c r="D11" s="120"/>
      <c r="E11" s="120"/>
      <c r="F11" s="120"/>
      <c r="G11" s="120"/>
      <c r="H11" s="120"/>
      <c r="I11" s="120"/>
      <c r="J11" s="120"/>
      <c r="K11" s="6"/>
      <c r="L11" s="6"/>
    </row>
    <row r="12" spans="2:12" ht="17.25" x14ac:dyDescent="0.15">
      <c r="B12" s="4"/>
      <c r="C12" s="9" t="s">
        <v>28</v>
      </c>
      <c r="D12" s="53">
        <f>代表提案者!D12</f>
        <v>225</v>
      </c>
      <c r="E12" s="50"/>
      <c r="F12" s="50"/>
      <c r="G12" s="50"/>
      <c r="H12" s="50"/>
      <c r="I12" s="50"/>
      <c r="J12" s="50"/>
      <c r="K12" s="50"/>
      <c r="L12" s="50"/>
    </row>
    <row r="13" spans="2:12" x14ac:dyDescent="0.15">
      <c r="B13" s="14"/>
      <c r="C13" s="9" t="s">
        <v>29</v>
      </c>
      <c r="D13" s="126" t="str">
        <f>代表提案者!D13</f>
        <v>自動翻訳の精度向上のための「マルチモーダル情報の外部制御可能なモデリング」の研究開発</v>
      </c>
      <c r="E13" s="235"/>
      <c r="F13" s="235"/>
      <c r="G13" s="235"/>
      <c r="H13" s="235"/>
      <c r="I13" s="235"/>
      <c r="J13" s="235"/>
      <c r="K13" s="32"/>
      <c r="L13" s="4"/>
    </row>
    <row r="14" spans="2:12" x14ac:dyDescent="0.15">
      <c r="B14" s="14"/>
      <c r="C14" s="8" t="s">
        <v>1</v>
      </c>
      <c r="D14" s="128" t="str">
        <f>代表提案者!D14</f>
        <v>○○○○○○○○○○○○○○○○○○○○○○○</v>
      </c>
      <c r="E14" s="128"/>
      <c r="F14" s="128"/>
      <c r="G14" s="128"/>
      <c r="H14" s="128"/>
      <c r="I14" s="128"/>
      <c r="J14" s="128"/>
      <c r="K14" s="32"/>
      <c r="L14" s="4"/>
    </row>
    <row r="15" spans="2:12" x14ac:dyDescent="0.15">
      <c r="B15" s="14"/>
      <c r="C15" s="9"/>
      <c r="D15" s="31"/>
      <c r="E15" s="31"/>
      <c r="F15" s="31"/>
      <c r="G15" s="31"/>
      <c r="H15" s="31"/>
      <c r="I15" s="31"/>
      <c r="J15" s="31"/>
      <c r="K15" s="32"/>
      <c r="L15" s="4"/>
    </row>
    <row r="16" spans="2:12" x14ac:dyDescent="0.15">
      <c r="B16" s="33"/>
      <c r="C16" s="9" t="s">
        <v>27</v>
      </c>
      <c r="D16" s="142"/>
      <c r="E16" s="143"/>
      <c r="F16" s="143"/>
      <c r="G16" s="143"/>
      <c r="H16" s="143"/>
      <c r="I16" s="143"/>
      <c r="J16" s="143"/>
      <c r="K16" s="33"/>
      <c r="L16" s="3"/>
    </row>
    <row r="17" spans="2:12" ht="15" thickBot="1" x14ac:dyDescent="0.2">
      <c r="B17" s="14"/>
      <c r="C17" s="9"/>
      <c r="D17" s="10"/>
      <c r="E17" s="10"/>
      <c r="F17" s="10"/>
      <c r="G17" s="10"/>
      <c r="H17" s="10"/>
      <c r="I17" s="10"/>
      <c r="J17" s="108" t="s">
        <v>92</v>
      </c>
      <c r="K17" s="14"/>
      <c r="L17" s="4"/>
    </row>
    <row r="18" spans="2:12" ht="15" thickBot="1" x14ac:dyDescent="0.2">
      <c r="B18" s="11"/>
      <c r="C18" s="121" t="s">
        <v>3</v>
      </c>
      <c r="D18" s="122"/>
      <c r="E18" s="35" t="s">
        <v>100</v>
      </c>
      <c r="F18" s="35" t="s">
        <v>30</v>
      </c>
      <c r="G18" s="35" t="s">
        <v>31</v>
      </c>
      <c r="H18" s="35" t="s">
        <v>36</v>
      </c>
      <c r="I18" s="35" t="s">
        <v>101</v>
      </c>
      <c r="J18" s="12" t="s">
        <v>4</v>
      </c>
      <c r="K18" s="36"/>
      <c r="L18" s="13"/>
    </row>
    <row r="19" spans="2:12" x14ac:dyDescent="0.15">
      <c r="B19" s="123" t="s">
        <v>13</v>
      </c>
      <c r="C19" s="132" t="s">
        <v>14</v>
      </c>
      <c r="D19" s="133"/>
      <c r="E19" s="54">
        <f>J36</f>
        <v>0</v>
      </c>
      <c r="F19" s="39">
        <v>0</v>
      </c>
      <c r="G19" s="39">
        <v>0</v>
      </c>
      <c r="H19" s="39">
        <v>0</v>
      </c>
      <c r="I19" s="39">
        <v>0</v>
      </c>
      <c r="J19" s="57">
        <f t="shared" ref="J19:J25" si="0">SUM(E19:I19)</f>
        <v>0</v>
      </c>
      <c r="K19" s="14"/>
      <c r="L19" s="15"/>
    </row>
    <row r="20" spans="2:12" x14ac:dyDescent="0.15">
      <c r="B20" s="124"/>
      <c r="C20" s="134" t="s">
        <v>5</v>
      </c>
      <c r="D20" s="135"/>
      <c r="E20" s="62">
        <f>J39</f>
        <v>0</v>
      </c>
      <c r="F20" s="40">
        <v>0</v>
      </c>
      <c r="G20" s="40">
        <v>0</v>
      </c>
      <c r="H20" s="40">
        <v>0</v>
      </c>
      <c r="I20" s="40">
        <v>0</v>
      </c>
      <c r="J20" s="61">
        <f t="shared" si="0"/>
        <v>0</v>
      </c>
      <c r="K20" s="14"/>
      <c r="L20" s="4"/>
    </row>
    <row r="21" spans="2:12" x14ac:dyDescent="0.15">
      <c r="B21" s="124"/>
      <c r="C21" s="134" t="s">
        <v>15</v>
      </c>
      <c r="D21" s="135"/>
      <c r="E21" s="59">
        <f>J42</f>
        <v>0</v>
      </c>
      <c r="F21" s="41">
        <v>0</v>
      </c>
      <c r="G21" s="41">
        <v>0</v>
      </c>
      <c r="H21" s="41">
        <v>0</v>
      </c>
      <c r="I21" s="41">
        <v>0</v>
      </c>
      <c r="J21" s="61">
        <f t="shared" si="0"/>
        <v>0</v>
      </c>
      <c r="K21" s="14"/>
      <c r="L21" s="16"/>
    </row>
    <row r="22" spans="2:12" x14ac:dyDescent="0.15">
      <c r="B22" s="124"/>
      <c r="C22" s="136" t="s">
        <v>16</v>
      </c>
      <c r="D22" s="137"/>
      <c r="E22" s="59">
        <f>J44</f>
        <v>0</v>
      </c>
      <c r="F22" s="41">
        <v>0</v>
      </c>
      <c r="G22" s="41">
        <v>0</v>
      </c>
      <c r="H22" s="41">
        <v>0</v>
      </c>
      <c r="I22" s="41">
        <v>0</v>
      </c>
      <c r="J22" s="66">
        <f t="shared" si="0"/>
        <v>0</v>
      </c>
      <c r="K22" s="14"/>
      <c r="L22" s="4"/>
    </row>
    <row r="23" spans="2:12" x14ac:dyDescent="0.15">
      <c r="B23" s="124"/>
      <c r="C23" s="138" t="s">
        <v>20</v>
      </c>
      <c r="D23" s="139"/>
      <c r="E23" s="67">
        <f>SUM(E19:E22)</f>
        <v>0</v>
      </c>
      <c r="F23" s="67">
        <f t="shared" ref="F23:I23" si="1">SUM(F19:F22)</f>
        <v>0</v>
      </c>
      <c r="G23" s="67">
        <f t="shared" si="1"/>
        <v>0</v>
      </c>
      <c r="H23" s="67">
        <f t="shared" si="1"/>
        <v>0</v>
      </c>
      <c r="I23" s="67">
        <f t="shared" si="1"/>
        <v>0</v>
      </c>
      <c r="J23" s="68">
        <f t="shared" si="0"/>
        <v>0</v>
      </c>
      <c r="K23" s="37"/>
      <c r="L23" s="17"/>
    </row>
    <row r="24" spans="2:12" x14ac:dyDescent="0.15">
      <c r="B24" s="124"/>
      <c r="C24" s="138" t="s">
        <v>17</v>
      </c>
      <c r="D24" s="139"/>
      <c r="E24" s="71">
        <f>IF(AND($D$30="",$D$31=""),ROUNDDOWN(E23*E28,0),"率設定エラー")</f>
        <v>0</v>
      </c>
      <c r="F24" s="71">
        <f>IF(AND($D$30="",$D$31=""),ROUNDDOWN(F23*F28,0),"率設定エラー")</f>
        <v>0</v>
      </c>
      <c r="G24" s="71">
        <f>IF(AND($D$30="",$D$31=""),ROUNDDOWN(G23*G28,0),"率設定エラー")</f>
        <v>0</v>
      </c>
      <c r="H24" s="71">
        <f>IF(AND($D$30="",$D$31=""),ROUNDDOWN(H23*H28,0),"率設定エラー")</f>
        <v>0</v>
      </c>
      <c r="I24" s="71">
        <f>IF(AND($D$30="",$D$31=""),ROUNDDOWN(I23*I28,0),"率設定エラー")</f>
        <v>0</v>
      </c>
      <c r="J24" s="68">
        <f t="shared" si="0"/>
        <v>0</v>
      </c>
      <c r="K24" s="14"/>
      <c r="L24" s="4"/>
    </row>
    <row r="25" spans="2:12" x14ac:dyDescent="0.15">
      <c r="B25" s="124"/>
      <c r="C25" s="138" t="s">
        <v>37</v>
      </c>
      <c r="D25" s="139"/>
      <c r="E25" s="67">
        <f>IFERROR(E23+E24,"")</f>
        <v>0</v>
      </c>
      <c r="F25" s="67">
        <f t="shared" ref="F25:I25" si="2">IFERROR(F23+F24,"")</f>
        <v>0</v>
      </c>
      <c r="G25" s="67">
        <f t="shared" si="2"/>
        <v>0</v>
      </c>
      <c r="H25" s="67">
        <f t="shared" si="2"/>
        <v>0</v>
      </c>
      <c r="I25" s="67">
        <f t="shared" si="2"/>
        <v>0</v>
      </c>
      <c r="J25" s="68">
        <f t="shared" si="0"/>
        <v>0</v>
      </c>
      <c r="K25" s="14"/>
      <c r="L25" s="4"/>
    </row>
    <row r="26" spans="2:12" x14ac:dyDescent="0.15">
      <c r="B26" s="124"/>
      <c r="C26" s="140" t="s">
        <v>6</v>
      </c>
      <c r="D26" s="141"/>
      <c r="E26" s="63">
        <f>IFERROR(ROUNDDOWN(E25*$C$30,0),"")</f>
        <v>0</v>
      </c>
      <c r="F26" s="63">
        <f>IFERROR(ROUNDDOWN(F25*$C$30,0),"")</f>
        <v>0</v>
      </c>
      <c r="G26" s="63">
        <f>IFERROR(ROUNDDOWN(G25*$C$30,0),"")</f>
        <v>0</v>
      </c>
      <c r="H26" s="63">
        <f>IFERROR(ROUNDDOWN(H25*$C$30,0),"")</f>
        <v>0</v>
      </c>
      <c r="I26" s="63">
        <f>IFERROR(ROUNDDOWN(I25*$C$30,0),"")</f>
        <v>0</v>
      </c>
      <c r="J26" s="66">
        <f>SUM(E26:I26)</f>
        <v>0</v>
      </c>
      <c r="K26" s="14"/>
      <c r="L26" s="4"/>
    </row>
    <row r="27" spans="2:12" ht="15" thickBot="1" x14ac:dyDescent="0.2">
      <c r="B27" s="125"/>
      <c r="C27" s="130" t="s">
        <v>18</v>
      </c>
      <c r="D27" s="131"/>
      <c r="E27" s="69">
        <f>IFERROR(E25+E26,"")</f>
        <v>0</v>
      </c>
      <c r="F27" s="69">
        <f>IFERROR(F25+F26,"")</f>
        <v>0</v>
      </c>
      <c r="G27" s="69">
        <f>IFERROR(G25+G26,"")</f>
        <v>0</v>
      </c>
      <c r="H27" s="69">
        <f>IFERROR(H25+H26,"")</f>
        <v>0</v>
      </c>
      <c r="I27" s="69">
        <f>IFERROR(I25+I26,"")</f>
        <v>0</v>
      </c>
      <c r="J27" s="70">
        <f>SUM(E27:I27)</f>
        <v>0</v>
      </c>
      <c r="K27" s="14"/>
      <c r="L27" s="4"/>
    </row>
    <row r="28" spans="2:12" x14ac:dyDescent="0.15">
      <c r="B28" s="14"/>
      <c r="C28" s="145" t="s">
        <v>19</v>
      </c>
      <c r="D28" s="146"/>
      <c r="E28" s="47">
        <v>0</v>
      </c>
      <c r="F28" s="72">
        <f>E28</f>
        <v>0</v>
      </c>
      <c r="G28" s="72">
        <f>E28</f>
        <v>0</v>
      </c>
      <c r="H28" s="72">
        <f>E28</f>
        <v>0</v>
      </c>
      <c r="I28" s="72">
        <f>E28</f>
        <v>0</v>
      </c>
      <c r="J28" s="49"/>
      <c r="K28" s="14"/>
      <c r="L28" s="4"/>
    </row>
    <row r="29" spans="2:12" x14ac:dyDescent="0.15">
      <c r="B29" s="14"/>
      <c r="C29" s="147" t="s">
        <v>35</v>
      </c>
      <c r="D29" s="147"/>
      <c r="E29" s="46">
        <v>0.3</v>
      </c>
      <c r="F29" s="14"/>
      <c r="G29" s="14"/>
      <c r="H29" s="14"/>
      <c r="I29" s="14"/>
      <c r="J29" s="49"/>
      <c r="K29" s="14"/>
      <c r="L29" s="4"/>
    </row>
    <row r="30" spans="2:12" x14ac:dyDescent="0.15">
      <c r="C30" s="52">
        <v>0.1</v>
      </c>
      <c r="D30" s="48" t="str">
        <f>IF((E28*1000-INT(E28*1000))=0,"","小数点第2位以下は切り捨てです")</f>
        <v/>
      </c>
      <c r="E30" s="20"/>
      <c r="F30" s="20"/>
      <c r="G30" s="20"/>
      <c r="H30" s="20"/>
      <c r="I30" s="20"/>
      <c r="J30" s="20"/>
      <c r="K30" s="20"/>
      <c r="L30" s="20"/>
    </row>
    <row r="31" spans="2:12" x14ac:dyDescent="0.15">
      <c r="C31" s="21"/>
      <c r="D31" s="48" t="str">
        <f>IF(OR(E28&lt;0,E28&gt;E29),"上下限を超えています","")</f>
        <v/>
      </c>
      <c r="E31" s="20"/>
      <c r="F31" s="20"/>
      <c r="G31" s="20"/>
      <c r="H31" s="20"/>
      <c r="I31" s="20"/>
      <c r="J31" s="20"/>
      <c r="K31" s="20"/>
      <c r="L31" s="20"/>
    </row>
    <row r="32" spans="2:12" x14ac:dyDescent="0.15">
      <c r="C32" s="22"/>
      <c r="D32" s="22"/>
      <c r="E32" s="20"/>
      <c r="F32" s="20"/>
      <c r="G32" s="20"/>
      <c r="H32" s="20"/>
      <c r="I32" s="20"/>
      <c r="J32" s="20"/>
      <c r="K32" s="20"/>
      <c r="L32" s="20"/>
    </row>
    <row r="33" spans="2:12" ht="18" thickBot="1" x14ac:dyDescent="0.2">
      <c r="B33" s="94"/>
      <c r="C33" s="95" t="s">
        <v>71</v>
      </c>
      <c r="D33" s="13"/>
      <c r="E33" s="96"/>
      <c r="F33" s="97"/>
      <c r="G33" s="97"/>
      <c r="H33" s="97"/>
      <c r="I33" s="97"/>
      <c r="J33" s="21"/>
      <c r="K33" s="21"/>
      <c r="L33" s="21"/>
    </row>
    <row r="34" spans="2:12" ht="15" customHeight="1" x14ac:dyDescent="0.15">
      <c r="B34" s="148"/>
      <c r="C34" s="98" t="s">
        <v>38</v>
      </c>
      <c r="D34" s="99"/>
      <c r="E34" s="150" t="s">
        <v>39</v>
      </c>
      <c r="F34" s="150"/>
      <c r="G34" s="150"/>
      <c r="H34" s="150"/>
      <c r="I34" s="151"/>
      <c r="J34" s="154" t="s">
        <v>40</v>
      </c>
      <c r="K34" s="21"/>
      <c r="L34" s="21"/>
    </row>
    <row r="35" spans="2:12" ht="15" customHeight="1" thickBot="1" x14ac:dyDescent="0.2">
      <c r="B35" s="149"/>
      <c r="C35" s="100" t="s">
        <v>41</v>
      </c>
      <c r="D35" s="101" t="s">
        <v>42</v>
      </c>
      <c r="E35" s="152"/>
      <c r="F35" s="152"/>
      <c r="G35" s="152"/>
      <c r="H35" s="152"/>
      <c r="I35" s="153"/>
      <c r="J35" s="155"/>
      <c r="K35" s="30"/>
      <c r="L35" s="19"/>
    </row>
    <row r="36" spans="2:12" ht="15" customHeight="1" x14ac:dyDescent="0.15">
      <c r="B36" s="123" t="s">
        <v>13</v>
      </c>
      <c r="C36" s="156" t="s">
        <v>43</v>
      </c>
      <c r="D36" s="157"/>
      <c r="E36" s="158"/>
      <c r="F36" s="158"/>
      <c r="G36" s="158"/>
      <c r="H36" s="158"/>
      <c r="I36" s="159"/>
      <c r="J36" s="113">
        <f>J37+J38</f>
        <v>0</v>
      </c>
      <c r="K36" s="16"/>
      <c r="L36" s="16"/>
    </row>
    <row r="37" spans="2:12" ht="15" customHeight="1" x14ac:dyDescent="0.15">
      <c r="B37" s="124"/>
      <c r="C37" s="102"/>
      <c r="D37" s="103" t="s">
        <v>44</v>
      </c>
      <c r="E37" s="160" t="s">
        <v>83</v>
      </c>
      <c r="F37" s="160"/>
      <c r="G37" s="160"/>
      <c r="H37" s="160"/>
      <c r="I37" s="161"/>
      <c r="J37" s="109">
        <v>0</v>
      </c>
      <c r="K37" s="20"/>
      <c r="L37" s="20"/>
    </row>
    <row r="38" spans="2:12" ht="15" customHeight="1" x14ac:dyDescent="0.15">
      <c r="B38" s="124"/>
      <c r="C38" s="104"/>
      <c r="D38" s="105" t="s">
        <v>45</v>
      </c>
      <c r="E38" s="162" t="s">
        <v>84</v>
      </c>
      <c r="F38" s="162"/>
      <c r="G38" s="162"/>
      <c r="H38" s="162"/>
      <c r="I38" s="163"/>
      <c r="J38" s="110">
        <v>0</v>
      </c>
    </row>
    <row r="39" spans="2:12" ht="15" customHeight="1" x14ac:dyDescent="0.15">
      <c r="B39" s="124"/>
      <c r="C39" s="164" t="s">
        <v>46</v>
      </c>
      <c r="D39" s="165"/>
      <c r="E39" s="166"/>
      <c r="F39" s="166"/>
      <c r="G39" s="166"/>
      <c r="H39" s="166"/>
      <c r="I39" s="167"/>
      <c r="J39" s="114">
        <f>J40+J41</f>
        <v>0</v>
      </c>
    </row>
    <row r="40" spans="2:12" ht="15" customHeight="1" x14ac:dyDescent="0.15">
      <c r="B40" s="124"/>
      <c r="C40" s="102"/>
      <c r="D40" s="103" t="s">
        <v>47</v>
      </c>
      <c r="E40" s="160" t="s">
        <v>76</v>
      </c>
      <c r="F40" s="160"/>
      <c r="G40" s="160"/>
      <c r="H40" s="160"/>
      <c r="I40" s="161"/>
      <c r="J40" s="109">
        <v>0</v>
      </c>
    </row>
    <row r="41" spans="2:12" ht="15" customHeight="1" x14ac:dyDescent="0.15">
      <c r="B41" s="124"/>
      <c r="C41" s="104"/>
      <c r="D41" s="105" t="s">
        <v>48</v>
      </c>
      <c r="E41" s="162" t="s">
        <v>49</v>
      </c>
      <c r="F41" s="162"/>
      <c r="G41" s="162"/>
      <c r="H41" s="162"/>
      <c r="I41" s="163"/>
      <c r="J41" s="110">
        <v>0</v>
      </c>
    </row>
    <row r="42" spans="2:12" ht="15" customHeight="1" x14ac:dyDescent="0.15">
      <c r="B42" s="124"/>
      <c r="C42" s="164" t="s">
        <v>50</v>
      </c>
      <c r="D42" s="165"/>
      <c r="E42" s="166"/>
      <c r="F42" s="166"/>
      <c r="G42" s="166"/>
      <c r="H42" s="166"/>
      <c r="I42" s="167"/>
      <c r="J42" s="114">
        <f>J43</f>
        <v>0</v>
      </c>
    </row>
    <row r="43" spans="2:12" ht="15" customHeight="1" x14ac:dyDescent="0.15">
      <c r="B43" s="124"/>
      <c r="C43" s="104"/>
      <c r="D43" s="106" t="s">
        <v>51</v>
      </c>
      <c r="E43" s="168" t="s">
        <v>85</v>
      </c>
      <c r="F43" s="168"/>
      <c r="G43" s="168"/>
      <c r="H43" s="168"/>
      <c r="I43" s="169"/>
      <c r="J43" s="111">
        <v>0</v>
      </c>
    </row>
    <row r="44" spans="2:12" ht="15" customHeight="1" x14ac:dyDescent="0.15">
      <c r="B44" s="124"/>
      <c r="C44" s="164" t="s">
        <v>52</v>
      </c>
      <c r="D44" s="165"/>
      <c r="E44" s="166"/>
      <c r="F44" s="166"/>
      <c r="G44" s="166"/>
      <c r="H44" s="166"/>
      <c r="I44" s="167"/>
      <c r="J44" s="114">
        <f>SUM(J45:J50)</f>
        <v>0</v>
      </c>
    </row>
    <row r="45" spans="2:12" ht="15" customHeight="1" x14ac:dyDescent="0.15">
      <c r="B45" s="124"/>
      <c r="C45" s="102"/>
      <c r="D45" s="103" t="s">
        <v>53</v>
      </c>
      <c r="E45" s="160" t="s">
        <v>86</v>
      </c>
      <c r="F45" s="160"/>
      <c r="G45" s="160"/>
      <c r="H45" s="160"/>
      <c r="I45" s="161"/>
      <c r="J45" s="109">
        <v>0</v>
      </c>
    </row>
    <row r="46" spans="2:12" ht="15" customHeight="1" x14ac:dyDescent="0.15">
      <c r="B46" s="124"/>
      <c r="C46" s="102"/>
      <c r="D46" s="107" t="s">
        <v>54</v>
      </c>
      <c r="E46" s="170" t="s">
        <v>90</v>
      </c>
      <c r="F46" s="170"/>
      <c r="G46" s="170"/>
      <c r="H46" s="170"/>
      <c r="I46" s="171"/>
      <c r="J46" s="112">
        <v>0</v>
      </c>
    </row>
    <row r="47" spans="2:12" ht="15" customHeight="1" x14ac:dyDescent="0.15">
      <c r="B47" s="124"/>
      <c r="C47" s="102"/>
      <c r="D47" s="107" t="s">
        <v>56</v>
      </c>
      <c r="E47" s="170" t="s">
        <v>89</v>
      </c>
      <c r="F47" s="170"/>
      <c r="G47" s="170"/>
      <c r="H47" s="170"/>
      <c r="I47" s="171"/>
      <c r="J47" s="112">
        <v>0</v>
      </c>
    </row>
    <row r="48" spans="2:12" ht="15" customHeight="1" x14ac:dyDescent="0.15">
      <c r="B48" s="124"/>
      <c r="C48" s="102"/>
      <c r="D48" s="107" t="s">
        <v>58</v>
      </c>
      <c r="E48" s="170" t="s">
        <v>87</v>
      </c>
      <c r="F48" s="170"/>
      <c r="G48" s="170"/>
      <c r="H48" s="170"/>
      <c r="I48" s="171"/>
      <c r="J48" s="112">
        <v>0</v>
      </c>
    </row>
    <row r="49" spans="2:10" ht="15" customHeight="1" x14ac:dyDescent="0.15">
      <c r="B49" s="124"/>
      <c r="C49" s="102"/>
      <c r="D49" s="107" t="s">
        <v>59</v>
      </c>
      <c r="E49" s="170" t="s">
        <v>88</v>
      </c>
      <c r="F49" s="170"/>
      <c r="G49" s="170"/>
      <c r="H49" s="170"/>
      <c r="I49" s="171"/>
      <c r="J49" s="112">
        <v>0</v>
      </c>
    </row>
    <row r="50" spans="2:10" ht="15" customHeight="1" x14ac:dyDescent="0.15">
      <c r="B50" s="124"/>
      <c r="C50" s="104"/>
      <c r="D50" s="105" t="s">
        <v>61</v>
      </c>
      <c r="E50" s="162" t="s">
        <v>91</v>
      </c>
      <c r="F50" s="162"/>
      <c r="G50" s="162"/>
      <c r="H50" s="162"/>
      <c r="I50" s="163"/>
      <c r="J50" s="110">
        <v>0</v>
      </c>
    </row>
    <row r="51" spans="2:10" ht="15" customHeight="1" x14ac:dyDescent="0.15">
      <c r="B51" s="124"/>
      <c r="C51" s="172" t="s">
        <v>62</v>
      </c>
      <c r="D51" s="173"/>
      <c r="E51" s="173" t="s">
        <v>63</v>
      </c>
      <c r="F51" s="174"/>
      <c r="G51" s="174"/>
      <c r="H51" s="174"/>
      <c r="I51" s="175"/>
      <c r="J51" s="115">
        <f>J36+J39+J42+J44</f>
        <v>0</v>
      </c>
    </row>
    <row r="52" spans="2:10" ht="15" customHeight="1" x14ac:dyDescent="0.15">
      <c r="B52" s="124"/>
      <c r="C52" s="190" t="s">
        <v>64</v>
      </c>
      <c r="D52" s="191"/>
      <c r="E52" s="191" t="s">
        <v>65</v>
      </c>
      <c r="F52" s="192"/>
      <c r="G52" s="192"/>
      <c r="H52" s="192"/>
      <c r="I52" s="193"/>
      <c r="J52" s="116">
        <f>ROUNDDOWN(J51*$E$28,0)</f>
        <v>0</v>
      </c>
    </row>
    <row r="53" spans="2:10" ht="15" customHeight="1" x14ac:dyDescent="0.15">
      <c r="B53" s="124"/>
      <c r="C53" s="172" t="s">
        <v>66</v>
      </c>
      <c r="D53" s="173"/>
      <c r="E53" s="173" t="s">
        <v>67</v>
      </c>
      <c r="F53" s="174"/>
      <c r="G53" s="174"/>
      <c r="H53" s="174"/>
      <c r="I53" s="175"/>
      <c r="J53" s="116">
        <f>IFERROR(J51+J52,"")</f>
        <v>0</v>
      </c>
    </row>
    <row r="54" spans="2:10" ht="15" customHeight="1" x14ac:dyDescent="0.15">
      <c r="B54" s="124"/>
      <c r="C54" s="194" t="s">
        <v>94</v>
      </c>
      <c r="D54" s="195"/>
      <c r="E54" s="195" t="s">
        <v>69</v>
      </c>
      <c r="F54" s="196"/>
      <c r="G54" s="196"/>
      <c r="H54" s="196"/>
      <c r="I54" s="197"/>
      <c r="J54" s="117">
        <f>IFERROR(ROUNDDOWN(J53*$C$30,0),"")</f>
        <v>0</v>
      </c>
    </row>
    <row r="55" spans="2:10" ht="15" customHeight="1" thickBot="1" x14ac:dyDescent="0.2">
      <c r="B55" s="125"/>
      <c r="C55" s="176" t="s">
        <v>93</v>
      </c>
      <c r="D55" s="177"/>
      <c r="E55" s="177"/>
      <c r="F55" s="178"/>
      <c r="G55" s="178"/>
      <c r="H55" s="178"/>
      <c r="I55" s="179"/>
      <c r="J55" s="118">
        <f>IFERROR(J53+J54,"")</f>
        <v>0</v>
      </c>
    </row>
  </sheetData>
  <sheetProtection algorithmName="SHA-512" hashValue="qw5tQ+FgvqijjI/5NSTojA2B49qYMi6eL8rbGmOMDs/ORVP0HJ0Wqqi18vhAQIDsM2uT53BFG6hDEkD424rdEA==" saltValue="GSrEHSERdwNKtV2GRR/xCg==" spinCount="100000" sheet="1" objects="1" scenarios="1"/>
  <mergeCells count="51">
    <mergeCell ref="C9:G9"/>
    <mergeCell ref="C53:D53"/>
    <mergeCell ref="E53:I53"/>
    <mergeCell ref="C54:D54"/>
    <mergeCell ref="E54:I54"/>
    <mergeCell ref="E44:I44"/>
    <mergeCell ref="E45:I45"/>
    <mergeCell ref="E46:I46"/>
    <mergeCell ref="E47:I47"/>
    <mergeCell ref="E48:I48"/>
    <mergeCell ref="B11:J11"/>
    <mergeCell ref="D13:J13"/>
    <mergeCell ref="D14:J14"/>
    <mergeCell ref="D16:J16"/>
    <mergeCell ref="C18:D18"/>
    <mergeCell ref="C28:D28"/>
    <mergeCell ref="C55:D55"/>
    <mergeCell ref="E55:I55"/>
    <mergeCell ref="E49:I49"/>
    <mergeCell ref="E50:I50"/>
    <mergeCell ref="C51:D51"/>
    <mergeCell ref="E51:I51"/>
    <mergeCell ref="C52:D52"/>
    <mergeCell ref="E52:I52"/>
    <mergeCell ref="B34:B35"/>
    <mergeCell ref="E34:I35"/>
    <mergeCell ref="J34:J35"/>
    <mergeCell ref="B36:B55"/>
    <mergeCell ref="C36:D36"/>
    <mergeCell ref="E36:I36"/>
    <mergeCell ref="E37:I37"/>
    <mergeCell ref="E38:I38"/>
    <mergeCell ref="C39:D39"/>
    <mergeCell ref="E39:I39"/>
    <mergeCell ref="E40:I40"/>
    <mergeCell ref="E41:I41"/>
    <mergeCell ref="C42:D42"/>
    <mergeCell ref="E42:I42"/>
    <mergeCell ref="E43:I43"/>
    <mergeCell ref="C44:D44"/>
    <mergeCell ref="B19:B27"/>
    <mergeCell ref="C19:D19"/>
    <mergeCell ref="C20:D20"/>
    <mergeCell ref="C21:D21"/>
    <mergeCell ref="C22:D22"/>
    <mergeCell ref="C27:D27"/>
    <mergeCell ref="C29:D29"/>
    <mergeCell ref="C23:D23"/>
    <mergeCell ref="C24:D24"/>
    <mergeCell ref="C25:D25"/>
    <mergeCell ref="C26:D26"/>
  </mergeCells>
  <phoneticPr fontId="12"/>
  <hyperlinks>
    <hyperlink ref="C9" r:id="rId1" display="https://www2.nict.go.jp/commission/youshiki/r01/jimu/r01_manual_rev1.pdf" xr:uid="{39059F26-CD2E-4571-8766-CCCC3648F7AF}"/>
    <hyperlink ref="C9:G9" r:id="rId2" display="https://www2.nict.go.jp/commission/youshiki/r02/jimu/r02_manual_02-1.pdf" xr:uid="{8F727C35-627E-4B4C-971C-C2C69179C785}"/>
  </hyperlinks>
  <printOptions horizontalCentered="1"/>
  <pageMargins left="0.70866141732283472" right="0.70866141732283472" top="0.47244094488188981" bottom="0" header="0.31496062992125984" footer="0"/>
  <pageSetup paperSize="9" scale="88" orientation="landscape" r:id="rId3"/>
  <headerFooter>
    <oddHeader>&amp;R提案書　別紙１</oddHead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W155"/>
  <sheetViews>
    <sheetView tabSelected="1" topLeftCell="B1" zoomScale="90" zoomScaleNormal="90" zoomScaleSheetLayoutView="110" workbookViewId="0">
      <selection activeCell="D2" sqref="D2"/>
    </sheetView>
  </sheetViews>
  <sheetFormatPr defaultColWidth="9" defaultRowHeight="14.25" x14ac:dyDescent="0.15"/>
  <cols>
    <col min="1" max="1" width="9" style="43" customWidth="1"/>
    <col min="2" max="2" width="3.125" style="43" customWidth="1"/>
    <col min="3" max="3" width="16" style="43" customWidth="1"/>
    <col min="4" max="4" width="18.625" style="43" customWidth="1"/>
    <col min="5" max="11" width="13.75" style="43" customWidth="1"/>
    <col min="12" max="16384" width="9" style="43"/>
  </cols>
  <sheetData>
    <row r="1" spans="2:23" x14ac:dyDescent="0.15">
      <c r="B1" s="4"/>
      <c r="C1" s="4"/>
      <c r="D1" s="4"/>
      <c r="E1" s="4"/>
      <c r="F1" s="4"/>
      <c r="G1" s="4"/>
      <c r="H1" s="4"/>
      <c r="I1" s="4"/>
      <c r="J1" s="4"/>
      <c r="K1" s="4"/>
      <c r="L1" s="4"/>
    </row>
    <row r="2" spans="2:23" x14ac:dyDescent="0.15">
      <c r="B2" s="4"/>
      <c r="C2" s="4"/>
      <c r="D2" s="2"/>
      <c r="E2" s="4"/>
      <c r="F2" s="4"/>
      <c r="G2" s="4"/>
      <c r="H2" s="4"/>
      <c r="I2" s="4"/>
      <c r="J2" s="4"/>
      <c r="K2" s="4"/>
      <c r="L2" s="4"/>
    </row>
    <row r="3" spans="2:23" x14ac:dyDescent="0.15">
      <c r="B3" s="4"/>
      <c r="C3" s="2" t="s">
        <v>32</v>
      </c>
      <c r="D3" s="2"/>
      <c r="E3" s="4"/>
      <c r="F3" s="4"/>
      <c r="G3" s="4"/>
      <c r="H3" s="4"/>
      <c r="I3" s="4"/>
      <c r="J3" s="4"/>
      <c r="K3" s="4"/>
      <c r="L3" s="4"/>
    </row>
    <row r="4" spans="2:23" x14ac:dyDescent="0.15">
      <c r="B4" s="4"/>
      <c r="C4" s="2" t="s">
        <v>96</v>
      </c>
      <c r="D4" s="2"/>
      <c r="E4" s="15"/>
      <c r="F4" s="15"/>
      <c r="G4" s="4"/>
      <c r="H4" s="4"/>
      <c r="I4" s="4"/>
      <c r="J4" s="4"/>
      <c r="K4" s="4"/>
      <c r="L4" s="4"/>
    </row>
    <row r="5" spans="2:23" x14ac:dyDescent="0.15">
      <c r="B5" s="4"/>
      <c r="C5" s="2" t="s">
        <v>97</v>
      </c>
      <c r="D5" s="2"/>
      <c r="E5" s="4"/>
      <c r="F5" s="4"/>
      <c r="G5" s="4"/>
      <c r="H5" s="4"/>
      <c r="I5" s="4"/>
      <c r="J5" s="4"/>
      <c r="K5" s="4"/>
      <c r="L5" s="4"/>
    </row>
    <row r="6" spans="2:23" x14ac:dyDescent="0.15">
      <c r="B6" s="4"/>
      <c r="C6" s="2" t="s">
        <v>98</v>
      </c>
      <c r="D6" s="2"/>
      <c r="E6" s="4"/>
      <c r="F6" s="4"/>
      <c r="G6" s="4"/>
      <c r="H6" s="4"/>
      <c r="I6" s="4"/>
      <c r="J6" s="4"/>
      <c r="K6" s="4"/>
      <c r="L6" s="4"/>
    </row>
    <row r="7" spans="2:23" x14ac:dyDescent="0.15">
      <c r="B7" s="4"/>
      <c r="C7" s="2" t="s">
        <v>99</v>
      </c>
      <c r="D7" s="4"/>
      <c r="E7" s="4"/>
      <c r="F7" s="4"/>
      <c r="G7" s="4"/>
      <c r="H7" s="4"/>
      <c r="I7" s="4"/>
      <c r="J7" s="4"/>
      <c r="K7" s="4"/>
      <c r="L7" s="4"/>
    </row>
    <row r="8" spans="2:23" x14ac:dyDescent="0.15">
      <c r="B8" s="4"/>
      <c r="C8" s="236" t="s">
        <v>103</v>
      </c>
      <c r="D8" s="2"/>
      <c r="E8" s="4"/>
      <c r="F8" s="4"/>
      <c r="G8" s="4"/>
      <c r="H8" s="4"/>
      <c r="I8" s="4"/>
      <c r="J8" s="4"/>
      <c r="K8" s="4"/>
      <c r="L8" s="4"/>
    </row>
    <row r="9" spans="2:23" x14ac:dyDescent="0.15">
      <c r="B9" s="4"/>
      <c r="C9" s="119" t="s">
        <v>105</v>
      </c>
      <c r="D9" s="119"/>
      <c r="E9" s="119"/>
      <c r="F9" s="119"/>
      <c r="G9" s="119"/>
      <c r="H9" s="4"/>
      <c r="I9" s="4"/>
      <c r="J9" s="4"/>
      <c r="K9" s="4"/>
      <c r="L9" s="4"/>
    </row>
    <row r="11" spans="2:23" ht="17.25" x14ac:dyDescent="0.15">
      <c r="B11" s="120" t="s">
        <v>0</v>
      </c>
      <c r="C11" s="120"/>
      <c r="D11" s="120"/>
      <c r="E11" s="120"/>
      <c r="F11" s="120"/>
      <c r="G11" s="120"/>
      <c r="H11" s="120"/>
      <c r="I11" s="120"/>
      <c r="J11" s="120"/>
      <c r="K11" s="6"/>
      <c r="L11" s="6"/>
      <c r="W11" s="43" t="s">
        <v>24</v>
      </c>
    </row>
    <row r="12" spans="2:23" ht="17.25" x14ac:dyDescent="0.15">
      <c r="B12" s="4"/>
      <c r="C12" s="9" t="s">
        <v>28</v>
      </c>
      <c r="D12" s="51">
        <v>225</v>
      </c>
      <c r="E12" s="45"/>
      <c r="F12" s="45"/>
      <c r="G12" s="45"/>
      <c r="H12" s="45"/>
      <c r="I12" s="45"/>
      <c r="J12" s="45"/>
      <c r="K12" s="45"/>
      <c r="L12" s="45"/>
    </row>
    <row r="13" spans="2:23" x14ac:dyDescent="0.15">
      <c r="B13" s="14"/>
      <c r="C13" s="9" t="s">
        <v>29</v>
      </c>
      <c r="D13" s="142" t="s">
        <v>104</v>
      </c>
      <c r="E13" s="143"/>
      <c r="F13" s="143"/>
      <c r="G13" s="143"/>
      <c r="H13" s="143"/>
      <c r="I13" s="143"/>
      <c r="J13" s="143"/>
      <c r="K13" s="32"/>
      <c r="L13" s="4"/>
    </row>
    <row r="14" spans="2:23" x14ac:dyDescent="0.15">
      <c r="B14" s="14"/>
      <c r="C14" s="8" t="s">
        <v>1</v>
      </c>
      <c r="D14" s="144" t="s">
        <v>102</v>
      </c>
      <c r="E14" s="144"/>
      <c r="F14" s="144"/>
      <c r="G14" s="144"/>
      <c r="H14" s="144"/>
      <c r="I14" s="144"/>
      <c r="J14" s="144"/>
      <c r="K14" s="32"/>
      <c r="L14" s="4"/>
    </row>
    <row r="15" spans="2:23" x14ac:dyDescent="0.15">
      <c r="B15" s="14"/>
      <c r="C15" s="9"/>
      <c r="D15" s="31"/>
      <c r="E15" s="31"/>
      <c r="F15" s="31"/>
      <c r="G15" s="31"/>
      <c r="H15" s="31"/>
      <c r="I15" s="31"/>
      <c r="J15" s="31"/>
      <c r="K15" s="32"/>
      <c r="L15" s="4"/>
    </row>
    <row r="16" spans="2:23" x14ac:dyDescent="0.15">
      <c r="B16" s="33"/>
      <c r="C16" s="9" t="s">
        <v>2</v>
      </c>
      <c r="D16" s="142"/>
      <c r="E16" s="143"/>
      <c r="F16" s="143"/>
      <c r="G16" s="143"/>
      <c r="H16" s="143"/>
      <c r="I16" s="143"/>
      <c r="J16" s="143"/>
      <c r="K16" s="33"/>
      <c r="L16" s="3"/>
    </row>
    <row r="17" spans="2:12" ht="15" thickBot="1" x14ac:dyDescent="0.2">
      <c r="B17" s="14"/>
      <c r="C17" s="9"/>
      <c r="D17" s="10"/>
      <c r="E17" s="10"/>
      <c r="F17" s="10"/>
      <c r="G17" s="10"/>
      <c r="H17" s="10"/>
      <c r="I17" s="10"/>
      <c r="J17" s="108" t="s">
        <v>82</v>
      </c>
      <c r="K17" s="14"/>
      <c r="L17" s="4"/>
    </row>
    <row r="18" spans="2:12" ht="15" thickBot="1" x14ac:dyDescent="0.2">
      <c r="B18" s="11"/>
      <c r="C18" s="121" t="s">
        <v>3</v>
      </c>
      <c r="D18" s="122"/>
      <c r="E18" s="35" t="s">
        <v>100</v>
      </c>
      <c r="F18" s="35" t="s">
        <v>30</v>
      </c>
      <c r="G18" s="35" t="s">
        <v>31</v>
      </c>
      <c r="H18" s="35" t="s">
        <v>36</v>
      </c>
      <c r="I18" s="35" t="s">
        <v>101</v>
      </c>
      <c r="J18" s="12" t="s">
        <v>4</v>
      </c>
      <c r="K18" s="36"/>
      <c r="L18" s="13"/>
    </row>
    <row r="19" spans="2:12" x14ac:dyDescent="0.15">
      <c r="B19" s="123" t="s">
        <v>13</v>
      </c>
      <c r="C19" s="132" t="s">
        <v>14</v>
      </c>
      <c r="D19" s="133"/>
      <c r="E19" s="54">
        <f>J36</f>
        <v>0</v>
      </c>
      <c r="F19" s="39">
        <v>0</v>
      </c>
      <c r="G19" s="39">
        <v>0</v>
      </c>
      <c r="H19" s="39">
        <v>0</v>
      </c>
      <c r="I19" s="39">
        <v>0</v>
      </c>
      <c r="J19" s="57">
        <f t="shared" ref="J19:J25" si="0">SUM(E19:I19)</f>
        <v>0</v>
      </c>
      <c r="K19" s="14"/>
      <c r="L19" s="15"/>
    </row>
    <row r="20" spans="2:12" x14ac:dyDescent="0.15">
      <c r="B20" s="124"/>
      <c r="C20" s="134" t="s">
        <v>5</v>
      </c>
      <c r="D20" s="135"/>
      <c r="E20" s="62">
        <f>J39</f>
        <v>0</v>
      </c>
      <c r="F20" s="40">
        <v>0</v>
      </c>
      <c r="G20" s="40">
        <v>0</v>
      </c>
      <c r="H20" s="40">
        <v>0</v>
      </c>
      <c r="I20" s="40">
        <v>0</v>
      </c>
      <c r="J20" s="61">
        <f t="shared" si="0"/>
        <v>0</v>
      </c>
      <c r="K20" s="14"/>
      <c r="L20" s="4"/>
    </row>
    <row r="21" spans="2:12" x14ac:dyDescent="0.15">
      <c r="B21" s="124"/>
      <c r="C21" s="134" t="s">
        <v>15</v>
      </c>
      <c r="D21" s="135"/>
      <c r="E21" s="59">
        <f>J42</f>
        <v>0</v>
      </c>
      <c r="F21" s="41">
        <v>0</v>
      </c>
      <c r="G21" s="41">
        <v>0</v>
      </c>
      <c r="H21" s="41">
        <v>0</v>
      </c>
      <c r="I21" s="41">
        <v>0</v>
      </c>
      <c r="J21" s="61">
        <f t="shared" si="0"/>
        <v>0</v>
      </c>
      <c r="K21" s="14"/>
      <c r="L21" s="16"/>
    </row>
    <row r="22" spans="2:12" x14ac:dyDescent="0.15">
      <c r="B22" s="124"/>
      <c r="C22" s="136" t="s">
        <v>16</v>
      </c>
      <c r="D22" s="137"/>
      <c r="E22" s="59">
        <f>J44</f>
        <v>0</v>
      </c>
      <c r="F22" s="41">
        <v>0</v>
      </c>
      <c r="G22" s="41">
        <v>0</v>
      </c>
      <c r="H22" s="41">
        <v>0</v>
      </c>
      <c r="I22" s="41">
        <v>0</v>
      </c>
      <c r="J22" s="66">
        <f t="shared" si="0"/>
        <v>0</v>
      </c>
      <c r="K22" s="14"/>
      <c r="L22" s="4"/>
    </row>
    <row r="23" spans="2:12" x14ac:dyDescent="0.15">
      <c r="B23" s="124"/>
      <c r="C23" s="138" t="s">
        <v>20</v>
      </c>
      <c r="D23" s="139"/>
      <c r="E23" s="67">
        <f>SUM(E19:E22)</f>
        <v>0</v>
      </c>
      <c r="F23" s="67">
        <f t="shared" ref="F23:I23" si="1">SUM(F19:F22)</f>
        <v>0</v>
      </c>
      <c r="G23" s="67">
        <f t="shared" si="1"/>
        <v>0</v>
      </c>
      <c r="H23" s="67">
        <f t="shared" ref="H23" si="2">SUM(H19:H22)</f>
        <v>0</v>
      </c>
      <c r="I23" s="67">
        <f t="shared" si="1"/>
        <v>0</v>
      </c>
      <c r="J23" s="68">
        <f t="shared" si="0"/>
        <v>0</v>
      </c>
      <c r="K23" s="37"/>
      <c r="L23" s="17"/>
    </row>
    <row r="24" spans="2:12" x14ac:dyDescent="0.15">
      <c r="B24" s="124"/>
      <c r="C24" s="138" t="s">
        <v>17</v>
      </c>
      <c r="D24" s="139"/>
      <c r="E24" s="71">
        <f>IF(AND($D$30="",$D$31=""),ROUNDDOWN(E23*E28,0),"率設定エラー")</f>
        <v>0</v>
      </c>
      <c r="F24" s="71">
        <f>IF(AND($D$30="",$D$31=""),ROUNDDOWN(F23*F28,0),"率設定エラー")</f>
        <v>0</v>
      </c>
      <c r="G24" s="71">
        <f>IF(AND($D$30="",$D$31=""),ROUNDDOWN(G23*G28,0),"率設定エラー")</f>
        <v>0</v>
      </c>
      <c r="H24" s="71">
        <f>IF(AND($D$30="",$D$31=""),ROUNDDOWN(H23*H28,0),"率設定エラー")</f>
        <v>0</v>
      </c>
      <c r="I24" s="71">
        <f>IF(AND($D$30="",$D$31=""),ROUNDDOWN(I23*I28,0),"率設定エラー")</f>
        <v>0</v>
      </c>
      <c r="J24" s="68">
        <f t="shared" si="0"/>
        <v>0</v>
      </c>
      <c r="K24" s="14"/>
      <c r="L24" s="4"/>
    </row>
    <row r="25" spans="2:12" x14ac:dyDescent="0.15">
      <c r="B25" s="124"/>
      <c r="C25" s="138" t="s">
        <v>37</v>
      </c>
      <c r="D25" s="139"/>
      <c r="E25" s="67">
        <f>IFERROR(E23+E24,"")</f>
        <v>0</v>
      </c>
      <c r="F25" s="67">
        <f t="shared" ref="F25:I25" si="3">IFERROR(F23+F24,"")</f>
        <v>0</v>
      </c>
      <c r="G25" s="67">
        <f t="shared" si="3"/>
        <v>0</v>
      </c>
      <c r="H25" s="67">
        <f t="shared" si="3"/>
        <v>0</v>
      </c>
      <c r="I25" s="67">
        <f t="shared" si="3"/>
        <v>0</v>
      </c>
      <c r="J25" s="68">
        <f t="shared" si="0"/>
        <v>0</v>
      </c>
      <c r="K25" s="14"/>
      <c r="L25" s="4"/>
    </row>
    <row r="26" spans="2:12" x14ac:dyDescent="0.15">
      <c r="B26" s="124"/>
      <c r="C26" s="140" t="s">
        <v>6</v>
      </c>
      <c r="D26" s="141"/>
      <c r="E26" s="63">
        <f>IFERROR(ROUNDDOWN(E25*$C$30,0),"")</f>
        <v>0</v>
      </c>
      <c r="F26" s="63">
        <f>IFERROR(ROUNDDOWN(F25*$C$30,0),"")</f>
        <v>0</v>
      </c>
      <c r="G26" s="63">
        <f>IFERROR(ROUNDDOWN(G25*$C$30,0),"")</f>
        <v>0</v>
      </c>
      <c r="H26" s="63">
        <f>IFERROR(ROUNDDOWN(H25*$C$30,0),"")</f>
        <v>0</v>
      </c>
      <c r="I26" s="63">
        <f>IFERROR(ROUNDDOWN(I25*$C$30,0),"")</f>
        <v>0</v>
      </c>
      <c r="J26" s="66">
        <f>SUM(E26:I26)</f>
        <v>0</v>
      </c>
      <c r="K26" s="14"/>
      <c r="L26" s="4"/>
    </row>
    <row r="27" spans="2:12" ht="15" thickBot="1" x14ac:dyDescent="0.2">
      <c r="B27" s="125"/>
      <c r="C27" s="130" t="s">
        <v>18</v>
      </c>
      <c r="D27" s="131"/>
      <c r="E27" s="69">
        <f>IFERROR(E25+E26,"")</f>
        <v>0</v>
      </c>
      <c r="F27" s="69">
        <f>IFERROR(F25+F26,"")</f>
        <v>0</v>
      </c>
      <c r="G27" s="69">
        <f>IFERROR(G25+G26,"")</f>
        <v>0</v>
      </c>
      <c r="H27" s="69">
        <f>IFERROR(H25+H26,"")</f>
        <v>0</v>
      </c>
      <c r="I27" s="69">
        <f>IFERROR(I25+I26,"")</f>
        <v>0</v>
      </c>
      <c r="J27" s="70">
        <f>SUM(E27:I27)</f>
        <v>0</v>
      </c>
      <c r="K27" s="14"/>
      <c r="L27" s="4"/>
    </row>
    <row r="28" spans="2:12" x14ac:dyDescent="0.15">
      <c r="B28" s="14"/>
      <c r="C28" s="145" t="s">
        <v>19</v>
      </c>
      <c r="D28" s="146"/>
      <c r="E28" s="47">
        <v>0</v>
      </c>
      <c r="F28" s="72">
        <f>E28</f>
        <v>0</v>
      </c>
      <c r="G28" s="72">
        <f>E28</f>
        <v>0</v>
      </c>
      <c r="H28" s="72">
        <f>E28</f>
        <v>0</v>
      </c>
      <c r="I28" s="72">
        <f>E28</f>
        <v>0</v>
      </c>
      <c r="J28" s="49"/>
      <c r="K28" s="14"/>
      <c r="L28" s="4"/>
    </row>
    <row r="29" spans="2:12" x14ac:dyDescent="0.15">
      <c r="B29" s="14"/>
      <c r="C29" s="147" t="s">
        <v>35</v>
      </c>
      <c r="D29" s="147"/>
      <c r="E29" s="46">
        <v>0.3</v>
      </c>
      <c r="F29" s="14"/>
      <c r="G29" s="14"/>
      <c r="H29" s="14"/>
      <c r="I29" s="14"/>
      <c r="J29" s="49"/>
      <c r="K29" s="14"/>
      <c r="L29" s="4"/>
    </row>
    <row r="30" spans="2:12" x14ac:dyDescent="0.15">
      <c r="C30" s="52">
        <v>0.1</v>
      </c>
      <c r="D30" s="48" t="str">
        <f>IF((E28*1000-INT(E28*1000))=0,"","小数点第2位以下は切り捨てです")</f>
        <v/>
      </c>
      <c r="E30" s="20"/>
      <c r="F30" s="20"/>
      <c r="G30" s="20"/>
      <c r="H30" s="20"/>
      <c r="I30" s="20"/>
      <c r="J30" s="20"/>
      <c r="K30" s="20"/>
      <c r="L30" s="20"/>
    </row>
    <row r="31" spans="2:12" x14ac:dyDescent="0.15">
      <c r="D31" s="48" t="str">
        <f>IF(OR(E28&lt;0,E28&gt;E29),"上下限を超えています","")</f>
        <v/>
      </c>
      <c r="E31" s="20"/>
      <c r="F31" s="20"/>
      <c r="G31" s="20"/>
      <c r="H31" s="20"/>
      <c r="I31" s="20"/>
      <c r="J31" s="20"/>
      <c r="K31" s="20"/>
      <c r="L31" s="20"/>
    </row>
    <row r="32" spans="2:12" x14ac:dyDescent="0.15">
      <c r="C32" s="22"/>
      <c r="D32" s="22"/>
      <c r="E32" s="20"/>
      <c r="F32" s="20"/>
      <c r="G32" s="20"/>
      <c r="H32" s="20"/>
      <c r="I32" s="20"/>
      <c r="J32" s="20"/>
      <c r="K32" s="20"/>
      <c r="L32" s="20"/>
    </row>
    <row r="33" spans="2:12" ht="18" thickBot="1" x14ac:dyDescent="0.2">
      <c r="B33" s="94"/>
      <c r="C33" s="95" t="s">
        <v>71</v>
      </c>
      <c r="D33" s="13"/>
      <c r="E33" s="96"/>
      <c r="F33" s="97"/>
      <c r="G33" s="97"/>
      <c r="H33" s="97"/>
      <c r="I33" s="97"/>
      <c r="J33" s="21"/>
      <c r="K33" s="21"/>
      <c r="L33" s="21"/>
    </row>
    <row r="34" spans="2:12" ht="15" customHeight="1" x14ac:dyDescent="0.15">
      <c r="B34" s="148"/>
      <c r="C34" s="98" t="s">
        <v>38</v>
      </c>
      <c r="D34" s="99"/>
      <c r="E34" s="150" t="s">
        <v>39</v>
      </c>
      <c r="F34" s="150"/>
      <c r="G34" s="150"/>
      <c r="H34" s="150"/>
      <c r="I34" s="151"/>
      <c r="J34" s="154" t="s">
        <v>40</v>
      </c>
      <c r="K34" s="21"/>
      <c r="L34" s="21"/>
    </row>
    <row r="35" spans="2:12" ht="15" customHeight="1" thickBot="1" x14ac:dyDescent="0.2">
      <c r="B35" s="149"/>
      <c r="C35" s="100" t="s">
        <v>41</v>
      </c>
      <c r="D35" s="101" t="s">
        <v>42</v>
      </c>
      <c r="E35" s="152"/>
      <c r="F35" s="152"/>
      <c r="G35" s="152"/>
      <c r="H35" s="152"/>
      <c r="I35" s="153"/>
      <c r="J35" s="155"/>
      <c r="K35" s="30"/>
      <c r="L35" s="19"/>
    </row>
    <row r="36" spans="2:12" ht="15" customHeight="1" x14ac:dyDescent="0.15">
      <c r="B36" s="123" t="s">
        <v>13</v>
      </c>
      <c r="C36" s="156" t="s">
        <v>43</v>
      </c>
      <c r="D36" s="157"/>
      <c r="E36" s="158"/>
      <c r="F36" s="158"/>
      <c r="G36" s="158"/>
      <c r="H36" s="158"/>
      <c r="I36" s="159"/>
      <c r="J36" s="113">
        <f>J37+J38</f>
        <v>0</v>
      </c>
      <c r="K36" s="16"/>
      <c r="L36" s="16"/>
    </row>
    <row r="37" spans="2:12" ht="15" customHeight="1" x14ac:dyDescent="0.15">
      <c r="B37" s="124"/>
      <c r="C37" s="102"/>
      <c r="D37" s="103" t="s">
        <v>44</v>
      </c>
      <c r="E37" s="160" t="s">
        <v>83</v>
      </c>
      <c r="F37" s="160"/>
      <c r="G37" s="160"/>
      <c r="H37" s="160"/>
      <c r="I37" s="161"/>
      <c r="J37" s="109">
        <v>0</v>
      </c>
      <c r="K37" s="20"/>
      <c r="L37" s="20"/>
    </row>
    <row r="38" spans="2:12" ht="15" customHeight="1" x14ac:dyDescent="0.15">
      <c r="B38" s="124"/>
      <c r="C38" s="104"/>
      <c r="D38" s="105" t="s">
        <v>45</v>
      </c>
      <c r="E38" s="162" t="s">
        <v>84</v>
      </c>
      <c r="F38" s="162"/>
      <c r="G38" s="162"/>
      <c r="H38" s="162"/>
      <c r="I38" s="163"/>
      <c r="J38" s="110">
        <v>0</v>
      </c>
    </row>
    <row r="39" spans="2:12" ht="15" customHeight="1" x14ac:dyDescent="0.15">
      <c r="B39" s="124"/>
      <c r="C39" s="164" t="s">
        <v>46</v>
      </c>
      <c r="D39" s="165"/>
      <c r="E39" s="166"/>
      <c r="F39" s="166"/>
      <c r="G39" s="166"/>
      <c r="H39" s="166"/>
      <c r="I39" s="167"/>
      <c r="J39" s="114">
        <f>J40+J41</f>
        <v>0</v>
      </c>
    </row>
    <row r="40" spans="2:12" ht="15" customHeight="1" x14ac:dyDescent="0.15">
      <c r="B40" s="124"/>
      <c r="C40" s="102"/>
      <c r="D40" s="103" t="s">
        <v>47</v>
      </c>
      <c r="E40" s="160" t="s">
        <v>76</v>
      </c>
      <c r="F40" s="160"/>
      <c r="G40" s="160"/>
      <c r="H40" s="160"/>
      <c r="I40" s="161"/>
      <c r="J40" s="109">
        <v>0</v>
      </c>
    </row>
    <row r="41" spans="2:12" ht="15" customHeight="1" x14ac:dyDescent="0.15">
      <c r="B41" s="124"/>
      <c r="C41" s="104"/>
      <c r="D41" s="105" t="s">
        <v>48</v>
      </c>
      <c r="E41" s="162" t="s">
        <v>49</v>
      </c>
      <c r="F41" s="162"/>
      <c r="G41" s="162"/>
      <c r="H41" s="162"/>
      <c r="I41" s="163"/>
      <c r="J41" s="110">
        <v>0</v>
      </c>
    </row>
    <row r="42" spans="2:12" ht="15" customHeight="1" x14ac:dyDescent="0.15">
      <c r="B42" s="124"/>
      <c r="C42" s="164" t="s">
        <v>50</v>
      </c>
      <c r="D42" s="165"/>
      <c r="E42" s="166"/>
      <c r="F42" s="166"/>
      <c r="G42" s="166"/>
      <c r="H42" s="166"/>
      <c r="I42" s="167"/>
      <c r="J42" s="114">
        <f>J43</f>
        <v>0</v>
      </c>
    </row>
    <row r="43" spans="2:12" ht="15" customHeight="1" x14ac:dyDescent="0.15">
      <c r="B43" s="124"/>
      <c r="C43" s="104"/>
      <c r="D43" s="106" t="s">
        <v>51</v>
      </c>
      <c r="E43" s="168" t="s">
        <v>85</v>
      </c>
      <c r="F43" s="168"/>
      <c r="G43" s="168"/>
      <c r="H43" s="168"/>
      <c r="I43" s="169"/>
      <c r="J43" s="111">
        <v>0</v>
      </c>
    </row>
    <row r="44" spans="2:12" ht="15" customHeight="1" x14ac:dyDescent="0.15">
      <c r="B44" s="124"/>
      <c r="C44" s="164" t="s">
        <v>52</v>
      </c>
      <c r="D44" s="165"/>
      <c r="E44" s="166"/>
      <c r="F44" s="166"/>
      <c r="G44" s="166"/>
      <c r="H44" s="166"/>
      <c r="I44" s="167"/>
      <c r="J44" s="114">
        <f>SUM(J45:J50)</f>
        <v>0</v>
      </c>
    </row>
    <row r="45" spans="2:12" ht="15" customHeight="1" x14ac:dyDescent="0.15">
      <c r="B45" s="124"/>
      <c r="C45" s="102"/>
      <c r="D45" s="103" t="s">
        <v>53</v>
      </c>
      <c r="E45" s="160" t="s">
        <v>86</v>
      </c>
      <c r="F45" s="160"/>
      <c r="G45" s="160"/>
      <c r="H45" s="160"/>
      <c r="I45" s="161"/>
      <c r="J45" s="109">
        <v>0</v>
      </c>
    </row>
    <row r="46" spans="2:12" ht="15" customHeight="1" x14ac:dyDescent="0.15">
      <c r="B46" s="124"/>
      <c r="C46" s="102"/>
      <c r="D46" s="107" t="s">
        <v>54</v>
      </c>
      <c r="E46" s="170" t="s">
        <v>90</v>
      </c>
      <c r="F46" s="170"/>
      <c r="G46" s="170"/>
      <c r="H46" s="170"/>
      <c r="I46" s="171"/>
      <c r="J46" s="112">
        <v>0</v>
      </c>
    </row>
    <row r="47" spans="2:12" ht="15" customHeight="1" x14ac:dyDescent="0.15">
      <c r="B47" s="124"/>
      <c r="C47" s="102"/>
      <c r="D47" s="107" t="s">
        <v>56</v>
      </c>
      <c r="E47" s="170" t="s">
        <v>89</v>
      </c>
      <c r="F47" s="170"/>
      <c r="G47" s="170"/>
      <c r="H47" s="170"/>
      <c r="I47" s="171"/>
      <c r="J47" s="112">
        <v>0</v>
      </c>
    </row>
    <row r="48" spans="2:12" ht="15" customHeight="1" x14ac:dyDescent="0.15">
      <c r="B48" s="124"/>
      <c r="C48" s="102"/>
      <c r="D48" s="107" t="s">
        <v>58</v>
      </c>
      <c r="E48" s="170" t="s">
        <v>87</v>
      </c>
      <c r="F48" s="170"/>
      <c r="G48" s="170"/>
      <c r="H48" s="170"/>
      <c r="I48" s="171"/>
      <c r="J48" s="112">
        <v>0</v>
      </c>
    </row>
    <row r="49" spans="2:10" ht="15" customHeight="1" x14ac:dyDescent="0.15">
      <c r="B49" s="124"/>
      <c r="C49" s="102"/>
      <c r="D49" s="107" t="s">
        <v>59</v>
      </c>
      <c r="E49" s="170" t="s">
        <v>88</v>
      </c>
      <c r="F49" s="170"/>
      <c r="G49" s="170"/>
      <c r="H49" s="170"/>
      <c r="I49" s="171"/>
      <c r="J49" s="112">
        <v>0</v>
      </c>
    </row>
    <row r="50" spans="2:10" ht="15" customHeight="1" x14ac:dyDescent="0.15">
      <c r="B50" s="124"/>
      <c r="C50" s="104"/>
      <c r="D50" s="105" t="s">
        <v>61</v>
      </c>
      <c r="E50" s="162" t="s">
        <v>91</v>
      </c>
      <c r="F50" s="162"/>
      <c r="G50" s="162"/>
      <c r="H50" s="162"/>
      <c r="I50" s="163"/>
      <c r="J50" s="110">
        <v>0</v>
      </c>
    </row>
    <row r="51" spans="2:10" ht="15" customHeight="1" x14ac:dyDescent="0.15">
      <c r="B51" s="124"/>
      <c r="C51" s="172" t="s">
        <v>62</v>
      </c>
      <c r="D51" s="173"/>
      <c r="E51" s="173" t="s">
        <v>63</v>
      </c>
      <c r="F51" s="174"/>
      <c r="G51" s="174"/>
      <c r="H51" s="174"/>
      <c r="I51" s="175"/>
      <c r="J51" s="115">
        <f>J36+J39+J42+J44</f>
        <v>0</v>
      </c>
    </row>
    <row r="52" spans="2:10" ht="15" customHeight="1" x14ac:dyDescent="0.15">
      <c r="B52" s="124"/>
      <c r="C52" s="190" t="s">
        <v>64</v>
      </c>
      <c r="D52" s="191"/>
      <c r="E52" s="191" t="s">
        <v>65</v>
      </c>
      <c r="F52" s="192"/>
      <c r="G52" s="192"/>
      <c r="H52" s="192"/>
      <c r="I52" s="193"/>
      <c r="J52" s="116">
        <f>ROUNDDOWN(J51*$E$28,0)</f>
        <v>0</v>
      </c>
    </row>
    <row r="53" spans="2:10" ht="15" customHeight="1" x14ac:dyDescent="0.15">
      <c r="B53" s="124"/>
      <c r="C53" s="172" t="s">
        <v>66</v>
      </c>
      <c r="D53" s="173"/>
      <c r="E53" s="173" t="s">
        <v>67</v>
      </c>
      <c r="F53" s="174"/>
      <c r="G53" s="174"/>
      <c r="H53" s="174"/>
      <c r="I53" s="175"/>
      <c r="J53" s="116">
        <f>IFERROR(J51+J52,"")</f>
        <v>0</v>
      </c>
    </row>
    <row r="54" spans="2:10" ht="15" customHeight="1" x14ac:dyDescent="0.15">
      <c r="B54" s="124"/>
      <c r="C54" s="194" t="s">
        <v>94</v>
      </c>
      <c r="D54" s="195"/>
      <c r="E54" s="195" t="s">
        <v>69</v>
      </c>
      <c r="F54" s="196"/>
      <c r="G54" s="196"/>
      <c r="H54" s="196"/>
      <c r="I54" s="197"/>
      <c r="J54" s="117">
        <f>IFERROR(ROUNDDOWN(J53*$C$30,0),"")</f>
        <v>0</v>
      </c>
    </row>
    <row r="55" spans="2:10" ht="15" customHeight="1" thickBot="1" x14ac:dyDescent="0.2">
      <c r="B55" s="125"/>
      <c r="C55" s="176" t="s">
        <v>93</v>
      </c>
      <c r="D55" s="177"/>
      <c r="E55" s="177"/>
      <c r="F55" s="178"/>
      <c r="G55" s="178"/>
      <c r="H55" s="178"/>
      <c r="I55" s="179"/>
      <c r="J55" s="118">
        <f>IFERROR(J53+J54,"")</f>
        <v>0</v>
      </c>
    </row>
    <row r="56" spans="2:10" ht="15" customHeight="1" x14ac:dyDescent="0.15"/>
    <row r="57" spans="2:10" ht="15" customHeight="1" x14ac:dyDescent="0.15"/>
    <row r="58" spans="2:10" ht="15" hidden="1" customHeight="1" thickBot="1" x14ac:dyDescent="0.2">
      <c r="C58" s="73" t="s">
        <v>71</v>
      </c>
      <c r="D58" s="19"/>
      <c r="E58" s="23"/>
      <c r="F58" s="21"/>
      <c r="G58" s="21"/>
      <c r="H58" s="21"/>
      <c r="I58" s="21"/>
      <c r="J58" s="21"/>
    </row>
    <row r="59" spans="2:10" ht="15" hidden="1" customHeight="1" x14ac:dyDescent="0.15">
      <c r="B59" s="180"/>
      <c r="C59" s="74" t="s">
        <v>38</v>
      </c>
      <c r="D59" s="75"/>
      <c r="E59" s="182" t="s">
        <v>39</v>
      </c>
      <c r="F59" s="183"/>
      <c r="G59" s="183"/>
      <c r="H59" s="183"/>
      <c r="I59" s="184"/>
      <c r="J59" s="188" t="s">
        <v>40</v>
      </c>
    </row>
    <row r="60" spans="2:10" ht="15" hidden="1" customHeight="1" thickBot="1" x14ac:dyDescent="0.2">
      <c r="B60" s="181"/>
      <c r="C60" s="76" t="s">
        <v>41</v>
      </c>
      <c r="D60" s="77" t="s">
        <v>42</v>
      </c>
      <c r="E60" s="185"/>
      <c r="F60" s="186"/>
      <c r="G60" s="186"/>
      <c r="H60" s="186"/>
      <c r="I60" s="187"/>
      <c r="J60" s="189"/>
    </row>
    <row r="61" spans="2:10" ht="15" hidden="1" customHeight="1" x14ac:dyDescent="0.15">
      <c r="B61" s="123" t="s">
        <v>13</v>
      </c>
      <c r="C61" s="206" t="s">
        <v>43</v>
      </c>
      <c r="D61" s="207"/>
      <c r="E61" s="208"/>
      <c r="F61" s="208"/>
      <c r="G61" s="208"/>
      <c r="H61" s="208"/>
      <c r="I61" s="209"/>
      <c r="J61" s="78">
        <f>J62+J63</f>
        <v>100</v>
      </c>
    </row>
    <row r="62" spans="2:10" ht="15" hidden="1" customHeight="1" x14ac:dyDescent="0.15">
      <c r="B62" s="124"/>
      <c r="C62" s="79"/>
      <c r="D62" s="80" t="s">
        <v>44</v>
      </c>
      <c r="E62" s="210" t="s">
        <v>78</v>
      </c>
      <c r="F62" s="211"/>
      <c r="G62" s="211"/>
      <c r="H62" s="211"/>
      <c r="I62" s="212"/>
      <c r="J62" s="81">
        <v>100</v>
      </c>
    </row>
    <row r="63" spans="2:10" ht="15" hidden="1" customHeight="1" x14ac:dyDescent="0.15">
      <c r="B63" s="124"/>
      <c r="C63" s="82"/>
      <c r="D63" s="83" t="s">
        <v>45</v>
      </c>
      <c r="E63" s="200" t="s">
        <v>75</v>
      </c>
      <c r="F63" s="200"/>
      <c r="G63" s="200"/>
      <c r="H63" s="200"/>
      <c r="I63" s="201"/>
      <c r="J63" s="84"/>
    </row>
    <row r="64" spans="2:10" ht="15" hidden="1" customHeight="1" x14ac:dyDescent="0.15">
      <c r="B64" s="124"/>
      <c r="C64" s="213" t="s">
        <v>46</v>
      </c>
      <c r="D64" s="214"/>
      <c r="E64" s="215"/>
      <c r="F64" s="215"/>
      <c r="G64" s="215"/>
      <c r="H64" s="215"/>
      <c r="I64" s="216"/>
      <c r="J64" s="85"/>
    </row>
    <row r="65" spans="2:10" ht="15" hidden="1" customHeight="1" x14ac:dyDescent="0.15">
      <c r="B65" s="124"/>
      <c r="C65" s="79"/>
      <c r="D65" s="80" t="s">
        <v>47</v>
      </c>
      <c r="E65" s="211" t="s">
        <v>76</v>
      </c>
      <c r="F65" s="211"/>
      <c r="G65" s="211"/>
      <c r="H65" s="211"/>
      <c r="I65" s="212"/>
      <c r="J65" s="81"/>
    </row>
    <row r="66" spans="2:10" ht="15" hidden="1" customHeight="1" x14ac:dyDescent="0.15">
      <c r="B66" s="124"/>
      <c r="C66" s="82"/>
      <c r="D66" s="83" t="s">
        <v>48</v>
      </c>
      <c r="E66" s="200" t="s">
        <v>49</v>
      </c>
      <c r="F66" s="200"/>
      <c r="G66" s="200"/>
      <c r="H66" s="200"/>
      <c r="I66" s="201"/>
      <c r="J66" s="84"/>
    </row>
    <row r="67" spans="2:10" ht="15" hidden="1" customHeight="1" x14ac:dyDescent="0.15">
      <c r="B67" s="124"/>
      <c r="C67" s="213" t="s">
        <v>50</v>
      </c>
      <c r="D67" s="214"/>
      <c r="E67" s="215"/>
      <c r="F67" s="215"/>
      <c r="G67" s="215"/>
      <c r="H67" s="215"/>
      <c r="I67" s="216"/>
      <c r="J67" s="85"/>
    </row>
    <row r="68" spans="2:10" ht="15" hidden="1" customHeight="1" x14ac:dyDescent="0.15">
      <c r="B68" s="124"/>
      <c r="C68" s="82"/>
      <c r="D68" s="86" t="s">
        <v>51</v>
      </c>
      <c r="E68" s="217" t="s">
        <v>79</v>
      </c>
      <c r="F68" s="218"/>
      <c r="G68" s="218"/>
      <c r="H68" s="218"/>
      <c r="I68" s="219"/>
      <c r="J68" s="87"/>
    </row>
    <row r="69" spans="2:10" ht="15" hidden="1" customHeight="1" x14ac:dyDescent="0.15">
      <c r="B69" s="124"/>
      <c r="C69" s="213" t="s">
        <v>52</v>
      </c>
      <c r="D69" s="214"/>
      <c r="E69" s="215"/>
      <c r="F69" s="215"/>
      <c r="G69" s="215"/>
      <c r="H69" s="215"/>
      <c r="I69" s="216"/>
      <c r="J69" s="85"/>
    </row>
    <row r="70" spans="2:10" ht="15" hidden="1" customHeight="1" x14ac:dyDescent="0.15">
      <c r="B70" s="124"/>
      <c r="C70" s="79"/>
      <c r="D70" s="80" t="s">
        <v>53</v>
      </c>
      <c r="E70" s="211" t="s">
        <v>77</v>
      </c>
      <c r="F70" s="211"/>
      <c r="G70" s="211"/>
      <c r="H70" s="211"/>
      <c r="I70" s="212"/>
      <c r="J70" s="81"/>
    </row>
    <row r="71" spans="2:10" ht="15" hidden="1" customHeight="1" x14ac:dyDescent="0.15">
      <c r="B71" s="124"/>
      <c r="C71" s="79"/>
      <c r="D71" s="88" t="s">
        <v>54</v>
      </c>
      <c r="E71" s="198" t="s">
        <v>55</v>
      </c>
      <c r="F71" s="198"/>
      <c r="G71" s="198"/>
      <c r="H71" s="198"/>
      <c r="I71" s="199"/>
      <c r="J71" s="89"/>
    </row>
    <row r="72" spans="2:10" ht="15" hidden="1" customHeight="1" x14ac:dyDescent="0.15">
      <c r="B72" s="124"/>
      <c r="C72" s="79"/>
      <c r="D72" s="88" t="s">
        <v>56</v>
      </c>
      <c r="E72" s="198" t="s">
        <v>57</v>
      </c>
      <c r="F72" s="198"/>
      <c r="G72" s="198"/>
      <c r="H72" s="198"/>
      <c r="I72" s="199"/>
      <c r="J72" s="89"/>
    </row>
    <row r="73" spans="2:10" ht="15" hidden="1" customHeight="1" x14ac:dyDescent="0.15">
      <c r="B73" s="124"/>
      <c r="C73" s="79"/>
      <c r="D73" s="88" t="s">
        <v>58</v>
      </c>
      <c r="E73" s="198" t="s">
        <v>80</v>
      </c>
      <c r="F73" s="198"/>
      <c r="G73" s="198"/>
      <c r="H73" s="198"/>
      <c r="I73" s="199"/>
      <c r="J73" s="89"/>
    </row>
    <row r="74" spans="2:10" ht="15" hidden="1" customHeight="1" x14ac:dyDescent="0.15">
      <c r="B74" s="124"/>
      <c r="C74" s="79"/>
      <c r="D74" s="88" t="s">
        <v>59</v>
      </c>
      <c r="E74" s="198" t="s">
        <v>60</v>
      </c>
      <c r="F74" s="198"/>
      <c r="G74" s="198"/>
      <c r="H74" s="198"/>
      <c r="I74" s="199"/>
      <c r="J74" s="89"/>
    </row>
    <row r="75" spans="2:10" ht="15" hidden="1" customHeight="1" x14ac:dyDescent="0.15">
      <c r="B75" s="124"/>
      <c r="C75" s="82"/>
      <c r="D75" s="83" t="s">
        <v>61</v>
      </c>
      <c r="E75" s="200" t="s">
        <v>81</v>
      </c>
      <c r="F75" s="200"/>
      <c r="G75" s="200"/>
      <c r="H75" s="200"/>
      <c r="I75" s="201"/>
      <c r="J75" s="84"/>
    </row>
    <row r="76" spans="2:10" ht="15" hidden="1" customHeight="1" x14ac:dyDescent="0.15">
      <c r="B76" s="124"/>
      <c r="C76" s="202" t="s">
        <v>62</v>
      </c>
      <c r="D76" s="203"/>
      <c r="E76" s="203" t="s">
        <v>63</v>
      </c>
      <c r="F76" s="204"/>
      <c r="G76" s="204"/>
      <c r="H76" s="204"/>
      <c r="I76" s="205"/>
      <c r="J76" s="90">
        <f>J61+J64+J67+J69</f>
        <v>100</v>
      </c>
    </row>
    <row r="77" spans="2:10" ht="15" hidden="1" customHeight="1" x14ac:dyDescent="0.15">
      <c r="B77" s="124"/>
      <c r="C77" s="226" t="s">
        <v>64</v>
      </c>
      <c r="D77" s="227"/>
      <c r="E77" s="227" t="s">
        <v>65</v>
      </c>
      <c r="F77" s="228"/>
      <c r="G77" s="228"/>
      <c r="H77" s="228"/>
      <c r="I77" s="229"/>
      <c r="J77" s="91">
        <f>ROUNDDOWN(J76*$E$30,0)</f>
        <v>0</v>
      </c>
    </row>
    <row r="78" spans="2:10" ht="15" hidden="1" customHeight="1" x14ac:dyDescent="0.15">
      <c r="B78" s="124"/>
      <c r="C78" s="202" t="s">
        <v>66</v>
      </c>
      <c r="D78" s="203"/>
      <c r="E78" s="203" t="s">
        <v>67</v>
      </c>
      <c r="F78" s="204"/>
      <c r="G78" s="204"/>
      <c r="H78" s="204"/>
      <c r="I78" s="205"/>
      <c r="J78" s="91">
        <f>IFERROR(J76+J77,"")</f>
        <v>100</v>
      </c>
    </row>
    <row r="79" spans="2:10" ht="15" hidden="1" customHeight="1" x14ac:dyDescent="0.15">
      <c r="B79" s="124"/>
      <c r="C79" s="230" t="s">
        <v>68</v>
      </c>
      <c r="D79" s="231"/>
      <c r="E79" s="231" t="s">
        <v>69</v>
      </c>
      <c r="F79" s="232"/>
      <c r="G79" s="232"/>
      <c r="H79" s="232"/>
      <c r="I79" s="233"/>
      <c r="J79" s="92">
        <f>IFERROR(ROUNDDOWN(J78*$C$32,0),"")</f>
        <v>0</v>
      </c>
    </row>
    <row r="80" spans="2:10" ht="15" hidden="1" customHeight="1" thickBot="1" x14ac:dyDescent="0.2">
      <c r="B80" s="125"/>
      <c r="C80" s="220" t="s">
        <v>70</v>
      </c>
      <c r="D80" s="221"/>
      <c r="E80" s="221"/>
      <c r="F80" s="222"/>
      <c r="G80" s="222"/>
      <c r="H80" s="222"/>
      <c r="I80" s="223"/>
      <c r="J80" s="93">
        <f>IFERROR(J78+J79,"")</f>
        <v>100</v>
      </c>
    </row>
    <row r="81" spans="2:10" ht="15" hidden="1" customHeight="1" x14ac:dyDescent="0.15"/>
    <row r="82" spans="2:10" ht="15" hidden="1" customHeight="1" x14ac:dyDescent="0.15"/>
    <row r="83" spans="2:10" ht="15" hidden="1" customHeight="1" thickBot="1" x14ac:dyDescent="0.2">
      <c r="C83" s="73" t="s">
        <v>72</v>
      </c>
      <c r="D83" s="19"/>
      <c r="E83" s="23"/>
      <c r="F83" s="21"/>
      <c r="G83" s="21"/>
      <c r="H83" s="21"/>
      <c r="I83" s="21"/>
      <c r="J83" s="21"/>
    </row>
    <row r="84" spans="2:10" ht="15" hidden="1" customHeight="1" x14ac:dyDescent="0.15">
      <c r="B84" s="180"/>
      <c r="C84" s="74" t="s">
        <v>38</v>
      </c>
      <c r="D84" s="75"/>
      <c r="E84" s="183" t="s">
        <v>39</v>
      </c>
      <c r="F84" s="183"/>
      <c r="G84" s="183"/>
      <c r="H84" s="183"/>
      <c r="I84" s="184"/>
      <c r="J84" s="224" t="s">
        <v>40</v>
      </c>
    </row>
    <row r="85" spans="2:10" ht="15" hidden="1" customHeight="1" thickBot="1" x14ac:dyDescent="0.2">
      <c r="B85" s="181"/>
      <c r="C85" s="76" t="s">
        <v>41</v>
      </c>
      <c r="D85" s="77" t="s">
        <v>42</v>
      </c>
      <c r="E85" s="186"/>
      <c r="F85" s="186"/>
      <c r="G85" s="186"/>
      <c r="H85" s="186"/>
      <c r="I85" s="187"/>
      <c r="J85" s="225"/>
    </row>
    <row r="86" spans="2:10" ht="15" hidden="1" customHeight="1" x14ac:dyDescent="0.15">
      <c r="B86" s="123" t="s">
        <v>13</v>
      </c>
      <c r="C86" s="206" t="s">
        <v>43</v>
      </c>
      <c r="D86" s="207"/>
      <c r="E86" s="208"/>
      <c r="F86" s="208"/>
      <c r="G86" s="208"/>
      <c r="H86" s="208"/>
      <c r="I86" s="209"/>
      <c r="J86" s="78">
        <f>J87+J88</f>
        <v>100</v>
      </c>
    </row>
    <row r="87" spans="2:10" ht="15" hidden="1" customHeight="1" x14ac:dyDescent="0.15">
      <c r="B87" s="124"/>
      <c r="C87" s="79"/>
      <c r="D87" s="80" t="s">
        <v>44</v>
      </c>
      <c r="E87" s="210" t="s">
        <v>78</v>
      </c>
      <c r="F87" s="211"/>
      <c r="G87" s="211"/>
      <c r="H87" s="211"/>
      <c r="I87" s="212"/>
      <c r="J87" s="81">
        <v>100</v>
      </c>
    </row>
    <row r="88" spans="2:10" ht="15" hidden="1" customHeight="1" x14ac:dyDescent="0.15">
      <c r="B88" s="124"/>
      <c r="C88" s="82"/>
      <c r="D88" s="83" t="s">
        <v>45</v>
      </c>
      <c r="E88" s="200" t="s">
        <v>75</v>
      </c>
      <c r="F88" s="200"/>
      <c r="G88" s="200"/>
      <c r="H88" s="200"/>
      <c r="I88" s="201"/>
      <c r="J88" s="84"/>
    </row>
    <row r="89" spans="2:10" ht="15" hidden="1" customHeight="1" x14ac:dyDescent="0.15">
      <c r="B89" s="124"/>
      <c r="C89" s="213" t="s">
        <v>46</v>
      </c>
      <c r="D89" s="234"/>
      <c r="E89" s="215"/>
      <c r="F89" s="215"/>
      <c r="G89" s="215"/>
      <c r="H89" s="215"/>
      <c r="I89" s="216"/>
      <c r="J89" s="85"/>
    </row>
    <row r="90" spans="2:10" ht="15" hidden="1" customHeight="1" x14ac:dyDescent="0.15">
      <c r="B90" s="124"/>
      <c r="C90" s="79"/>
      <c r="D90" s="80" t="s">
        <v>47</v>
      </c>
      <c r="E90" s="211" t="s">
        <v>76</v>
      </c>
      <c r="F90" s="211"/>
      <c r="G90" s="211"/>
      <c r="H90" s="211"/>
      <c r="I90" s="212"/>
      <c r="J90" s="81"/>
    </row>
    <row r="91" spans="2:10" ht="15" hidden="1" customHeight="1" x14ac:dyDescent="0.15">
      <c r="B91" s="124"/>
      <c r="C91" s="82"/>
      <c r="D91" s="83" t="s">
        <v>48</v>
      </c>
      <c r="E91" s="200" t="s">
        <v>49</v>
      </c>
      <c r="F91" s="200"/>
      <c r="G91" s="200"/>
      <c r="H91" s="200"/>
      <c r="I91" s="201"/>
      <c r="J91" s="84"/>
    </row>
    <row r="92" spans="2:10" ht="15" hidden="1" customHeight="1" x14ac:dyDescent="0.15">
      <c r="B92" s="124"/>
      <c r="C92" s="213" t="s">
        <v>50</v>
      </c>
      <c r="D92" s="234"/>
      <c r="E92" s="215"/>
      <c r="F92" s="215"/>
      <c r="G92" s="215"/>
      <c r="H92" s="215"/>
      <c r="I92" s="216"/>
      <c r="J92" s="85"/>
    </row>
    <row r="93" spans="2:10" ht="15" hidden="1" customHeight="1" x14ac:dyDescent="0.15">
      <c r="B93" s="124"/>
      <c r="C93" s="82"/>
      <c r="D93" s="86" t="s">
        <v>51</v>
      </c>
      <c r="E93" s="217" t="s">
        <v>79</v>
      </c>
      <c r="F93" s="218"/>
      <c r="G93" s="218"/>
      <c r="H93" s="218"/>
      <c r="I93" s="219"/>
      <c r="J93" s="87"/>
    </row>
    <row r="94" spans="2:10" ht="15" hidden="1" customHeight="1" x14ac:dyDescent="0.15">
      <c r="B94" s="124"/>
      <c r="C94" s="213" t="s">
        <v>52</v>
      </c>
      <c r="D94" s="234"/>
      <c r="E94" s="215"/>
      <c r="F94" s="215"/>
      <c r="G94" s="215"/>
      <c r="H94" s="215"/>
      <c r="I94" s="216"/>
      <c r="J94" s="85"/>
    </row>
    <row r="95" spans="2:10" ht="15" hidden="1" customHeight="1" x14ac:dyDescent="0.15">
      <c r="B95" s="124"/>
      <c r="C95" s="79"/>
      <c r="D95" s="80" t="s">
        <v>53</v>
      </c>
      <c r="E95" s="211" t="s">
        <v>77</v>
      </c>
      <c r="F95" s="211"/>
      <c r="G95" s="211"/>
      <c r="H95" s="211"/>
      <c r="I95" s="212"/>
      <c r="J95" s="81"/>
    </row>
    <row r="96" spans="2:10" ht="15" hidden="1" customHeight="1" x14ac:dyDescent="0.15">
      <c r="B96" s="124"/>
      <c r="C96" s="79"/>
      <c r="D96" s="88" t="s">
        <v>54</v>
      </c>
      <c r="E96" s="198" t="s">
        <v>55</v>
      </c>
      <c r="F96" s="198"/>
      <c r="G96" s="198"/>
      <c r="H96" s="198"/>
      <c r="I96" s="199"/>
      <c r="J96" s="89"/>
    </row>
    <row r="97" spans="2:10" ht="15" hidden="1" customHeight="1" x14ac:dyDescent="0.15">
      <c r="B97" s="124"/>
      <c r="C97" s="79"/>
      <c r="D97" s="88" t="s">
        <v>56</v>
      </c>
      <c r="E97" s="198" t="s">
        <v>57</v>
      </c>
      <c r="F97" s="198"/>
      <c r="G97" s="198"/>
      <c r="H97" s="198"/>
      <c r="I97" s="199"/>
      <c r="J97" s="89"/>
    </row>
    <row r="98" spans="2:10" ht="15" hidden="1" customHeight="1" x14ac:dyDescent="0.15">
      <c r="B98" s="124"/>
      <c r="C98" s="79"/>
      <c r="D98" s="88" t="s">
        <v>58</v>
      </c>
      <c r="E98" s="198" t="s">
        <v>80</v>
      </c>
      <c r="F98" s="198"/>
      <c r="G98" s="198"/>
      <c r="H98" s="198"/>
      <c r="I98" s="199"/>
      <c r="J98" s="89"/>
    </row>
    <row r="99" spans="2:10" ht="15" hidden="1" customHeight="1" x14ac:dyDescent="0.15">
      <c r="B99" s="124"/>
      <c r="C99" s="79"/>
      <c r="D99" s="88" t="s">
        <v>59</v>
      </c>
      <c r="E99" s="198" t="s">
        <v>60</v>
      </c>
      <c r="F99" s="198"/>
      <c r="G99" s="198"/>
      <c r="H99" s="198"/>
      <c r="I99" s="199"/>
      <c r="J99" s="89"/>
    </row>
    <row r="100" spans="2:10" ht="15" hidden="1" customHeight="1" x14ac:dyDescent="0.15">
      <c r="B100" s="124"/>
      <c r="C100" s="82"/>
      <c r="D100" s="83" t="s">
        <v>61</v>
      </c>
      <c r="E100" s="200" t="s">
        <v>81</v>
      </c>
      <c r="F100" s="200"/>
      <c r="G100" s="200"/>
      <c r="H100" s="200"/>
      <c r="I100" s="201"/>
      <c r="J100" s="84"/>
    </row>
    <row r="101" spans="2:10" ht="15" hidden="1" customHeight="1" x14ac:dyDescent="0.15">
      <c r="B101" s="124"/>
      <c r="C101" s="202" t="s">
        <v>62</v>
      </c>
      <c r="D101" s="203"/>
      <c r="E101" s="203" t="s">
        <v>63</v>
      </c>
      <c r="F101" s="204"/>
      <c r="G101" s="204"/>
      <c r="H101" s="204"/>
      <c r="I101" s="205"/>
      <c r="J101" s="90">
        <f>J86+J89+J92+J94</f>
        <v>100</v>
      </c>
    </row>
    <row r="102" spans="2:10" ht="15" hidden="1" customHeight="1" x14ac:dyDescent="0.15">
      <c r="B102" s="124"/>
      <c r="C102" s="226" t="s">
        <v>64</v>
      </c>
      <c r="D102" s="227"/>
      <c r="E102" s="227" t="s">
        <v>65</v>
      </c>
      <c r="F102" s="228"/>
      <c r="G102" s="228"/>
      <c r="H102" s="228"/>
      <c r="I102" s="229"/>
      <c r="J102" s="91">
        <f>ROUNDDOWN(J101*$E$30,0)</f>
        <v>0</v>
      </c>
    </row>
    <row r="103" spans="2:10" ht="15" hidden="1" customHeight="1" x14ac:dyDescent="0.15">
      <c r="B103" s="124"/>
      <c r="C103" s="202" t="s">
        <v>66</v>
      </c>
      <c r="D103" s="203"/>
      <c r="E103" s="203" t="s">
        <v>67</v>
      </c>
      <c r="F103" s="204"/>
      <c r="G103" s="204"/>
      <c r="H103" s="204"/>
      <c r="I103" s="205"/>
      <c r="J103" s="91">
        <f>IFERROR(J101+J102,"")</f>
        <v>100</v>
      </c>
    </row>
    <row r="104" spans="2:10" ht="15" hidden="1" customHeight="1" x14ac:dyDescent="0.15">
      <c r="B104" s="124"/>
      <c r="C104" s="230" t="s">
        <v>68</v>
      </c>
      <c r="D104" s="231"/>
      <c r="E104" s="231" t="s">
        <v>69</v>
      </c>
      <c r="F104" s="232"/>
      <c r="G104" s="232"/>
      <c r="H104" s="232"/>
      <c r="I104" s="233"/>
      <c r="J104" s="92">
        <f>IFERROR(ROUNDDOWN(J103*$C$32,0),"")</f>
        <v>0</v>
      </c>
    </row>
    <row r="105" spans="2:10" ht="15" hidden="1" customHeight="1" thickBot="1" x14ac:dyDescent="0.2">
      <c r="B105" s="125"/>
      <c r="C105" s="220" t="s">
        <v>70</v>
      </c>
      <c r="D105" s="221"/>
      <c r="E105" s="221"/>
      <c r="F105" s="222"/>
      <c r="G105" s="222"/>
      <c r="H105" s="222"/>
      <c r="I105" s="223"/>
      <c r="J105" s="93">
        <f>IFERROR(J103+J104,"")</f>
        <v>100</v>
      </c>
    </row>
    <row r="106" spans="2:10" ht="15" hidden="1" customHeight="1" x14ac:dyDescent="0.15"/>
    <row r="107" spans="2:10" ht="15" hidden="1" customHeight="1" x14ac:dyDescent="0.15"/>
    <row r="108" spans="2:10" ht="15" hidden="1" customHeight="1" thickBot="1" x14ac:dyDescent="0.2">
      <c r="C108" s="73" t="s">
        <v>73</v>
      </c>
      <c r="D108" s="19"/>
      <c r="E108" s="23"/>
      <c r="F108" s="21"/>
      <c r="G108" s="21"/>
      <c r="H108" s="21"/>
      <c r="I108" s="21"/>
      <c r="J108" s="21"/>
    </row>
    <row r="109" spans="2:10" ht="15" hidden="1" customHeight="1" x14ac:dyDescent="0.15">
      <c r="B109" s="180"/>
      <c r="C109" s="74" t="s">
        <v>38</v>
      </c>
      <c r="D109" s="75"/>
      <c r="E109" s="183" t="s">
        <v>39</v>
      </c>
      <c r="F109" s="183"/>
      <c r="G109" s="183"/>
      <c r="H109" s="183"/>
      <c r="I109" s="184"/>
      <c r="J109" s="224" t="s">
        <v>40</v>
      </c>
    </row>
    <row r="110" spans="2:10" ht="15" hidden="1" customHeight="1" thickBot="1" x14ac:dyDescent="0.2">
      <c r="B110" s="181"/>
      <c r="C110" s="76" t="s">
        <v>41</v>
      </c>
      <c r="D110" s="77" t="s">
        <v>42</v>
      </c>
      <c r="E110" s="186"/>
      <c r="F110" s="186"/>
      <c r="G110" s="186"/>
      <c r="H110" s="186"/>
      <c r="I110" s="187"/>
      <c r="J110" s="225"/>
    </row>
    <row r="111" spans="2:10" ht="15" hidden="1" customHeight="1" x14ac:dyDescent="0.15">
      <c r="B111" s="123" t="s">
        <v>13</v>
      </c>
      <c r="C111" s="206" t="s">
        <v>43</v>
      </c>
      <c r="D111" s="207"/>
      <c r="E111" s="208"/>
      <c r="F111" s="208"/>
      <c r="G111" s="208"/>
      <c r="H111" s="208"/>
      <c r="I111" s="209"/>
      <c r="J111" s="78">
        <f>J112+J113</f>
        <v>100</v>
      </c>
    </row>
    <row r="112" spans="2:10" ht="15" hidden="1" customHeight="1" x14ac:dyDescent="0.15">
      <c r="B112" s="124"/>
      <c r="C112" s="79"/>
      <c r="D112" s="80" t="s">
        <v>44</v>
      </c>
      <c r="E112" s="210" t="s">
        <v>78</v>
      </c>
      <c r="F112" s="211"/>
      <c r="G112" s="211"/>
      <c r="H112" s="211"/>
      <c r="I112" s="212"/>
      <c r="J112" s="81">
        <v>100</v>
      </c>
    </row>
    <row r="113" spans="2:10" ht="15" hidden="1" customHeight="1" x14ac:dyDescent="0.15">
      <c r="B113" s="124"/>
      <c r="C113" s="82"/>
      <c r="D113" s="83" t="s">
        <v>45</v>
      </c>
      <c r="E113" s="200" t="s">
        <v>75</v>
      </c>
      <c r="F113" s="200"/>
      <c r="G113" s="200"/>
      <c r="H113" s="200"/>
      <c r="I113" s="201"/>
      <c r="J113" s="84"/>
    </row>
    <row r="114" spans="2:10" ht="15" hidden="1" customHeight="1" x14ac:dyDescent="0.15">
      <c r="B114" s="124"/>
      <c r="C114" s="213" t="s">
        <v>46</v>
      </c>
      <c r="D114" s="234"/>
      <c r="E114" s="215"/>
      <c r="F114" s="215"/>
      <c r="G114" s="215"/>
      <c r="H114" s="215"/>
      <c r="I114" s="216"/>
      <c r="J114" s="85"/>
    </row>
    <row r="115" spans="2:10" ht="15" hidden="1" customHeight="1" x14ac:dyDescent="0.15">
      <c r="B115" s="124"/>
      <c r="C115" s="79"/>
      <c r="D115" s="80" t="s">
        <v>47</v>
      </c>
      <c r="E115" s="211" t="s">
        <v>76</v>
      </c>
      <c r="F115" s="211"/>
      <c r="G115" s="211"/>
      <c r="H115" s="211"/>
      <c r="I115" s="212"/>
      <c r="J115" s="81"/>
    </row>
    <row r="116" spans="2:10" ht="15" hidden="1" customHeight="1" x14ac:dyDescent="0.15">
      <c r="B116" s="124"/>
      <c r="C116" s="82"/>
      <c r="D116" s="83" t="s">
        <v>48</v>
      </c>
      <c r="E116" s="200" t="s">
        <v>49</v>
      </c>
      <c r="F116" s="200"/>
      <c r="G116" s="200"/>
      <c r="H116" s="200"/>
      <c r="I116" s="201"/>
      <c r="J116" s="84"/>
    </row>
    <row r="117" spans="2:10" ht="15" hidden="1" customHeight="1" x14ac:dyDescent="0.15">
      <c r="B117" s="124"/>
      <c r="C117" s="213" t="s">
        <v>50</v>
      </c>
      <c r="D117" s="234"/>
      <c r="E117" s="215"/>
      <c r="F117" s="215"/>
      <c r="G117" s="215"/>
      <c r="H117" s="215"/>
      <c r="I117" s="216"/>
      <c r="J117" s="85"/>
    </row>
    <row r="118" spans="2:10" ht="15" hidden="1" customHeight="1" x14ac:dyDescent="0.15">
      <c r="B118" s="124"/>
      <c r="C118" s="82"/>
      <c r="D118" s="86" t="s">
        <v>51</v>
      </c>
      <c r="E118" s="217" t="s">
        <v>79</v>
      </c>
      <c r="F118" s="218"/>
      <c r="G118" s="218"/>
      <c r="H118" s="218"/>
      <c r="I118" s="219"/>
      <c r="J118" s="87"/>
    </row>
    <row r="119" spans="2:10" ht="15" hidden="1" customHeight="1" x14ac:dyDescent="0.15">
      <c r="B119" s="124"/>
      <c r="C119" s="213" t="s">
        <v>52</v>
      </c>
      <c r="D119" s="234"/>
      <c r="E119" s="215"/>
      <c r="F119" s="215"/>
      <c r="G119" s="215"/>
      <c r="H119" s="215"/>
      <c r="I119" s="216"/>
      <c r="J119" s="85"/>
    </row>
    <row r="120" spans="2:10" ht="15" hidden="1" customHeight="1" x14ac:dyDescent="0.15">
      <c r="B120" s="124"/>
      <c r="C120" s="79"/>
      <c r="D120" s="80" t="s">
        <v>53</v>
      </c>
      <c r="E120" s="211" t="s">
        <v>77</v>
      </c>
      <c r="F120" s="211"/>
      <c r="G120" s="211"/>
      <c r="H120" s="211"/>
      <c r="I120" s="212"/>
      <c r="J120" s="81"/>
    </row>
    <row r="121" spans="2:10" ht="15" hidden="1" customHeight="1" x14ac:dyDescent="0.15">
      <c r="B121" s="124"/>
      <c r="C121" s="79"/>
      <c r="D121" s="88" t="s">
        <v>54</v>
      </c>
      <c r="E121" s="198" t="s">
        <v>55</v>
      </c>
      <c r="F121" s="198"/>
      <c r="G121" s="198"/>
      <c r="H121" s="198"/>
      <c r="I121" s="199"/>
      <c r="J121" s="89"/>
    </row>
    <row r="122" spans="2:10" ht="15" hidden="1" customHeight="1" x14ac:dyDescent="0.15">
      <c r="B122" s="124"/>
      <c r="C122" s="79"/>
      <c r="D122" s="88" t="s">
        <v>56</v>
      </c>
      <c r="E122" s="198" t="s">
        <v>57</v>
      </c>
      <c r="F122" s="198"/>
      <c r="G122" s="198"/>
      <c r="H122" s="198"/>
      <c r="I122" s="199"/>
      <c r="J122" s="89"/>
    </row>
    <row r="123" spans="2:10" ht="15" hidden="1" customHeight="1" x14ac:dyDescent="0.15">
      <c r="B123" s="124"/>
      <c r="C123" s="79"/>
      <c r="D123" s="88" t="s">
        <v>58</v>
      </c>
      <c r="E123" s="198" t="s">
        <v>80</v>
      </c>
      <c r="F123" s="198"/>
      <c r="G123" s="198"/>
      <c r="H123" s="198"/>
      <c r="I123" s="199"/>
      <c r="J123" s="89"/>
    </row>
    <row r="124" spans="2:10" ht="15" hidden="1" customHeight="1" x14ac:dyDescent="0.15">
      <c r="B124" s="124"/>
      <c r="C124" s="79"/>
      <c r="D124" s="88" t="s">
        <v>59</v>
      </c>
      <c r="E124" s="198" t="s">
        <v>60</v>
      </c>
      <c r="F124" s="198"/>
      <c r="G124" s="198"/>
      <c r="H124" s="198"/>
      <c r="I124" s="199"/>
      <c r="J124" s="89"/>
    </row>
    <row r="125" spans="2:10" ht="15" hidden="1" customHeight="1" x14ac:dyDescent="0.15">
      <c r="B125" s="124"/>
      <c r="C125" s="82"/>
      <c r="D125" s="83" t="s">
        <v>61</v>
      </c>
      <c r="E125" s="200" t="s">
        <v>81</v>
      </c>
      <c r="F125" s="200"/>
      <c r="G125" s="200"/>
      <c r="H125" s="200"/>
      <c r="I125" s="201"/>
      <c r="J125" s="84"/>
    </row>
    <row r="126" spans="2:10" ht="15" hidden="1" customHeight="1" x14ac:dyDescent="0.15">
      <c r="B126" s="124"/>
      <c r="C126" s="202" t="s">
        <v>62</v>
      </c>
      <c r="D126" s="203"/>
      <c r="E126" s="203" t="s">
        <v>63</v>
      </c>
      <c r="F126" s="204"/>
      <c r="G126" s="204"/>
      <c r="H126" s="204"/>
      <c r="I126" s="205"/>
      <c r="J126" s="90">
        <f>J111+J114+J117+J119</f>
        <v>100</v>
      </c>
    </row>
    <row r="127" spans="2:10" ht="15" hidden="1" customHeight="1" x14ac:dyDescent="0.15">
      <c r="B127" s="124"/>
      <c r="C127" s="226" t="s">
        <v>64</v>
      </c>
      <c r="D127" s="227"/>
      <c r="E127" s="227" t="s">
        <v>65</v>
      </c>
      <c r="F127" s="228"/>
      <c r="G127" s="228"/>
      <c r="H127" s="228"/>
      <c r="I127" s="229"/>
      <c r="J127" s="91">
        <f>ROUNDDOWN(J126*$E$30,0)</f>
        <v>0</v>
      </c>
    </row>
    <row r="128" spans="2:10" ht="15" hidden="1" customHeight="1" x14ac:dyDescent="0.15">
      <c r="B128" s="124"/>
      <c r="C128" s="202" t="s">
        <v>66</v>
      </c>
      <c r="D128" s="203"/>
      <c r="E128" s="203" t="s">
        <v>67</v>
      </c>
      <c r="F128" s="204"/>
      <c r="G128" s="204"/>
      <c r="H128" s="204"/>
      <c r="I128" s="205"/>
      <c r="J128" s="91">
        <f>IFERROR(J126+J127,"")</f>
        <v>100</v>
      </c>
    </row>
    <row r="129" spans="2:10" ht="15" hidden="1" customHeight="1" x14ac:dyDescent="0.15">
      <c r="B129" s="124"/>
      <c r="C129" s="230" t="s">
        <v>68</v>
      </c>
      <c r="D129" s="231"/>
      <c r="E129" s="231" t="s">
        <v>69</v>
      </c>
      <c r="F129" s="232"/>
      <c r="G129" s="232"/>
      <c r="H129" s="232"/>
      <c r="I129" s="233"/>
      <c r="J129" s="92">
        <f>IFERROR(ROUNDDOWN(J128*$C$32,0),"")</f>
        <v>0</v>
      </c>
    </row>
    <row r="130" spans="2:10" ht="15" hidden="1" customHeight="1" thickBot="1" x14ac:dyDescent="0.2">
      <c r="B130" s="125"/>
      <c r="C130" s="220" t="s">
        <v>70</v>
      </c>
      <c r="D130" s="221"/>
      <c r="E130" s="221"/>
      <c r="F130" s="222"/>
      <c r="G130" s="222"/>
      <c r="H130" s="222"/>
      <c r="I130" s="223"/>
      <c r="J130" s="93">
        <f>IFERROR(J128+J129,"")</f>
        <v>100</v>
      </c>
    </row>
    <row r="131" spans="2:10" ht="15" hidden="1" customHeight="1" x14ac:dyDescent="0.15"/>
    <row r="132" spans="2:10" ht="15" hidden="1" customHeight="1" x14ac:dyDescent="0.15"/>
    <row r="133" spans="2:10" ht="15" hidden="1" customHeight="1" thickBot="1" x14ac:dyDescent="0.2">
      <c r="C133" s="73" t="s">
        <v>74</v>
      </c>
      <c r="D133" s="19"/>
      <c r="E133" s="23"/>
      <c r="F133" s="21"/>
      <c r="G133" s="21"/>
      <c r="H133" s="21"/>
      <c r="I133" s="21"/>
      <c r="J133" s="21"/>
    </row>
    <row r="134" spans="2:10" ht="15" hidden="1" customHeight="1" x14ac:dyDescent="0.15">
      <c r="B134" s="180"/>
      <c r="C134" s="74" t="s">
        <v>38</v>
      </c>
      <c r="D134" s="75"/>
      <c r="E134" s="183" t="s">
        <v>39</v>
      </c>
      <c r="F134" s="183"/>
      <c r="G134" s="183"/>
      <c r="H134" s="183"/>
      <c r="I134" s="184"/>
      <c r="J134" s="224" t="s">
        <v>40</v>
      </c>
    </row>
    <row r="135" spans="2:10" ht="15" hidden="1" customHeight="1" thickBot="1" x14ac:dyDescent="0.2">
      <c r="B135" s="181"/>
      <c r="C135" s="76" t="s">
        <v>41</v>
      </c>
      <c r="D135" s="77" t="s">
        <v>42</v>
      </c>
      <c r="E135" s="186"/>
      <c r="F135" s="186"/>
      <c r="G135" s="186"/>
      <c r="H135" s="186"/>
      <c r="I135" s="187"/>
      <c r="J135" s="225"/>
    </row>
    <row r="136" spans="2:10" ht="15" hidden="1" customHeight="1" x14ac:dyDescent="0.15">
      <c r="B136" s="123" t="s">
        <v>13</v>
      </c>
      <c r="C136" s="206" t="s">
        <v>43</v>
      </c>
      <c r="D136" s="207"/>
      <c r="E136" s="208"/>
      <c r="F136" s="208"/>
      <c r="G136" s="208"/>
      <c r="H136" s="208"/>
      <c r="I136" s="209"/>
      <c r="J136" s="78">
        <f>J137+J138</f>
        <v>100</v>
      </c>
    </row>
    <row r="137" spans="2:10" ht="15" hidden="1" customHeight="1" x14ac:dyDescent="0.15">
      <c r="B137" s="124"/>
      <c r="C137" s="79"/>
      <c r="D137" s="80" t="s">
        <v>44</v>
      </c>
      <c r="E137" s="210" t="s">
        <v>78</v>
      </c>
      <c r="F137" s="211"/>
      <c r="G137" s="211"/>
      <c r="H137" s="211"/>
      <c r="I137" s="212"/>
      <c r="J137" s="81">
        <v>100</v>
      </c>
    </row>
    <row r="138" spans="2:10" ht="15" hidden="1" customHeight="1" x14ac:dyDescent="0.15">
      <c r="B138" s="124"/>
      <c r="C138" s="82"/>
      <c r="D138" s="83" t="s">
        <v>45</v>
      </c>
      <c r="E138" s="200" t="s">
        <v>75</v>
      </c>
      <c r="F138" s="200"/>
      <c r="G138" s="200"/>
      <c r="H138" s="200"/>
      <c r="I138" s="201"/>
      <c r="J138" s="84"/>
    </row>
    <row r="139" spans="2:10" ht="15" hidden="1" customHeight="1" x14ac:dyDescent="0.15">
      <c r="B139" s="124"/>
      <c r="C139" s="213" t="s">
        <v>46</v>
      </c>
      <c r="D139" s="234"/>
      <c r="E139" s="215"/>
      <c r="F139" s="215"/>
      <c r="G139" s="215"/>
      <c r="H139" s="215"/>
      <c r="I139" s="216"/>
      <c r="J139" s="85"/>
    </row>
    <row r="140" spans="2:10" ht="15" hidden="1" customHeight="1" x14ac:dyDescent="0.15">
      <c r="B140" s="124"/>
      <c r="C140" s="79"/>
      <c r="D140" s="80" t="s">
        <v>47</v>
      </c>
      <c r="E140" s="211" t="s">
        <v>76</v>
      </c>
      <c r="F140" s="211"/>
      <c r="G140" s="211"/>
      <c r="H140" s="211"/>
      <c r="I140" s="212"/>
      <c r="J140" s="81"/>
    </row>
    <row r="141" spans="2:10" ht="15" hidden="1" customHeight="1" x14ac:dyDescent="0.15">
      <c r="B141" s="124"/>
      <c r="C141" s="82"/>
      <c r="D141" s="83" t="s">
        <v>48</v>
      </c>
      <c r="E141" s="200" t="s">
        <v>49</v>
      </c>
      <c r="F141" s="200"/>
      <c r="G141" s="200"/>
      <c r="H141" s="200"/>
      <c r="I141" s="201"/>
      <c r="J141" s="84"/>
    </row>
    <row r="142" spans="2:10" ht="15" hidden="1" customHeight="1" x14ac:dyDescent="0.15">
      <c r="B142" s="124"/>
      <c r="C142" s="213" t="s">
        <v>50</v>
      </c>
      <c r="D142" s="234"/>
      <c r="E142" s="215"/>
      <c r="F142" s="215"/>
      <c r="G142" s="215"/>
      <c r="H142" s="215"/>
      <c r="I142" s="216"/>
      <c r="J142" s="85"/>
    </row>
    <row r="143" spans="2:10" ht="15" hidden="1" customHeight="1" x14ac:dyDescent="0.15">
      <c r="B143" s="124"/>
      <c r="C143" s="82"/>
      <c r="D143" s="86" t="s">
        <v>51</v>
      </c>
      <c r="E143" s="217" t="s">
        <v>79</v>
      </c>
      <c r="F143" s="218"/>
      <c r="G143" s="218"/>
      <c r="H143" s="218"/>
      <c r="I143" s="219"/>
      <c r="J143" s="87"/>
    </row>
    <row r="144" spans="2:10" ht="15" hidden="1" customHeight="1" x14ac:dyDescent="0.15">
      <c r="B144" s="124"/>
      <c r="C144" s="213" t="s">
        <v>52</v>
      </c>
      <c r="D144" s="234"/>
      <c r="E144" s="215"/>
      <c r="F144" s="215"/>
      <c r="G144" s="215"/>
      <c r="H144" s="215"/>
      <c r="I144" s="216"/>
      <c r="J144" s="85"/>
    </row>
    <row r="145" spans="2:10" ht="15" hidden="1" customHeight="1" x14ac:dyDescent="0.15">
      <c r="B145" s="124"/>
      <c r="C145" s="79"/>
      <c r="D145" s="80" t="s">
        <v>53</v>
      </c>
      <c r="E145" s="211" t="s">
        <v>77</v>
      </c>
      <c r="F145" s="211"/>
      <c r="G145" s="211"/>
      <c r="H145" s="211"/>
      <c r="I145" s="212"/>
      <c r="J145" s="81"/>
    </row>
    <row r="146" spans="2:10" ht="15" hidden="1" customHeight="1" x14ac:dyDescent="0.15">
      <c r="B146" s="124"/>
      <c r="C146" s="79"/>
      <c r="D146" s="88" t="s">
        <v>54</v>
      </c>
      <c r="E146" s="198" t="s">
        <v>55</v>
      </c>
      <c r="F146" s="198"/>
      <c r="G146" s="198"/>
      <c r="H146" s="198"/>
      <c r="I146" s="199"/>
      <c r="J146" s="89"/>
    </row>
    <row r="147" spans="2:10" ht="15" hidden="1" customHeight="1" x14ac:dyDescent="0.15">
      <c r="B147" s="124"/>
      <c r="C147" s="79"/>
      <c r="D147" s="88" t="s">
        <v>56</v>
      </c>
      <c r="E147" s="198" t="s">
        <v>57</v>
      </c>
      <c r="F147" s="198"/>
      <c r="G147" s="198"/>
      <c r="H147" s="198"/>
      <c r="I147" s="199"/>
      <c r="J147" s="89"/>
    </row>
    <row r="148" spans="2:10" ht="15" hidden="1" customHeight="1" x14ac:dyDescent="0.15">
      <c r="B148" s="124"/>
      <c r="C148" s="79"/>
      <c r="D148" s="88" t="s">
        <v>58</v>
      </c>
      <c r="E148" s="198" t="s">
        <v>80</v>
      </c>
      <c r="F148" s="198"/>
      <c r="G148" s="198"/>
      <c r="H148" s="198"/>
      <c r="I148" s="199"/>
      <c r="J148" s="89"/>
    </row>
    <row r="149" spans="2:10" ht="15" hidden="1" customHeight="1" x14ac:dyDescent="0.15">
      <c r="B149" s="124"/>
      <c r="C149" s="79"/>
      <c r="D149" s="88" t="s">
        <v>59</v>
      </c>
      <c r="E149" s="198" t="s">
        <v>60</v>
      </c>
      <c r="F149" s="198"/>
      <c r="G149" s="198"/>
      <c r="H149" s="198"/>
      <c r="I149" s="199"/>
      <c r="J149" s="89"/>
    </row>
    <row r="150" spans="2:10" ht="15" hidden="1" customHeight="1" x14ac:dyDescent="0.15">
      <c r="B150" s="124"/>
      <c r="C150" s="82"/>
      <c r="D150" s="83" t="s">
        <v>61</v>
      </c>
      <c r="E150" s="200" t="s">
        <v>81</v>
      </c>
      <c r="F150" s="200"/>
      <c r="G150" s="200"/>
      <c r="H150" s="200"/>
      <c r="I150" s="201"/>
      <c r="J150" s="84"/>
    </row>
    <row r="151" spans="2:10" ht="15" hidden="1" customHeight="1" x14ac:dyDescent="0.15">
      <c r="B151" s="124"/>
      <c r="C151" s="202" t="s">
        <v>62</v>
      </c>
      <c r="D151" s="203"/>
      <c r="E151" s="203" t="s">
        <v>63</v>
      </c>
      <c r="F151" s="204"/>
      <c r="G151" s="204"/>
      <c r="H151" s="204"/>
      <c r="I151" s="205"/>
      <c r="J151" s="90">
        <f>J136+J139+J142+J144</f>
        <v>100</v>
      </c>
    </row>
    <row r="152" spans="2:10" ht="15" hidden="1" customHeight="1" x14ac:dyDescent="0.15">
      <c r="B152" s="124"/>
      <c r="C152" s="226" t="s">
        <v>64</v>
      </c>
      <c r="D152" s="227"/>
      <c r="E152" s="227" t="s">
        <v>65</v>
      </c>
      <c r="F152" s="228"/>
      <c r="G152" s="228"/>
      <c r="H152" s="228"/>
      <c r="I152" s="229"/>
      <c r="J152" s="91">
        <f>ROUNDDOWN(J151*$E$30,0)</f>
        <v>0</v>
      </c>
    </row>
    <row r="153" spans="2:10" ht="15" hidden="1" customHeight="1" x14ac:dyDescent="0.15">
      <c r="B153" s="124"/>
      <c r="C153" s="202" t="s">
        <v>66</v>
      </c>
      <c r="D153" s="203"/>
      <c r="E153" s="203" t="s">
        <v>67</v>
      </c>
      <c r="F153" s="204"/>
      <c r="G153" s="204"/>
      <c r="H153" s="204"/>
      <c r="I153" s="205"/>
      <c r="J153" s="91">
        <f>IFERROR(J151+J152,"")</f>
        <v>100</v>
      </c>
    </row>
    <row r="154" spans="2:10" ht="15" hidden="1" customHeight="1" x14ac:dyDescent="0.15">
      <c r="B154" s="124"/>
      <c r="C154" s="230" t="s">
        <v>68</v>
      </c>
      <c r="D154" s="231"/>
      <c r="E154" s="231" t="s">
        <v>69</v>
      </c>
      <c r="F154" s="232"/>
      <c r="G154" s="232"/>
      <c r="H154" s="232"/>
      <c r="I154" s="233"/>
      <c r="J154" s="92">
        <f>IFERROR(ROUNDDOWN(J153*$C$32,0),"")</f>
        <v>0</v>
      </c>
    </row>
    <row r="155" spans="2:10" ht="15" hidden="1" customHeight="1" thickBot="1" x14ac:dyDescent="0.2">
      <c r="B155" s="125"/>
      <c r="C155" s="220" t="s">
        <v>70</v>
      </c>
      <c r="D155" s="221"/>
      <c r="E155" s="221"/>
      <c r="F155" s="222"/>
      <c r="G155" s="222"/>
      <c r="H155" s="222"/>
      <c r="I155" s="223"/>
      <c r="J155" s="93">
        <f>IFERROR(J153+J154,"")</f>
        <v>100</v>
      </c>
    </row>
  </sheetData>
  <sheetProtection algorithmName="SHA-512" hashValue="2mUdBHDaaxGtoudRR4TOmMBnw+HdD94U9TvmdoJM+2zDmPqVey2tQDxJt4uYFVWdooDZr0WSUn9hg6bBXMDmng==" saltValue="do8hZUS+sSjsiimboIOeuQ==" spinCount="100000" sheet="1" objects="1" scenarios="1"/>
  <mergeCells count="183">
    <mergeCell ref="E126:I126"/>
    <mergeCell ref="C9:G9"/>
    <mergeCell ref="C155:D155"/>
    <mergeCell ref="E155:I155"/>
    <mergeCell ref="C154:D154"/>
    <mergeCell ref="E154:I154"/>
    <mergeCell ref="B134:B135"/>
    <mergeCell ref="E134:I135"/>
    <mergeCell ref="J134:J135"/>
    <mergeCell ref="E147:I147"/>
    <mergeCell ref="E148:I148"/>
    <mergeCell ref="E149:I149"/>
    <mergeCell ref="E150:I150"/>
    <mergeCell ref="C151:D151"/>
    <mergeCell ref="E151:I151"/>
    <mergeCell ref="B136:B155"/>
    <mergeCell ref="C136:D136"/>
    <mergeCell ref="E136:I136"/>
    <mergeCell ref="E137:I137"/>
    <mergeCell ref="E138:I138"/>
    <mergeCell ref="C139:D139"/>
    <mergeCell ref="E139:I139"/>
    <mergeCell ref="E140:I140"/>
    <mergeCell ref="E141:I141"/>
    <mergeCell ref="C152:D152"/>
    <mergeCell ref="E152:I152"/>
    <mergeCell ref="E127:I127"/>
    <mergeCell ref="C128:D128"/>
    <mergeCell ref="E128:I128"/>
    <mergeCell ref="C129:D129"/>
    <mergeCell ref="E129:I129"/>
    <mergeCell ref="C153:D153"/>
    <mergeCell ref="E153:I153"/>
    <mergeCell ref="E144:I144"/>
    <mergeCell ref="E145:I145"/>
    <mergeCell ref="E146:I146"/>
    <mergeCell ref="E142:I142"/>
    <mergeCell ref="E143:I143"/>
    <mergeCell ref="C144:D144"/>
    <mergeCell ref="C142:D142"/>
    <mergeCell ref="B111:B130"/>
    <mergeCell ref="C111:D111"/>
    <mergeCell ref="E111:I111"/>
    <mergeCell ref="E112:I112"/>
    <mergeCell ref="E113:I113"/>
    <mergeCell ref="C114:D114"/>
    <mergeCell ref="E114:I114"/>
    <mergeCell ref="E115:I115"/>
    <mergeCell ref="E116:I116"/>
    <mergeCell ref="C117:D117"/>
    <mergeCell ref="E117:I117"/>
    <mergeCell ref="E118:I118"/>
    <mergeCell ref="C119:D119"/>
    <mergeCell ref="E119:I119"/>
    <mergeCell ref="E120:I120"/>
    <mergeCell ref="E121:I121"/>
    <mergeCell ref="C130:D130"/>
    <mergeCell ref="E130:I130"/>
    <mergeCell ref="C127:D127"/>
    <mergeCell ref="E122:I122"/>
    <mergeCell ref="E123:I123"/>
    <mergeCell ref="E124:I124"/>
    <mergeCell ref="E125:I125"/>
    <mergeCell ref="C126:D126"/>
    <mergeCell ref="B109:B110"/>
    <mergeCell ref="E109:I110"/>
    <mergeCell ref="J109:J110"/>
    <mergeCell ref="C102:D102"/>
    <mergeCell ref="E102:I102"/>
    <mergeCell ref="C103:D103"/>
    <mergeCell ref="E103:I103"/>
    <mergeCell ref="C104:D104"/>
    <mergeCell ref="E104:I104"/>
    <mergeCell ref="E97:I97"/>
    <mergeCell ref="E98:I98"/>
    <mergeCell ref="E99:I99"/>
    <mergeCell ref="E100:I100"/>
    <mergeCell ref="C101:D101"/>
    <mergeCell ref="E101:I101"/>
    <mergeCell ref="B86:B105"/>
    <mergeCell ref="C86:D86"/>
    <mergeCell ref="E86:I86"/>
    <mergeCell ref="E87:I87"/>
    <mergeCell ref="E88:I88"/>
    <mergeCell ref="C89:D89"/>
    <mergeCell ref="E89:I89"/>
    <mergeCell ref="E90:I90"/>
    <mergeCell ref="E91:I91"/>
    <mergeCell ref="C92:D92"/>
    <mergeCell ref="E92:I92"/>
    <mergeCell ref="E93:I93"/>
    <mergeCell ref="C94:D94"/>
    <mergeCell ref="E94:I94"/>
    <mergeCell ref="E95:I95"/>
    <mergeCell ref="E96:I96"/>
    <mergeCell ref="C105:D105"/>
    <mergeCell ref="E105:I105"/>
    <mergeCell ref="B84:B85"/>
    <mergeCell ref="E84:I85"/>
    <mergeCell ref="J84:J85"/>
    <mergeCell ref="C77:D77"/>
    <mergeCell ref="E77:I77"/>
    <mergeCell ref="C78:D78"/>
    <mergeCell ref="E78:I78"/>
    <mergeCell ref="C79:D79"/>
    <mergeCell ref="E79:I79"/>
    <mergeCell ref="E72:I72"/>
    <mergeCell ref="E73:I73"/>
    <mergeCell ref="E74:I74"/>
    <mergeCell ref="E75:I75"/>
    <mergeCell ref="C76:D76"/>
    <mergeCell ref="E76:I76"/>
    <mergeCell ref="B61:B80"/>
    <mergeCell ref="C61:D61"/>
    <mergeCell ref="E61:I61"/>
    <mergeCell ref="E62:I62"/>
    <mergeCell ref="E63:I63"/>
    <mergeCell ref="C64:D64"/>
    <mergeCell ref="E64:I64"/>
    <mergeCell ref="E65:I65"/>
    <mergeCell ref="E66:I66"/>
    <mergeCell ref="C67:D67"/>
    <mergeCell ref="E67:I67"/>
    <mergeCell ref="E68:I68"/>
    <mergeCell ref="C69:D69"/>
    <mergeCell ref="E69:I69"/>
    <mergeCell ref="E70:I70"/>
    <mergeCell ref="E71:I71"/>
    <mergeCell ref="C80:D80"/>
    <mergeCell ref="E80:I80"/>
    <mergeCell ref="E47:I47"/>
    <mergeCell ref="C55:D55"/>
    <mergeCell ref="E55:I55"/>
    <mergeCell ref="B59:B60"/>
    <mergeCell ref="E59:I60"/>
    <mergeCell ref="J59:J60"/>
    <mergeCell ref="C52:D52"/>
    <mergeCell ref="E52:I52"/>
    <mergeCell ref="C53:D53"/>
    <mergeCell ref="E53:I53"/>
    <mergeCell ref="C54:D54"/>
    <mergeCell ref="E54:I54"/>
    <mergeCell ref="B34:B35"/>
    <mergeCell ref="E34:I35"/>
    <mergeCell ref="J34:J35"/>
    <mergeCell ref="B36:B55"/>
    <mergeCell ref="C36:D36"/>
    <mergeCell ref="E36:I36"/>
    <mergeCell ref="E37:I37"/>
    <mergeCell ref="E38:I38"/>
    <mergeCell ref="C39:D39"/>
    <mergeCell ref="E39:I39"/>
    <mergeCell ref="E40:I40"/>
    <mergeCell ref="E41:I41"/>
    <mergeCell ref="C42:D42"/>
    <mergeCell ref="E42:I42"/>
    <mergeCell ref="E43:I43"/>
    <mergeCell ref="E48:I48"/>
    <mergeCell ref="E49:I49"/>
    <mergeCell ref="E50:I50"/>
    <mergeCell ref="C51:D51"/>
    <mergeCell ref="E51:I51"/>
    <mergeCell ref="C44:D44"/>
    <mergeCell ref="E44:I44"/>
    <mergeCell ref="E45:I45"/>
    <mergeCell ref="E46:I46"/>
    <mergeCell ref="D13:J13"/>
    <mergeCell ref="D14:J14"/>
    <mergeCell ref="C28:D28"/>
    <mergeCell ref="C29:D29"/>
    <mergeCell ref="B11:J11"/>
    <mergeCell ref="B19:B27"/>
    <mergeCell ref="C19:D19"/>
    <mergeCell ref="C20:D20"/>
    <mergeCell ref="C21:D21"/>
    <mergeCell ref="C27:D27"/>
    <mergeCell ref="D16:J16"/>
    <mergeCell ref="C23:D23"/>
    <mergeCell ref="C24:D24"/>
    <mergeCell ref="C22:D22"/>
    <mergeCell ref="C25:D25"/>
    <mergeCell ref="C18:D18"/>
    <mergeCell ref="C26:D26"/>
  </mergeCells>
  <phoneticPr fontId="12"/>
  <hyperlinks>
    <hyperlink ref="C9" r:id="rId1" xr:uid="{AB6A5FA3-FEB8-485C-9654-50E99099ECF1}"/>
  </hyperlinks>
  <printOptions horizontalCentered="1"/>
  <pageMargins left="0.70866141732283472" right="0.70866141732283472" top="0.47244094488188981" bottom="0" header="0.31496062992125984" footer="0"/>
  <pageSetup paperSize="9" scale="88" orientation="landscape" r:id="rId2"/>
  <headerFooter>
    <oddHeader>&amp;R提案書　別紙１</oddHeader>
  </headerFooter>
  <rowBreaks count="1" manualBreakCount="1">
    <brk id="32" min="1" max="9" man="1"/>
  </rowBreaks>
  <ignoredErrors>
    <ignoredError sqref="F28:I28" unlockedFormula="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L55"/>
  <sheetViews>
    <sheetView topLeftCell="A19" workbookViewId="0">
      <selection activeCell="C9" sqref="C9:G9"/>
    </sheetView>
  </sheetViews>
  <sheetFormatPr defaultColWidth="9" defaultRowHeight="14.25" x14ac:dyDescent="0.15"/>
  <cols>
    <col min="1" max="1" width="9" style="43" customWidth="1"/>
    <col min="2" max="2" width="3.125" style="43" customWidth="1"/>
    <col min="3" max="3" width="16" style="43" customWidth="1"/>
    <col min="4" max="4" width="18.625" style="43" customWidth="1"/>
    <col min="5" max="11" width="13.75" style="43" customWidth="1"/>
    <col min="12" max="16384" width="9" style="43"/>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3．一般管理費率は、提案時における直近の財務諸表の記載事項を基に算出した値（ただし上限は30％)としてください。</v>
      </c>
      <c r="D6" s="2"/>
      <c r="E6" s="4"/>
      <c r="F6" s="4"/>
      <c r="G6" s="4"/>
      <c r="H6" s="4"/>
      <c r="I6" s="4"/>
      <c r="J6" s="4"/>
      <c r="K6" s="4"/>
      <c r="L6" s="4"/>
    </row>
    <row r="7" spans="2:12" x14ac:dyDescent="0.15">
      <c r="B7" s="4"/>
      <c r="C7" s="2" t="str">
        <f>代表提案者!C7</f>
        <v xml:space="preserve">    一般管理費率の計算には、「（参考）一般管理費率計算書」をご利用いただけます。契約締結時には改めて算出いただきます。</v>
      </c>
      <c r="D7" s="4"/>
      <c r="E7" s="4"/>
      <c r="F7" s="4"/>
      <c r="G7" s="4"/>
      <c r="H7" s="4"/>
      <c r="I7" s="4"/>
      <c r="J7" s="4"/>
      <c r="K7" s="4"/>
      <c r="L7" s="4"/>
    </row>
    <row r="8" spans="2:12" x14ac:dyDescent="0.15">
      <c r="B8" s="4"/>
      <c r="C8" s="2" t="str">
        <f>代表提案者!C8</f>
        <v>4.　下記URL「高度通信・放送研究開発委託研究 事務マニュアル 令和3年度（2021年度）版」の「7 計上経費の費目」に基づいて、研究費の積算を正しく行ってください。</v>
      </c>
      <c r="D8" s="2"/>
      <c r="E8" s="4"/>
      <c r="F8" s="4"/>
      <c r="G8" s="4"/>
      <c r="H8" s="4"/>
      <c r="I8" s="4"/>
      <c r="J8" s="4"/>
      <c r="K8" s="4"/>
      <c r="L8" s="4"/>
    </row>
    <row r="9" spans="2:12" x14ac:dyDescent="0.15">
      <c r="B9" s="4"/>
      <c r="C9" s="119" t="str">
        <f>代表提案者!C9</f>
        <v>https://www2.nict.go.jp/commission/youshiki/r03/jimu/r03_manual_1.pdf</v>
      </c>
      <c r="D9" s="119"/>
      <c r="E9" s="119"/>
      <c r="F9" s="119"/>
      <c r="G9" s="119"/>
      <c r="H9" s="4"/>
      <c r="I9" s="4"/>
      <c r="J9" s="4"/>
      <c r="K9" s="4"/>
      <c r="L9" s="4"/>
    </row>
    <row r="11" spans="2:12" ht="17.25" x14ac:dyDescent="0.15">
      <c r="B11" s="120" t="s">
        <v>0</v>
      </c>
      <c r="C11" s="120"/>
      <c r="D11" s="120"/>
      <c r="E11" s="120"/>
      <c r="F11" s="120"/>
      <c r="G11" s="120"/>
      <c r="H11" s="120"/>
      <c r="I11" s="120"/>
      <c r="J11" s="120"/>
      <c r="K11" s="6"/>
      <c r="L11" s="6"/>
    </row>
    <row r="12" spans="2:12" ht="17.25" x14ac:dyDescent="0.15">
      <c r="B12" s="4"/>
      <c r="C12" s="9" t="s">
        <v>28</v>
      </c>
      <c r="D12" s="53">
        <f>代表提案者!D12</f>
        <v>225</v>
      </c>
      <c r="E12" s="45"/>
      <c r="F12" s="45"/>
      <c r="G12" s="45"/>
      <c r="H12" s="45"/>
      <c r="I12" s="45"/>
      <c r="J12" s="45"/>
      <c r="K12" s="45"/>
      <c r="L12" s="45"/>
    </row>
    <row r="13" spans="2:12" x14ac:dyDescent="0.15">
      <c r="B13" s="14"/>
      <c r="C13" s="9" t="s">
        <v>29</v>
      </c>
      <c r="D13" s="126" t="str">
        <f>代表提案者!D13</f>
        <v>自動翻訳の精度向上のための「マルチモーダル情報の外部制御可能なモデリング」の研究開発</v>
      </c>
      <c r="E13" s="235"/>
      <c r="F13" s="235"/>
      <c r="G13" s="235"/>
      <c r="H13" s="235"/>
      <c r="I13" s="235"/>
      <c r="J13" s="235"/>
      <c r="K13" s="32"/>
      <c r="L13" s="4"/>
    </row>
    <row r="14" spans="2:12" x14ac:dyDescent="0.15">
      <c r="B14" s="14"/>
      <c r="C14" s="8" t="s">
        <v>1</v>
      </c>
      <c r="D14" s="128" t="str">
        <f>代表提案者!D14</f>
        <v>○○○○○○○○○○○○○○○○○○○○○○○</v>
      </c>
      <c r="E14" s="128"/>
      <c r="F14" s="128"/>
      <c r="G14" s="128"/>
      <c r="H14" s="128"/>
      <c r="I14" s="128"/>
      <c r="J14" s="128"/>
      <c r="K14" s="32"/>
      <c r="L14" s="4"/>
    </row>
    <row r="15" spans="2:12" x14ac:dyDescent="0.15">
      <c r="B15" s="14"/>
      <c r="C15" s="9"/>
      <c r="D15" s="31"/>
      <c r="E15" s="31"/>
      <c r="F15" s="31"/>
      <c r="G15" s="31"/>
      <c r="H15" s="31"/>
      <c r="I15" s="31"/>
      <c r="J15" s="31"/>
      <c r="K15" s="32"/>
      <c r="L15" s="4"/>
    </row>
    <row r="16" spans="2:12" x14ac:dyDescent="0.15">
      <c r="B16" s="33"/>
      <c r="C16" s="9" t="s">
        <v>7</v>
      </c>
      <c r="D16" s="142"/>
      <c r="E16" s="143"/>
      <c r="F16" s="143"/>
      <c r="G16" s="143"/>
      <c r="H16" s="143"/>
      <c r="I16" s="143"/>
      <c r="J16" s="143"/>
      <c r="K16" s="33"/>
      <c r="L16" s="3"/>
    </row>
    <row r="17" spans="2:12" ht="15" thickBot="1" x14ac:dyDescent="0.2">
      <c r="B17" s="14"/>
      <c r="C17" s="9"/>
      <c r="D17" s="10"/>
      <c r="E17" s="10"/>
      <c r="F17" s="10"/>
      <c r="G17" s="10"/>
      <c r="H17" s="10"/>
      <c r="I17" s="10"/>
      <c r="J17" s="108" t="s">
        <v>92</v>
      </c>
      <c r="K17" s="14"/>
      <c r="L17" s="4"/>
    </row>
    <row r="18" spans="2:12" ht="15" thickBot="1" x14ac:dyDescent="0.2">
      <c r="B18" s="11"/>
      <c r="C18" s="121" t="s">
        <v>3</v>
      </c>
      <c r="D18" s="122"/>
      <c r="E18" s="35" t="s">
        <v>100</v>
      </c>
      <c r="F18" s="35" t="s">
        <v>30</v>
      </c>
      <c r="G18" s="35" t="s">
        <v>31</v>
      </c>
      <c r="H18" s="35" t="s">
        <v>36</v>
      </c>
      <c r="I18" s="35" t="s">
        <v>101</v>
      </c>
      <c r="J18" s="12" t="s">
        <v>4</v>
      </c>
      <c r="K18" s="36"/>
      <c r="L18" s="13"/>
    </row>
    <row r="19" spans="2:12" x14ac:dyDescent="0.15">
      <c r="B19" s="123" t="s">
        <v>13</v>
      </c>
      <c r="C19" s="132" t="s">
        <v>14</v>
      </c>
      <c r="D19" s="133"/>
      <c r="E19" s="54">
        <f>J36</f>
        <v>0</v>
      </c>
      <c r="F19" s="39">
        <v>0</v>
      </c>
      <c r="G19" s="39">
        <v>0</v>
      </c>
      <c r="H19" s="39">
        <v>0</v>
      </c>
      <c r="I19" s="39">
        <v>0</v>
      </c>
      <c r="J19" s="57">
        <f t="shared" ref="J19:J25" si="0">SUM(E19:I19)</f>
        <v>0</v>
      </c>
      <c r="K19" s="14"/>
      <c r="L19" s="15"/>
    </row>
    <row r="20" spans="2:12" x14ac:dyDescent="0.15">
      <c r="B20" s="124"/>
      <c r="C20" s="134" t="s">
        <v>5</v>
      </c>
      <c r="D20" s="135"/>
      <c r="E20" s="62">
        <f>J39</f>
        <v>0</v>
      </c>
      <c r="F20" s="40">
        <v>0</v>
      </c>
      <c r="G20" s="40">
        <v>0</v>
      </c>
      <c r="H20" s="40">
        <v>0</v>
      </c>
      <c r="I20" s="40">
        <v>0</v>
      </c>
      <c r="J20" s="61">
        <f t="shared" si="0"/>
        <v>0</v>
      </c>
      <c r="K20" s="14"/>
      <c r="L20" s="4"/>
    </row>
    <row r="21" spans="2:12" x14ac:dyDescent="0.15">
      <c r="B21" s="124"/>
      <c r="C21" s="134" t="s">
        <v>15</v>
      </c>
      <c r="D21" s="135"/>
      <c r="E21" s="59">
        <f>J42</f>
        <v>0</v>
      </c>
      <c r="F21" s="41">
        <v>0</v>
      </c>
      <c r="G21" s="41">
        <v>0</v>
      </c>
      <c r="H21" s="41">
        <v>0</v>
      </c>
      <c r="I21" s="41">
        <v>0</v>
      </c>
      <c r="J21" s="61">
        <f t="shared" si="0"/>
        <v>0</v>
      </c>
      <c r="K21" s="14"/>
      <c r="L21" s="16"/>
    </row>
    <row r="22" spans="2:12" x14ac:dyDescent="0.15">
      <c r="B22" s="124"/>
      <c r="C22" s="136" t="s">
        <v>16</v>
      </c>
      <c r="D22" s="137"/>
      <c r="E22" s="59">
        <f>J44</f>
        <v>0</v>
      </c>
      <c r="F22" s="41">
        <v>0</v>
      </c>
      <c r="G22" s="41">
        <v>0</v>
      </c>
      <c r="H22" s="41">
        <v>0</v>
      </c>
      <c r="I22" s="41">
        <v>0</v>
      </c>
      <c r="J22" s="66">
        <f t="shared" si="0"/>
        <v>0</v>
      </c>
      <c r="K22" s="14"/>
      <c r="L22" s="4"/>
    </row>
    <row r="23" spans="2:12" x14ac:dyDescent="0.15">
      <c r="B23" s="124"/>
      <c r="C23" s="138" t="s">
        <v>20</v>
      </c>
      <c r="D23" s="139"/>
      <c r="E23" s="67">
        <f>SUM(E19:E22)</f>
        <v>0</v>
      </c>
      <c r="F23" s="67">
        <f t="shared" ref="F23:I23" si="1">SUM(F19:F22)</f>
        <v>0</v>
      </c>
      <c r="G23" s="67">
        <f t="shared" si="1"/>
        <v>0</v>
      </c>
      <c r="H23" s="67">
        <f t="shared" ref="H23" si="2">SUM(H19:H22)</f>
        <v>0</v>
      </c>
      <c r="I23" s="67">
        <f t="shared" si="1"/>
        <v>0</v>
      </c>
      <c r="J23" s="68">
        <f t="shared" si="0"/>
        <v>0</v>
      </c>
      <c r="K23" s="37"/>
      <c r="L23" s="17"/>
    </row>
    <row r="24" spans="2:12" x14ac:dyDescent="0.15">
      <c r="B24" s="124"/>
      <c r="C24" s="138" t="s">
        <v>17</v>
      </c>
      <c r="D24" s="139"/>
      <c r="E24" s="71">
        <f>IF(AND($D$30="",$D$31=""),ROUNDDOWN(E23*E28,0),"率設定エラー")</f>
        <v>0</v>
      </c>
      <c r="F24" s="71">
        <f>IF(AND($D$30="",$D$31=""),ROUNDDOWN(F23*F28,0),"率設定エラー")</f>
        <v>0</v>
      </c>
      <c r="G24" s="71">
        <f>IF(AND($D$30="",$D$31=""),ROUNDDOWN(G23*G28,0),"率設定エラー")</f>
        <v>0</v>
      </c>
      <c r="H24" s="71">
        <f>IF(AND($D$30="",$D$31=""),ROUNDDOWN(H23*H28,0),"率設定エラー")</f>
        <v>0</v>
      </c>
      <c r="I24" s="71">
        <f>IF(AND($D$30="",$D$31=""),ROUNDDOWN(I23*I28,0),"率設定エラー")</f>
        <v>0</v>
      </c>
      <c r="J24" s="68">
        <f t="shared" si="0"/>
        <v>0</v>
      </c>
      <c r="K24" s="14"/>
      <c r="L24" s="4"/>
    </row>
    <row r="25" spans="2:12" x14ac:dyDescent="0.15">
      <c r="B25" s="124"/>
      <c r="C25" s="138" t="s">
        <v>37</v>
      </c>
      <c r="D25" s="139"/>
      <c r="E25" s="67">
        <f>IFERROR(E23+E24,"")</f>
        <v>0</v>
      </c>
      <c r="F25" s="67">
        <f t="shared" ref="F25:I25" si="3">IFERROR(F23+F24,"")</f>
        <v>0</v>
      </c>
      <c r="G25" s="67">
        <f t="shared" si="3"/>
        <v>0</v>
      </c>
      <c r="H25" s="67">
        <f t="shared" si="3"/>
        <v>0</v>
      </c>
      <c r="I25" s="67">
        <f t="shared" si="3"/>
        <v>0</v>
      </c>
      <c r="J25" s="68">
        <f t="shared" si="0"/>
        <v>0</v>
      </c>
      <c r="K25" s="14"/>
      <c r="L25" s="4"/>
    </row>
    <row r="26" spans="2:12" x14ac:dyDescent="0.15">
      <c r="B26" s="124"/>
      <c r="C26" s="140" t="s">
        <v>6</v>
      </c>
      <c r="D26" s="141"/>
      <c r="E26" s="63">
        <f>IFERROR(ROUNDDOWN(E25*$C$30,0),"")</f>
        <v>0</v>
      </c>
      <c r="F26" s="63">
        <f>IFERROR(ROUNDDOWN(F25*$C$30,0),"")</f>
        <v>0</v>
      </c>
      <c r="G26" s="63">
        <f>IFERROR(ROUNDDOWN(G25*$C$30,0),"")</f>
        <v>0</v>
      </c>
      <c r="H26" s="63">
        <f>IFERROR(ROUNDDOWN(H25*$C$30,0),"")</f>
        <v>0</v>
      </c>
      <c r="I26" s="63">
        <f>IFERROR(ROUNDDOWN(I25*$C$30,0),"")</f>
        <v>0</v>
      </c>
      <c r="J26" s="66">
        <f>SUM(E26:I26)</f>
        <v>0</v>
      </c>
      <c r="K26" s="14"/>
      <c r="L26" s="4"/>
    </row>
    <row r="27" spans="2:12" ht="15" thickBot="1" x14ac:dyDescent="0.2">
      <c r="B27" s="125"/>
      <c r="C27" s="130" t="s">
        <v>18</v>
      </c>
      <c r="D27" s="131"/>
      <c r="E27" s="69">
        <f>IFERROR(E25+E26,"")</f>
        <v>0</v>
      </c>
      <c r="F27" s="69">
        <f>IFERROR(F25+F26,"")</f>
        <v>0</v>
      </c>
      <c r="G27" s="69">
        <f>IFERROR(G25+G26,"")</f>
        <v>0</v>
      </c>
      <c r="H27" s="69">
        <f>IFERROR(H25+H26,"")</f>
        <v>0</v>
      </c>
      <c r="I27" s="69">
        <f>IFERROR(I25+I26,"")</f>
        <v>0</v>
      </c>
      <c r="J27" s="70">
        <f>SUM(E27:I27)</f>
        <v>0</v>
      </c>
      <c r="K27" s="14"/>
      <c r="L27" s="4"/>
    </row>
    <row r="28" spans="2:12" x14ac:dyDescent="0.15">
      <c r="B28" s="14"/>
      <c r="C28" s="145" t="s">
        <v>19</v>
      </c>
      <c r="D28" s="146"/>
      <c r="E28" s="47">
        <v>0</v>
      </c>
      <c r="F28" s="72">
        <f>E28</f>
        <v>0</v>
      </c>
      <c r="G28" s="72">
        <f>E28</f>
        <v>0</v>
      </c>
      <c r="H28" s="72">
        <f>E28</f>
        <v>0</v>
      </c>
      <c r="I28" s="72">
        <f>E28</f>
        <v>0</v>
      </c>
      <c r="J28" s="49"/>
      <c r="K28" s="14"/>
      <c r="L28" s="4"/>
    </row>
    <row r="29" spans="2:12" x14ac:dyDescent="0.15">
      <c r="B29" s="14"/>
      <c r="C29" s="147" t="s">
        <v>35</v>
      </c>
      <c r="D29" s="147"/>
      <c r="E29" s="46">
        <v>0.3</v>
      </c>
      <c r="F29" s="14"/>
      <c r="G29" s="14"/>
      <c r="H29" s="14"/>
      <c r="I29" s="14"/>
      <c r="J29" s="49"/>
      <c r="K29" s="38"/>
      <c r="L29" s="4"/>
    </row>
    <row r="30" spans="2:12" x14ac:dyDescent="0.15">
      <c r="C30" s="52">
        <v>0.1</v>
      </c>
      <c r="D30" s="48" t="str">
        <f>IF((E28*1000-INT(E28*1000))=0,"","小数点第2位以下は切り捨てです")</f>
        <v/>
      </c>
      <c r="E30" s="20"/>
      <c r="F30" s="20"/>
      <c r="G30" s="20"/>
      <c r="H30" s="20"/>
      <c r="I30" s="20"/>
      <c r="J30" s="20"/>
      <c r="K30" s="20"/>
      <c r="L30" s="20"/>
    </row>
    <row r="31" spans="2:12" x14ac:dyDescent="0.15">
      <c r="C31" s="21"/>
      <c r="D31" s="48" t="str">
        <f>IF(OR(E28&lt;0,E28&gt;E29),"上下限を超えています","")</f>
        <v/>
      </c>
      <c r="E31" s="20"/>
      <c r="F31" s="20"/>
      <c r="G31" s="20"/>
      <c r="H31" s="20"/>
      <c r="I31" s="20"/>
      <c r="J31" s="20"/>
      <c r="K31" s="20"/>
      <c r="L31" s="20"/>
    </row>
    <row r="32" spans="2:12" x14ac:dyDescent="0.15">
      <c r="C32" s="22"/>
      <c r="D32" s="22"/>
      <c r="E32" s="20"/>
      <c r="F32" s="20"/>
      <c r="G32" s="20"/>
      <c r="H32" s="20"/>
      <c r="I32" s="20"/>
      <c r="J32" s="20"/>
      <c r="K32" s="20"/>
      <c r="L32" s="20"/>
    </row>
    <row r="33" spans="2:12" ht="18" thickBot="1" x14ac:dyDescent="0.2">
      <c r="B33" s="94"/>
      <c r="C33" s="95" t="s">
        <v>71</v>
      </c>
      <c r="D33" s="13"/>
      <c r="E33" s="96"/>
      <c r="F33" s="97"/>
      <c r="G33" s="97"/>
      <c r="H33" s="97"/>
      <c r="I33" s="97"/>
      <c r="J33" s="21"/>
      <c r="K33" s="21"/>
      <c r="L33" s="21"/>
    </row>
    <row r="34" spans="2:12" ht="15" customHeight="1" x14ac:dyDescent="0.15">
      <c r="B34" s="148"/>
      <c r="C34" s="98" t="s">
        <v>38</v>
      </c>
      <c r="D34" s="99"/>
      <c r="E34" s="150" t="s">
        <v>39</v>
      </c>
      <c r="F34" s="150"/>
      <c r="G34" s="150"/>
      <c r="H34" s="150"/>
      <c r="I34" s="151"/>
      <c r="J34" s="154" t="s">
        <v>40</v>
      </c>
      <c r="K34" s="21"/>
      <c r="L34" s="21"/>
    </row>
    <row r="35" spans="2:12" ht="15" customHeight="1" thickBot="1" x14ac:dyDescent="0.2">
      <c r="B35" s="149"/>
      <c r="C35" s="100" t="s">
        <v>41</v>
      </c>
      <c r="D35" s="101" t="s">
        <v>42</v>
      </c>
      <c r="E35" s="152"/>
      <c r="F35" s="152"/>
      <c r="G35" s="152"/>
      <c r="H35" s="152"/>
      <c r="I35" s="153"/>
      <c r="J35" s="155"/>
      <c r="K35" s="30"/>
      <c r="L35" s="19"/>
    </row>
    <row r="36" spans="2:12" ht="15" customHeight="1" x14ac:dyDescent="0.15">
      <c r="B36" s="123" t="s">
        <v>13</v>
      </c>
      <c r="C36" s="156" t="s">
        <v>43</v>
      </c>
      <c r="D36" s="157"/>
      <c r="E36" s="158"/>
      <c r="F36" s="158"/>
      <c r="G36" s="158"/>
      <c r="H36" s="158"/>
      <c r="I36" s="159"/>
      <c r="J36" s="113">
        <f>J37+J38</f>
        <v>0</v>
      </c>
      <c r="K36" s="16"/>
      <c r="L36" s="16"/>
    </row>
    <row r="37" spans="2:12" ht="15" customHeight="1" x14ac:dyDescent="0.15">
      <c r="B37" s="124"/>
      <c r="C37" s="102"/>
      <c r="D37" s="103" t="s">
        <v>44</v>
      </c>
      <c r="E37" s="160" t="s">
        <v>83</v>
      </c>
      <c r="F37" s="160"/>
      <c r="G37" s="160"/>
      <c r="H37" s="160"/>
      <c r="I37" s="161"/>
      <c r="J37" s="109">
        <v>0</v>
      </c>
      <c r="K37" s="20"/>
      <c r="L37" s="20"/>
    </row>
    <row r="38" spans="2:12" ht="15" customHeight="1" x14ac:dyDescent="0.15">
      <c r="B38" s="124"/>
      <c r="C38" s="104"/>
      <c r="D38" s="105" t="s">
        <v>45</v>
      </c>
      <c r="E38" s="162" t="s">
        <v>84</v>
      </c>
      <c r="F38" s="162"/>
      <c r="G38" s="162"/>
      <c r="H38" s="162"/>
      <c r="I38" s="163"/>
      <c r="J38" s="110">
        <v>0</v>
      </c>
    </row>
    <row r="39" spans="2:12" ht="15" customHeight="1" x14ac:dyDescent="0.15">
      <c r="B39" s="124"/>
      <c r="C39" s="164" t="s">
        <v>46</v>
      </c>
      <c r="D39" s="165"/>
      <c r="E39" s="166"/>
      <c r="F39" s="166"/>
      <c r="G39" s="166"/>
      <c r="H39" s="166"/>
      <c r="I39" s="167"/>
      <c r="J39" s="114">
        <f>J40+J41</f>
        <v>0</v>
      </c>
    </row>
    <row r="40" spans="2:12" ht="15" customHeight="1" x14ac:dyDescent="0.15">
      <c r="B40" s="124"/>
      <c r="C40" s="102"/>
      <c r="D40" s="103" t="s">
        <v>47</v>
      </c>
      <c r="E40" s="160" t="s">
        <v>76</v>
      </c>
      <c r="F40" s="160"/>
      <c r="G40" s="160"/>
      <c r="H40" s="160"/>
      <c r="I40" s="161"/>
      <c r="J40" s="109">
        <v>0</v>
      </c>
    </row>
    <row r="41" spans="2:12" ht="15" customHeight="1" x14ac:dyDescent="0.15">
      <c r="B41" s="124"/>
      <c r="C41" s="104"/>
      <c r="D41" s="105" t="s">
        <v>48</v>
      </c>
      <c r="E41" s="162" t="s">
        <v>49</v>
      </c>
      <c r="F41" s="162"/>
      <c r="G41" s="162"/>
      <c r="H41" s="162"/>
      <c r="I41" s="163"/>
      <c r="J41" s="110">
        <v>0</v>
      </c>
    </row>
    <row r="42" spans="2:12" ht="15" customHeight="1" x14ac:dyDescent="0.15">
      <c r="B42" s="124"/>
      <c r="C42" s="164" t="s">
        <v>50</v>
      </c>
      <c r="D42" s="165"/>
      <c r="E42" s="166"/>
      <c r="F42" s="166"/>
      <c r="G42" s="166"/>
      <c r="H42" s="166"/>
      <c r="I42" s="167"/>
      <c r="J42" s="114">
        <f>J43</f>
        <v>0</v>
      </c>
    </row>
    <row r="43" spans="2:12" ht="15" customHeight="1" x14ac:dyDescent="0.15">
      <c r="B43" s="124"/>
      <c r="C43" s="104"/>
      <c r="D43" s="106" t="s">
        <v>51</v>
      </c>
      <c r="E43" s="168" t="s">
        <v>85</v>
      </c>
      <c r="F43" s="168"/>
      <c r="G43" s="168"/>
      <c r="H43" s="168"/>
      <c r="I43" s="169"/>
      <c r="J43" s="111">
        <v>0</v>
      </c>
    </row>
    <row r="44" spans="2:12" ht="15" customHeight="1" x14ac:dyDescent="0.15">
      <c r="B44" s="124"/>
      <c r="C44" s="164" t="s">
        <v>52</v>
      </c>
      <c r="D44" s="165"/>
      <c r="E44" s="166"/>
      <c r="F44" s="166"/>
      <c r="G44" s="166"/>
      <c r="H44" s="166"/>
      <c r="I44" s="167"/>
      <c r="J44" s="114">
        <f>SUM(J45:J50)</f>
        <v>0</v>
      </c>
    </row>
    <row r="45" spans="2:12" ht="15" customHeight="1" x14ac:dyDescent="0.15">
      <c r="B45" s="124"/>
      <c r="C45" s="102"/>
      <c r="D45" s="103" t="s">
        <v>53</v>
      </c>
      <c r="E45" s="160" t="s">
        <v>86</v>
      </c>
      <c r="F45" s="160"/>
      <c r="G45" s="160"/>
      <c r="H45" s="160"/>
      <c r="I45" s="161"/>
      <c r="J45" s="109">
        <v>0</v>
      </c>
    </row>
    <row r="46" spans="2:12" ht="15" customHeight="1" x14ac:dyDescent="0.15">
      <c r="B46" s="124"/>
      <c r="C46" s="102"/>
      <c r="D46" s="107" t="s">
        <v>54</v>
      </c>
      <c r="E46" s="170" t="s">
        <v>90</v>
      </c>
      <c r="F46" s="170"/>
      <c r="G46" s="170"/>
      <c r="H46" s="170"/>
      <c r="I46" s="171"/>
      <c r="J46" s="112">
        <v>0</v>
      </c>
    </row>
    <row r="47" spans="2:12" ht="15" customHeight="1" x14ac:dyDescent="0.15">
      <c r="B47" s="124"/>
      <c r="C47" s="102"/>
      <c r="D47" s="107" t="s">
        <v>56</v>
      </c>
      <c r="E47" s="170" t="s">
        <v>89</v>
      </c>
      <c r="F47" s="170"/>
      <c r="G47" s="170"/>
      <c r="H47" s="170"/>
      <c r="I47" s="171"/>
      <c r="J47" s="112">
        <v>0</v>
      </c>
    </row>
    <row r="48" spans="2:12" ht="15" customHeight="1" x14ac:dyDescent="0.15">
      <c r="B48" s="124"/>
      <c r="C48" s="102"/>
      <c r="D48" s="107" t="s">
        <v>58</v>
      </c>
      <c r="E48" s="170" t="s">
        <v>87</v>
      </c>
      <c r="F48" s="170"/>
      <c r="G48" s="170"/>
      <c r="H48" s="170"/>
      <c r="I48" s="171"/>
      <c r="J48" s="112">
        <v>0</v>
      </c>
    </row>
    <row r="49" spans="2:10" ht="15" customHeight="1" x14ac:dyDescent="0.15">
      <c r="B49" s="124"/>
      <c r="C49" s="102"/>
      <c r="D49" s="107" t="s">
        <v>59</v>
      </c>
      <c r="E49" s="170" t="s">
        <v>88</v>
      </c>
      <c r="F49" s="170"/>
      <c r="G49" s="170"/>
      <c r="H49" s="170"/>
      <c r="I49" s="171"/>
      <c r="J49" s="112">
        <v>0</v>
      </c>
    </row>
    <row r="50" spans="2:10" ht="15" customHeight="1" x14ac:dyDescent="0.15">
      <c r="B50" s="124"/>
      <c r="C50" s="104"/>
      <c r="D50" s="105" t="s">
        <v>61</v>
      </c>
      <c r="E50" s="162" t="s">
        <v>91</v>
      </c>
      <c r="F50" s="162"/>
      <c r="G50" s="162"/>
      <c r="H50" s="162"/>
      <c r="I50" s="163"/>
      <c r="J50" s="110">
        <v>0</v>
      </c>
    </row>
    <row r="51" spans="2:10" ht="15" customHeight="1" x14ac:dyDescent="0.15">
      <c r="B51" s="124"/>
      <c r="C51" s="172" t="s">
        <v>62</v>
      </c>
      <c r="D51" s="173"/>
      <c r="E51" s="173" t="s">
        <v>63</v>
      </c>
      <c r="F51" s="174"/>
      <c r="G51" s="174"/>
      <c r="H51" s="174"/>
      <c r="I51" s="175"/>
      <c r="J51" s="115">
        <f>J36+J39+J42+J44</f>
        <v>0</v>
      </c>
    </row>
    <row r="52" spans="2:10" ht="15" customHeight="1" x14ac:dyDescent="0.15">
      <c r="B52" s="124"/>
      <c r="C52" s="190" t="s">
        <v>64</v>
      </c>
      <c r="D52" s="191"/>
      <c r="E52" s="191" t="s">
        <v>65</v>
      </c>
      <c r="F52" s="192"/>
      <c r="G52" s="192"/>
      <c r="H52" s="192"/>
      <c r="I52" s="193"/>
      <c r="J52" s="116">
        <f>ROUNDDOWN(J51*$E$28,0)</f>
        <v>0</v>
      </c>
    </row>
    <row r="53" spans="2:10" ht="15" customHeight="1" x14ac:dyDescent="0.15">
      <c r="B53" s="124"/>
      <c r="C53" s="172" t="s">
        <v>66</v>
      </c>
      <c r="D53" s="173"/>
      <c r="E53" s="173" t="s">
        <v>67</v>
      </c>
      <c r="F53" s="174"/>
      <c r="G53" s="174"/>
      <c r="H53" s="174"/>
      <c r="I53" s="175"/>
      <c r="J53" s="116">
        <f>IFERROR(J51+J52,"")</f>
        <v>0</v>
      </c>
    </row>
    <row r="54" spans="2:10" ht="15" customHeight="1" x14ac:dyDescent="0.15">
      <c r="B54" s="124"/>
      <c r="C54" s="194" t="s">
        <v>94</v>
      </c>
      <c r="D54" s="195"/>
      <c r="E54" s="195" t="s">
        <v>69</v>
      </c>
      <c r="F54" s="196"/>
      <c r="G54" s="196"/>
      <c r="H54" s="196"/>
      <c r="I54" s="197"/>
      <c r="J54" s="117">
        <f>IFERROR(ROUNDDOWN(J53*$C$30,0),"")</f>
        <v>0</v>
      </c>
    </row>
    <row r="55" spans="2:10" ht="15" customHeight="1" thickBot="1" x14ac:dyDescent="0.2">
      <c r="B55" s="125"/>
      <c r="C55" s="176" t="s">
        <v>93</v>
      </c>
      <c r="D55" s="177"/>
      <c r="E55" s="177"/>
      <c r="F55" s="178"/>
      <c r="G55" s="178"/>
      <c r="H55" s="178"/>
      <c r="I55" s="179"/>
      <c r="J55" s="118">
        <f>IFERROR(J53+J54,"")</f>
        <v>0</v>
      </c>
    </row>
  </sheetData>
  <sheetProtection algorithmName="SHA-512" hashValue="NKdPecEIbMpD7ahEMgr1yUhySMzANPTSCsQ+iJD/AfBI5VHgV2OnofpN8AJG2WkYZvVCNRiHdqO3oLEixTSnuA==" saltValue="5E1NSYDDChoZ4l8D9jMgnA==" spinCount="100000" sheet="1" objects="1" scenarios="1"/>
  <mergeCells count="51">
    <mergeCell ref="C9:G9"/>
    <mergeCell ref="C53:D53"/>
    <mergeCell ref="E53:I53"/>
    <mergeCell ref="C54:D54"/>
    <mergeCell ref="E54:I54"/>
    <mergeCell ref="E44:I44"/>
    <mergeCell ref="E45:I45"/>
    <mergeCell ref="E46:I46"/>
    <mergeCell ref="E47:I47"/>
    <mergeCell ref="E48:I48"/>
    <mergeCell ref="B11:J11"/>
    <mergeCell ref="D13:J13"/>
    <mergeCell ref="D14:J14"/>
    <mergeCell ref="D16:J16"/>
    <mergeCell ref="C18:D18"/>
    <mergeCell ref="C28:D28"/>
    <mergeCell ref="C55:D55"/>
    <mergeCell ref="E55:I55"/>
    <mergeCell ref="E49:I49"/>
    <mergeCell ref="E50:I50"/>
    <mergeCell ref="C51:D51"/>
    <mergeCell ref="E51:I51"/>
    <mergeCell ref="C52:D52"/>
    <mergeCell ref="E52:I52"/>
    <mergeCell ref="B34:B35"/>
    <mergeCell ref="E34:I35"/>
    <mergeCell ref="J34:J35"/>
    <mergeCell ref="B36:B55"/>
    <mergeCell ref="C36:D36"/>
    <mergeCell ref="E36:I36"/>
    <mergeCell ref="E37:I37"/>
    <mergeCell ref="E38:I38"/>
    <mergeCell ref="C39:D39"/>
    <mergeCell ref="E39:I39"/>
    <mergeCell ref="E40:I40"/>
    <mergeCell ref="E41:I41"/>
    <mergeCell ref="C42:D42"/>
    <mergeCell ref="E42:I42"/>
    <mergeCell ref="E43:I43"/>
    <mergeCell ref="C44:D44"/>
    <mergeCell ref="B19:B27"/>
    <mergeCell ref="C19:D19"/>
    <mergeCell ref="C20:D20"/>
    <mergeCell ref="C21:D21"/>
    <mergeCell ref="C22:D22"/>
    <mergeCell ref="C27:D27"/>
    <mergeCell ref="C29:D29"/>
    <mergeCell ref="C23:D23"/>
    <mergeCell ref="C24:D24"/>
    <mergeCell ref="C25:D25"/>
    <mergeCell ref="C26:D26"/>
  </mergeCells>
  <phoneticPr fontId="12"/>
  <hyperlinks>
    <hyperlink ref="C9" r:id="rId1" display="https://www2.nict.go.jp/commission/youshiki/r01/jimu/r01_manual_rev1.pdf" xr:uid="{00000000-0004-0000-0100-000000000000}"/>
    <hyperlink ref="C9:G9" r:id="rId2" display="https://www2.nict.go.jp/commission/youshiki/r02/jimu/r02_manual_02-1.pdf" xr:uid="{025A9F85-AB41-467C-80A7-FFDBB3B0B92B}"/>
  </hyperlinks>
  <printOptions horizontalCentered="1"/>
  <pageMargins left="0.70866141732283472" right="0.70866141732283472" top="0.47244094488188981" bottom="0" header="0.31496062992125984" footer="0"/>
  <pageSetup paperSize="9" scale="88" orientation="landscape" cellComments="asDisplayed" r:id="rId3"/>
  <headerFooter>
    <oddHeader>&amp;R提案書　別紙１</oddHeader>
  </headerFooter>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L55"/>
  <sheetViews>
    <sheetView topLeftCell="A19" workbookViewId="0">
      <selection activeCell="E33" sqref="E33"/>
    </sheetView>
  </sheetViews>
  <sheetFormatPr defaultColWidth="9" defaultRowHeight="14.25" x14ac:dyDescent="0.15"/>
  <cols>
    <col min="1" max="1" width="9" style="43" customWidth="1"/>
    <col min="2" max="2" width="3.125" style="43" customWidth="1"/>
    <col min="3" max="3" width="16" style="43" customWidth="1"/>
    <col min="4" max="4" width="18.625" style="43" customWidth="1"/>
    <col min="5" max="11" width="13.75" style="43" customWidth="1"/>
    <col min="12" max="16384" width="9" style="43"/>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3．一般管理費率は、提案時における直近の財務諸表の記載事項を基に算出した値（ただし上限は30％)としてください。</v>
      </c>
      <c r="D6" s="2"/>
      <c r="E6" s="4"/>
      <c r="F6" s="4"/>
      <c r="G6" s="4"/>
      <c r="H6" s="4"/>
      <c r="I6" s="4"/>
      <c r="J6" s="4"/>
      <c r="K6" s="4"/>
      <c r="L6" s="4"/>
    </row>
    <row r="7" spans="2:12" x14ac:dyDescent="0.15">
      <c r="B7" s="4"/>
      <c r="C7" s="2" t="str">
        <f>代表提案者!C7</f>
        <v xml:space="preserve">    一般管理費率の計算には、「（参考）一般管理費率計算書」をご利用いただけます。契約締結時には改めて算出いただきます。</v>
      </c>
      <c r="D7" s="4"/>
      <c r="E7" s="4"/>
      <c r="F7" s="4"/>
      <c r="G7" s="4"/>
      <c r="H7" s="4"/>
      <c r="I7" s="4"/>
      <c r="J7" s="4"/>
      <c r="K7" s="4"/>
      <c r="L7" s="4"/>
    </row>
    <row r="8" spans="2:12" x14ac:dyDescent="0.15">
      <c r="B8" s="4"/>
      <c r="C8" s="2" t="str">
        <f>代表提案者!C8</f>
        <v>4.　下記URL「高度通信・放送研究開発委託研究 事務マニュアル 令和3年度（2021年度）版」の「7 計上経費の費目」に基づいて、研究費の積算を正しく行ってください。</v>
      </c>
      <c r="D8" s="2"/>
      <c r="E8" s="4"/>
      <c r="F8" s="4"/>
      <c r="G8" s="4"/>
      <c r="H8" s="4"/>
      <c r="I8" s="4"/>
      <c r="J8" s="4"/>
      <c r="K8" s="4"/>
      <c r="L8" s="4"/>
    </row>
    <row r="9" spans="2:12" x14ac:dyDescent="0.15">
      <c r="B9" s="4"/>
      <c r="C9" s="119" t="str">
        <f>代表提案者!C9</f>
        <v>https://www2.nict.go.jp/commission/youshiki/r03/jimu/r03_manual_1.pdf</v>
      </c>
      <c r="D9" s="119"/>
      <c r="E9" s="119"/>
      <c r="F9" s="119"/>
      <c r="G9" s="119"/>
      <c r="H9" s="4"/>
      <c r="I9" s="4"/>
      <c r="J9" s="4"/>
      <c r="K9" s="4"/>
      <c r="L9" s="4"/>
    </row>
    <row r="11" spans="2:12" ht="17.25" x14ac:dyDescent="0.15">
      <c r="B11" s="120" t="s">
        <v>0</v>
      </c>
      <c r="C11" s="120"/>
      <c r="D11" s="120"/>
      <c r="E11" s="120"/>
      <c r="F11" s="120"/>
      <c r="G11" s="120"/>
      <c r="H11" s="120"/>
      <c r="I11" s="120"/>
      <c r="J11" s="120"/>
      <c r="K11" s="6"/>
      <c r="L11" s="6"/>
    </row>
    <row r="12" spans="2:12" ht="17.25" x14ac:dyDescent="0.15">
      <c r="B12" s="4"/>
      <c r="C12" s="9" t="s">
        <v>28</v>
      </c>
      <c r="D12" s="53">
        <f>代表提案者!D12</f>
        <v>225</v>
      </c>
      <c r="E12" s="45"/>
      <c r="F12" s="45"/>
      <c r="G12" s="45"/>
      <c r="H12" s="45"/>
      <c r="I12" s="45"/>
      <c r="J12" s="45"/>
      <c r="K12" s="45"/>
      <c r="L12" s="45"/>
    </row>
    <row r="13" spans="2:12" x14ac:dyDescent="0.15">
      <c r="B13" s="14"/>
      <c r="C13" s="9" t="s">
        <v>29</v>
      </c>
      <c r="D13" s="126" t="str">
        <f>代表提案者!D13</f>
        <v>自動翻訳の精度向上のための「マルチモーダル情報の外部制御可能なモデリング」の研究開発</v>
      </c>
      <c r="E13" s="235"/>
      <c r="F13" s="235"/>
      <c r="G13" s="235"/>
      <c r="H13" s="235"/>
      <c r="I13" s="235"/>
      <c r="J13" s="235"/>
      <c r="K13" s="32"/>
      <c r="L13" s="4"/>
    </row>
    <row r="14" spans="2:12" x14ac:dyDescent="0.15">
      <c r="B14" s="14"/>
      <c r="C14" s="8" t="s">
        <v>1</v>
      </c>
      <c r="D14" s="128" t="str">
        <f>代表提案者!D14</f>
        <v>○○○○○○○○○○○○○○○○○○○○○○○</v>
      </c>
      <c r="E14" s="128"/>
      <c r="F14" s="128"/>
      <c r="G14" s="128"/>
      <c r="H14" s="128"/>
      <c r="I14" s="128"/>
      <c r="J14" s="128"/>
      <c r="K14" s="32"/>
      <c r="L14" s="4"/>
    </row>
    <row r="15" spans="2:12" x14ac:dyDescent="0.15">
      <c r="B15" s="14"/>
      <c r="C15" s="9"/>
      <c r="D15" s="31"/>
      <c r="E15" s="31"/>
      <c r="F15" s="31"/>
      <c r="G15" s="31"/>
      <c r="H15" s="31"/>
      <c r="I15" s="31"/>
      <c r="J15" s="31"/>
      <c r="K15" s="32"/>
      <c r="L15" s="4"/>
    </row>
    <row r="16" spans="2:12" x14ac:dyDescent="0.15">
      <c r="B16" s="33"/>
      <c r="C16" s="9" t="s">
        <v>8</v>
      </c>
      <c r="D16" s="142"/>
      <c r="E16" s="143"/>
      <c r="F16" s="143"/>
      <c r="G16" s="143"/>
      <c r="H16" s="143"/>
      <c r="I16" s="143"/>
      <c r="J16" s="143"/>
      <c r="K16" s="33"/>
      <c r="L16" s="3"/>
    </row>
    <row r="17" spans="2:12" ht="15" thickBot="1" x14ac:dyDescent="0.2">
      <c r="B17" s="14"/>
      <c r="C17" s="9"/>
      <c r="D17" s="10"/>
      <c r="E17" s="10"/>
      <c r="F17" s="10"/>
      <c r="G17" s="10"/>
      <c r="H17" s="10"/>
      <c r="I17" s="10"/>
      <c r="J17" s="108" t="s">
        <v>92</v>
      </c>
      <c r="K17" s="14"/>
      <c r="L17" s="4"/>
    </row>
    <row r="18" spans="2:12" ht="15" thickBot="1" x14ac:dyDescent="0.2">
      <c r="B18" s="11"/>
      <c r="C18" s="121" t="s">
        <v>3</v>
      </c>
      <c r="D18" s="122"/>
      <c r="E18" s="35" t="s">
        <v>100</v>
      </c>
      <c r="F18" s="35" t="s">
        <v>30</v>
      </c>
      <c r="G18" s="35" t="s">
        <v>31</v>
      </c>
      <c r="H18" s="35" t="s">
        <v>36</v>
      </c>
      <c r="I18" s="35" t="s">
        <v>101</v>
      </c>
      <c r="J18" s="12" t="s">
        <v>4</v>
      </c>
      <c r="K18" s="36"/>
      <c r="L18" s="13"/>
    </row>
    <row r="19" spans="2:12" x14ac:dyDescent="0.15">
      <c r="B19" s="123" t="s">
        <v>13</v>
      </c>
      <c r="C19" s="132" t="s">
        <v>14</v>
      </c>
      <c r="D19" s="133"/>
      <c r="E19" s="54">
        <f>J36</f>
        <v>0</v>
      </c>
      <c r="F19" s="39">
        <v>0</v>
      </c>
      <c r="G19" s="39">
        <v>0</v>
      </c>
      <c r="H19" s="39">
        <v>0</v>
      </c>
      <c r="I19" s="39">
        <v>0</v>
      </c>
      <c r="J19" s="57">
        <f t="shared" ref="J19:J25" si="0">SUM(E19:I19)</f>
        <v>0</v>
      </c>
      <c r="K19" s="14"/>
      <c r="L19" s="15"/>
    </row>
    <row r="20" spans="2:12" x14ac:dyDescent="0.15">
      <c r="B20" s="124"/>
      <c r="C20" s="134" t="s">
        <v>5</v>
      </c>
      <c r="D20" s="135"/>
      <c r="E20" s="62">
        <f>J39</f>
        <v>0</v>
      </c>
      <c r="F20" s="40">
        <v>0</v>
      </c>
      <c r="G20" s="40">
        <v>0</v>
      </c>
      <c r="H20" s="40">
        <v>0</v>
      </c>
      <c r="I20" s="40">
        <v>0</v>
      </c>
      <c r="J20" s="61">
        <f t="shared" si="0"/>
        <v>0</v>
      </c>
      <c r="K20" s="14"/>
      <c r="L20" s="4"/>
    </row>
    <row r="21" spans="2:12" x14ac:dyDescent="0.15">
      <c r="B21" s="124"/>
      <c r="C21" s="134" t="s">
        <v>15</v>
      </c>
      <c r="D21" s="135"/>
      <c r="E21" s="59">
        <f>J42</f>
        <v>0</v>
      </c>
      <c r="F21" s="41">
        <v>0</v>
      </c>
      <c r="G21" s="41">
        <v>0</v>
      </c>
      <c r="H21" s="41">
        <v>0</v>
      </c>
      <c r="I21" s="41">
        <v>0</v>
      </c>
      <c r="J21" s="61">
        <f t="shared" si="0"/>
        <v>0</v>
      </c>
      <c r="K21" s="14"/>
      <c r="L21" s="16"/>
    </row>
    <row r="22" spans="2:12" x14ac:dyDescent="0.15">
      <c r="B22" s="124"/>
      <c r="C22" s="136" t="s">
        <v>16</v>
      </c>
      <c r="D22" s="137"/>
      <c r="E22" s="59">
        <f>J44</f>
        <v>0</v>
      </c>
      <c r="F22" s="41">
        <v>0</v>
      </c>
      <c r="G22" s="41">
        <v>0</v>
      </c>
      <c r="H22" s="41">
        <v>0</v>
      </c>
      <c r="I22" s="41">
        <v>0</v>
      </c>
      <c r="J22" s="66">
        <f t="shared" si="0"/>
        <v>0</v>
      </c>
      <c r="K22" s="14"/>
      <c r="L22" s="4"/>
    </row>
    <row r="23" spans="2:12" x14ac:dyDescent="0.15">
      <c r="B23" s="124"/>
      <c r="C23" s="138" t="s">
        <v>20</v>
      </c>
      <c r="D23" s="139"/>
      <c r="E23" s="67">
        <f>SUM(E19:E22)</f>
        <v>0</v>
      </c>
      <c r="F23" s="67">
        <f t="shared" ref="F23:I23" si="1">SUM(F19:F22)</f>
        <v>0</v>
      </c>
      <c r="G23" s="67">
        <f t="shared" si="1"/>
        <v>0</v>
      </c>
      <c r="H23" s="67">
        <f t="shared" ref="H23" si="2">SUM(H19:H22)</f>
        <v>0</v>
      </c>
      <c r="I23" s="67">
        <f t="shared" si="1"/>
        <v>0</v>
      </c>
      <c r="J23" s="68">
        <f t="shared" si="0"/>
        <v>0</v>
      </c>
      <c r="K23" s="37"/>
      <c r="L23" s="17"/>
    </row>
    <row r="24" spans="2:12" x14ac:dyDescent="0.15">
      <c r="B24" s="124"/>
      <c r="C24" s="138" t="s">
        <v>17</v>
      </c>
      <c r="D24" s="139"/>
      <c r="E24" s="71">
        <f>IF(AND($D$30="",$D$31=""),ROUNDDOWN(E23*E28,0),"率設定エラー")</f>
        <v>0</v>
      </c>
      <c r="F24" s="71">
        <f>IF(AND($D$30="",$D$31=""),ROUNDDOWN(F23*F28,0),"率設定エラー")</f>
        <v>0</v>
      </c>
      <c r="G24" s="71">
        <f>IF(AND($D$30="",$D$31=""),ROUNDDOWN(G23*G28,0),"率設定エラー")</f>
        <v>0</v>
      </c>
      <c r="H24" s="71">
        <f>IF(AND($D$30="",$D$31=""),ROUNDDOWN(H23*H28,0),"率設定エラー")</f>
        <v>0</v>
      </c>
      <c r="I24" s="71">
        <f>IF(AND($D$30="",$D$31=""),ROUNDDOWN(I23*I28,0),"率設定エラー")</f>
        <v>0</v>
      </c>
      <c r="J24" s="68">
        <f t="shared" si="0"/>
        <v>0</v>
      </c>
      <c r="K24" s="14"/>
      <c r="L24" s="4"/>
    </row>
    <row r="25" spans="2:12" x14ac:dyDescent="0.15">
      <c r="B25" s="124"/>
      <c r="C25" s="138" t="s">
        <v>37</v>
      </c>
      <c r="D25" s="139"/>
      <c r="E25" s="67">
        <f>IFERROR(E23+E24,"")</f>
        <v>0</v>
      </c>
      <c r="F25" s="67">
        <f t="shared" ref="F25:I25" si="3">IFERROR(F23+F24,"")</f>
        <v>0</v>
      </c>
      <c r="G25" s="67">
        <f t="shared" si="3"/>
        <v>0</v>
      </c>
      <c r="H25" s="67">
        <f t="shared" si="3"/>
        <v>0</v>
      </c>
      <c r="I25" s="67">
        <f t="shared" si="3"/>
        <v>0</v>
      </c>
      <c r="J25" s="68">
        <f t="shared" si="0"/>
        <v>0</v>
      </c>
      <c r="K25" s="14"/>
      <c r="L25" s="4"/>
    </row>
    <row r="26" spans="2:12" x14ac:dyDescent="0.15">
      <c r="B26" s="124"/>
      <c r="C26" s="140" t="s">
        <v>6</v>
      </c>
      <c r="D26" s="141"/>
      <c r="E26" s="63">
        <f>IFERROR(ROUNDDOWN(E25*$C$30,0),"")</f>
        <v>0</v>
      </c>
      <c r="F26" s="63">
        <f>IFERROR(ROUNDDOWN(F25*$C$30,0),"")</f>
        <v>0</v>
      </c>
      <c r="G26" s="63">
        <f>IFERROR(ROUNDDOWN(G25*$C$30,0),"")</f>
        <v>0</v>
      </c>
      <c r="H26" s="63">
        <f>IFERROR(ROUNDDOWN(H25*$C$30,0),"")</f>
        <v>0</v>
      </c>
      <c r="I26" s="63">
        <f>IFERROR(ROUNDDOWN(I25*$C$30,0),"")</f>
        <v>0</v>
      </c>
      <c r="J26" s="66">
        <f>SUM(E26:I26)</f>
        <v>0</v>
      </c>
      <c r="K26" s="14"/>
      <c r="L26" s="4"/>
    </row>
    <row r="27" spans="2:12" ht="15" thickBot="1" x14ac:dyDescent="0.2">
      <c r="B27" s="125"/>
      <c r="C27" s="130" t="s">
        <v>18</v>
      </c>
      <c r="D27" s="131"/>
      <c r="E27" s="69">
        <f>IFERROR(E25+E26,"")</f>
        <v>0</v>
      </c>
      <c r="F27" s="69">
        <f>IFERROR(F25+F26,"")</f>
        <v>0</v>
      </c>
      <c r="G27" s="69">
        <f>IFERROR(G25+G26,"")</f>
        <v>0</v>
      </c>
      <c r="H27" s="69">
        <f>IFERROR(H25+H26,"")</f>
        <v>0</v>
      </c>
      <c r="I27" s="69">
        <f>IFERROR(I25+I26,"")</f>
        <v>0</v>
      </c>
      <c r="J27" s="70">
        <f>SUM(E27:I27)</f>
        <v>0</v>
      </c>
      <c r="K27" s="14"/>
      <c r="L27" s="4"/>
    </row>
    <row r="28" spans="2:12" x14ac:dyDescent="0.15">
      <c r="B28" s="14"/>
      <c r="C28" s="145" t="s">
        <v>19</v>
      </c>
      <c r="D28" s="146"/>
      <c r="E28" s="47">
        <v>0</v>
      </c>
      <c r="F28" s="72">
        <f>E28</f>
        <v>0</v>
      </c>
      <c r="G28" s="72">
        <f>E28</f>
        <v>0</v>
      </c>
      <c r="H28" s="72">
        <f>E28</f>
        <v>0</v>
      </c>
      <c r="I28" s="72">
        <f>E28</f>
        <v>0</v>
      </c>
      <c r="J28" s="49"/>
      <c r="K28" s="14"/>
      <c r="L28" s="4"/>
    </row>
    <row r="29" spans="2:12" x14ac:dyDescent="0.15">
      <c r="B29" s="14"/>
      <c r="C29" s="147" t="s">
        <v>35</v>
      </c>
      <c r="D29" s="147"/>
      <c r="E29" s="46">
        <v>0.3</v>
      </c>
      <c r="F29" s="14"/>
      <c r="G29" s="14"/>
      <c r="H29" s="14"/>
      <c r="I29" s="14"/>
      <c r="J29" s="49"/>
      <c r="K29" s="38"/>
      <c r="L29" s="4"/>
    </row>
    <row r="30" spans="2:12" x14ac:dyDescent="0.15">
      <c r="C30" s="52">
        <v>0.1</v>
      </c>
      <c r="D30" s="48" t="str">
        <f>IF((E28*1000-INT(E28*1000))=0,"","小数点第2位以下は切り捨てです")</f>
        <v/>
      </c>
      <c r="E30" s="20"/>
      <c r="F30" s="20"/>
      <c r="G30" s="20"/>
      <c r="H30" s="20"/>
      <c r="I30" s="20"/>
      <c r="J30" s="20"/>
      <c r="K30" s="20"/>
      <c r="L30" s="20"/>
    </row>
    <row r="31" spans="2:12" x14ac:dyDescent="0.15">
      <c r="C31" s="21"/>
      <c r="D31" s="48" t="str">
        <f>IF(OR(E28&lt;0,E28&gt;E29),"上下限を超えています","")</f>
        <v/>
      </c>
      <c r="E31" s="20"/>
      <c r="F31" s="20"/>
      <c r="G31" s="20"/>
      <c r="H31" s="20"/>
      <c r="I31" s="20"/>
      <c r="J31" s="20"/>
      <c r="K31" s="20"/>
      <c r="L31" s="20"/>
    </row>
    <row r="32" spans="2:12" x14ac:dyDescent="0.15">
      <c r="C32" s="22"/>
      <c r="D32" s="22"/>
      <c r="E32" s="20"/>
      <c r="F32" s="20"/>
      <c r="G32" s="20"/>
      <c r="H32" s="20"/>
      <c r="I32" s="20"/>
      <c r="J32" s="20"/>
      <c r="K32" s="20"/>
      <c r="L32" s="20"/>
    </row>
    <row r="33" spans="2:12" ht="18" thickBot="1" x14ac:dyDescent="0.2">
      <c r="B33" s="94"/>
      <c r="C33" s="95" t="s">
        <v>71</v>
      </c>
      <c r="D33" s="13"/>
      <c r="E33" s="96"/>
      <c r="F33" s="97"/>
      <c r="G33" s="97"/>
      <c r="H33" s="97"/>
      <c r="I33" s="97"/>
      <c r="J33" s="21"/>
      <c r="K33" s="21"/>
      <c r="L33" s="21"/>
    </row>
    <row r="34" spans="2:12" ht="15" customHeight="1" x14ac:dyDescent="0.15">
      <c r="B34" s="148"/>
      <c r="C34" s="98" t="s">
        <v>38</v>
      </c>
      <c r="D34" s="99"/>
      <c r="E34" s="150" t="s">
        <v>39</v>
      </c>
      <c r="F34" s="150"/>
      <c r="G34" s="150"/>
      <c r="H34" s="150"/>
      <c r="I34" s="151"/>
      <c r="J34" s="154" t="s">
        <v>40</v>
      </c>
      <c r="K34" s="21"/>
      <c r="L34" s="21"/>
    </row>
    <row r="35" spans="2:12" ht="15" customHeight="1" thickBot="1" x14ac:dyDescent="0.2">
      <c r="B35" s="149"/>
      <c r="C35" s="100" t="s">
        <v>41</v>
      </c>
      <c r="D35" s="101" t="s">
        <v>42</v>
      </c>
      <c r="E35" s="152"/>
      <c r="F35" s="152"/>
      <c r="G35" s="152"/>
      <c r="H35" s="152"/>
      <c r="I35" s="153"/>
      <c r="J35" s="155"/>
      <c r="K35" s="30"/>
      <c r="L35" s="19"/>
    </row>
    <row r="36" spans="2:12" ht="15" customHeight="1" x14ac:dyDescent="0.15">
      <c r="B36" s="123" t="s">
        <v>13</v>
      </c>
      <c r="C36" s="156" t="s">
        <v>43</v>
      </c>
      <c r="D36" s="157"/>
      <c r="E36" s="158"/>
      <c r="F36" s="158"/>
      <c r="G36" s="158"/>
      <c r="H36" s="158"/>
      <c r="I36" s="159"/>
      <c r="J36" s="113">
        <f>J37+J38</f>
        <v>0</v>
      </c>
      <c r="K36" s="16"/>
      <c r="L36" s="16"/>
    </row>
    <row r="37" spans="2:12" ht="15" customHeight="1" x14ac:dyDescent="0.15">
      <c r="B37" s="124"/>
      <c r="C37" s="102"/>
      <c r="D37" s="103" t="s">
        <v>44</v>
      </c>
      <c r="E37" s="160" t="s">
        <v>83</v>
      </c>
      <c r="F37" s="160"/>
      <c r="G37" s="160"/>
      <c r="H37" s="160"/>
      <c r="I37" s="161"/>
      <c r="J37" s="109">
        <v>0</v>
      </c>
      <c r="K37" s="20"/>
      <c r="L37" s="20"/>
    </row>
    <row r="38" spans="2:12" ht="15" customHeight="1" x14ac:dyDescent="0.15">
      <c r="B38" s="124"/>
      <c r="C38" s="104"/>
      <c r="D38" s="105" t="s">
        <v>45</v>
      </c>
      <c r="E38" s="162" t="s">
        <v>84</v>
      </c>
      <c r="F38" s="162"/>
      <c r="G38" s="162"/>
      <c r="H38" s="162"/>
      <c r="I38" s="163"/>
      <c r="J38" s="110">
        <v>0</v>
      </c>
    </row>
    <row r="39" spans="2:12" ht="15" customHeight="1" x14ac:dyDescent="0.15">
      <c r="B39" s="124"/>
      <c r="C39" s="164" t="s">
        <v>46</v>
      </c>
      <c r="D39" s="165"/>
      <c r="E39" s="166"/>
      <c r="F39" s="166"/>
      <c r="G39" s="166"/>
      <c r="H39" s="166"/>
      <c r="I39" s="167"/>
      <c r="J39" s="114">
        <f>J40+J41</f>
        <v>0</v>
      </c>
    </row>
    <row r="40" spans="2:12" ht="15" customHeight="1" x14ac:dyDescent="0.15">
      <c r="B40" s="124"/>
      <c r="C40" s="102"/>
      <c r="D40" s="103" t="s">
        <v>47</v>
      </c>
      <c r="E40" s="160" t="s">
        <v>76</v>
      </c>
      <c r="F40" s="160"/>
      <c r="G40" s="160"/>
      <c r="H40" s="160"/>
      <c r="I40" s="161"/>
      <c r="J40" s="109">
        <v>0</v>
      </c>
    </row>
    <row r="41" spans="2:12" ht="15" customHeight="1" x14ac:dyDescent="0.15">
      <c r="B41" s="124"/>
      <c r="C41" s="104"/>
      <c r="D41" s="105" t="s">
        <v>48</v>
      </c>
      <c r="E41" s="162" t="s">
        <v>49</v>
      </c>
      <c r="F41" s="162"/>
      <c r="G41" s="162"/>
      <c r="H41" s="162"/>
      <c r="I41" s="163"/>
      <c r="J41" s="110">
        <v>0</v>
      </c>
    </row>
    <row r="42" spans="2:12" ht="15" customHeight="1" x14ac:dyDescent="0.15">
      <c r="B42" s="124"/>
      <c r="C42" s="164" t="s">
        <v>50</v>
      </c>
      <c r="D42" s="165"/>
      <c r="E42" s="166"/>
      <c r="F42" s="166"/>
      <c r="G42" s="166"/>
      <c r="H42" s="166"/>
      <c r="I42" s="167"/>
      <c r="J42" s="114">
        <f>J43</f>
        <v>0</v>
      </c>
    </row>
    <row r="43" spans="2:12" ht="15" customHeight="1" x14ac:dyDescent="0.15">
      <c r="B43" s="124"/>
      <c r="C43" s="104"/>
      <c r="D43" s="106" t="s">
        <v>51</v>
      </c>
      <c r="E43" s="168" t="s">
        <v>85</v>
      </c>
      <c r="F43" s="168"/>
      <c r="G43" s="168"/>
      <c r="H43" s="168"/>
      <c r="I43" s="169"/>
      <c r="J43" s="111">
        <v>0</v>
      </c>
    </row>
    <row r="44" spans="2:12" ht="15" customHeight="1" x14ac:dyDescent="0.15">
      <c r="B44" s="124"/>
      <c r="C44" s="164" t="s">
        <v>52</v>
      </c>
      <c r="D44" s="165"/>
      <c r="E44" s="166"/>
      <c r="F44" s="166"/>
      <c r="G44" s="166"/>
      <c r="H44" s="166"/>
      <c r="I44" s="167"/>
      <c r="J44" s="114">
        <f>SUM(J45:J50)</f>
        <v>0</v>
      </c>
    </row>
    <row r="45" spans="2:12" ht="15" customHeight="1" x14ac:dyDescent="0.15">
      <c r="B45" s="124"/>
      <c r="C45" s="102"/>
      <c r="D45" s="103" t="s">
        <v>53</v>
      </c>
      <c r="E45" s="160" t="s">
        <v>86</v>
      </c>
      <c r="F45" s="160"/>
      <c r="G45" s="160"/>
      <c r="H45" s="160"/>
      <c r="I45" s="161"/>
      <c r="J45" s="109">
        <v>0</v>
      </c>
    </row>
    <row r="46" spans="2:12" ht="15" customHeight="1" x14ac:dyDescent="0.15">
      <c r="B46" s="124"/>
      <c r="C46" s="102"/>
      <c r="D46" s="107" t="s">
        <v>54</v>
      </c>
      <c r="E46" s="170" t="s">
        <v>90</v>
      </c>
      <c r="F46" s="170"/>
      <c r="G46" s="170"/>
      <c r="H46" s="170"/>
      <c r="I46" s="171"/>
      <c r="J46" s="112">
        <v>0</v>
      </c>
    </row>
    <row r="47" spans="2:12" ht="15" customHeight="1" x14ac:dyDescent="0.15">
      <c r="B47" s="124"/>
      <c r="C47" s="102"/>
      <c r="D47" s="107" t="s">
        <v>56</v>
      </c>
      <c r="E47" s="170" t="s">
        <v>89</v>
      </c>
      <c r="F47" s="170"/>
      <c r="G47" s="170"/>
      <c r="H47" s="170"/>
      <c r="I47" s="171"/>
      <c r="J47" s="112">
        <v>0</v>
      </c>
    </row>
    <row r="48" spans="2:12" ht="15" customHeight="1" x14ac:dyDescent="0.15">
      <c r="B48" s="124"/>
      <c r="C48" s="102"/>
      <c r="D48" s="107" t="s">
        <v>58</v>
      </c>
      <c r="E48" s="170" t="s">
        <v>87</v>
      </c>
      <c r="F48" s="170"/>
      <c r="G48" s="170"/>
      <c r="H48" s="170"/>
      <c r="I48" s="171"/>
      <c r="J48" s="112">
        <v>0</v>
      </c>
    </row>
    <row r="49" spans="2:10" ht="15" customHeight="1" x14ac:dyDescent="0.15">
      <c r="B49" s="124"/>
      <c r="C49" s="102"/>
      <c r="D49" s="107" t="s">
        <v>59</v>
      </c>
      <c r="E49" s="170" t="s">
        <v>88</v>
      </c>
      <c r="F49" s="170"/>
      <c r="G49" s="170"/>
      <c r="H49" s="170"/>
      <c r="I49" s="171"/>
      <c r="J49" s="112">
        <v>0</v>
      </c>
    </row>
    <row r="50" spans="2:10" ht="15" customHeight="1" x14ac:dyDescent="0.15">
      <c r="B50" s="124"/>
      <c r="C50" s="104"/>
      <c r="D50" s="105" t="s">
        <v>61</v>
      </c>
      <c r="E50" s="162" t="s">
        <v>91</v>
      </c>
      <c r="F50" s="162"/>
      <c r="G50" s="162"/>
      <c r="H50" s="162"/>
      <c r="I50" s="163"/>
      <c r="J50" s="110">
        <v>0</v>
      </c>
    </row>
    <row r="51" spans="2:10" ht="15" customHeight="1" x14ac:dyDescent="0.15">
      <c r="B51" s="124"/>
      <c r="C51" s="172" t="s">
        <v>62</v>
      </c>
      <c r="D51" s="173"/>
      <c r="E51" s="173" t="s">
        <v>63</v>
      </c>
      <c r="F51" s="174"/>
      <c r="G51" s="174"/>
      <c r="H51" s="174"/>
      <c r="I51" s="175"/>
      <c r="J51" s="115">
        <f>J36+J39+J42+J44</f>
        <v>0</v>
      </c>
    </row>
    <row r="52" spans="2:10" ht="15" customHeight="1" x14ac:dyDescent="0.15">
      <c r="B52" s="124"/>
      <c r="C52" s="190" t="s">
        <v>64</v>
      </c>
      <c r="D52" s="191"/>
      <c r="E52" s="191" t="s">
        <v>65</v>
      </c>
      <c r="F52" s="192"/>
      <c r="G52" s="192"/>
      <c r="H52" s="192"/>
      <c r="I52" s="193"/>
      <c r="J52" s="116">
        <f>ROUNDDOWN(J51*$E$28,0)</f>
        <v>0</v>
      </c>
    </row>
    <row r="53" spans="2:10" ht="15" customHeight="1" x14ac:dyDescent="0.15">
      <c r="B53" s="124"/>
      <c r="C53" s="172" t="s">
        <v>66</v>
      </c>
      <c r="D53" s="173"/>
      <c r="E53" s="173" t="s">
        <v>67</v>
      </c>
      <c r="F53" s="174"/>
      <c r="G53" s="174"/>
      <c r="H53" s="174"/>
      <c r="I53" s="175"/>
      <c r="J53" s="116">
        <f>IFERROR(J51+J52,"")</f>
        <v>0</v>
      </c>
    </row>
    <row r="54" spans="2:10" ht="15" customHeight="1" x14ac:dyDescent="0.15">
      <c r="B54" s="124"/>
      <c r="C54" s="194" t="s">
        <v>94</v>
      </c>
      <c r="D54" s="195"/>
      <c r="E54" s="195" t="s">
        <v>69</v>
      </c>
      <c r="F54" s="196"/>
      <c r="G54" s="196"/>
      <c r="H54" s="196"/>
      <c r="I54" s="197"/>
      <c r="J54" s="117">
        <f>IFERROR(ROUNDDOWN(J53*$C$30,0),"")</f>
        <v>0</v>
      </c>
    </row>
    <row r="55" spans="2:10" ht="15" customHeight="1" thickBot="1" x14ac:dyDescent="0.2">
      <c r="B55" s="125"/>
      <c r="C55" s="176" t="s">
        <v>93</v>
      </c>
      <c r="D55" s="177"/>
      <c r="E55" s="177"/>
      <c r="F55" s="178"/>
      <c r="G55" s="178"/>
      <c r="H55" s="178"/>
      <c r="I55" s="179"/>
      <c r="J55" s="118">
        <f>IFERROR(J53+J54,"")</f>
        <v>0</v>
      </c>
    </row>
  </sheetData>
  <sheetProtection algorithmName="SHA-512" hashValue="9/0/MqbSU7LG36AtmHW/JtK/uLw1ePDvL3jrySLSfcTwT92a6HoLdYpvNe6pxK05YiBMUunudhGAMpd6UwR7sg==" saltValue="b7vMngneotzY/14WjaDosg==" spinCount="100000" sheet="1" objects="1" scenarios="1"/>
  <mergeCells count="51">
    <mergeCell ref="C9:G9"/>
    <mergeCell ref="C53:D53"/>
    <mergeCell ref="E53:I53"/>
    <mergeCell ref="C54:D54"/>
    <mergeCell ref="E54:I54"/>
    <mergeCell ref="E44:I44"/>
    <mergeCell ref="E45:I45"/>
    <mergeCell ref="E46:I46"/>
    <mergeCell ref="E47:I47"/>
    <mergeCell ref="E48:I48"/>
    <mergeCell ref="B11:J11"/>
    <mergeCell ref="D13:J13"/>
    <mergeCell ref="D14:J14"/>
    <mergeCell ref="D16:J16"/>
    <mergeCell ref="C18:D18"/>
    <mergeCell ref="C28:D28"/>
    <mergeCell ref="C55:D55"/>
    <mergeCell ref="E55:I55"/>
    <mergeCell ref="E49:I49"/>
    <mergeCell ref="E50:I50"/>
    <mergeCell ref="C51:D51"/>
    <mergeCell ref="E51:I51"/>
    <mergeCell ref="C52:D52"/>
    <mergeCell ref="E52:I52"/>
    <mergeCell ref="B34:B35"/>
    <mergeCell ref="E34:I35"/>
    <mergeCell ref="J34:J35"/>
    <mergeCell ref="B36:B55"/>
    <mergeCell ref="C36:D36"/>
    <mergeCell ref="E36:I36"/>
    <mergeCell ref="E37:I37"/>
    <mergeCell ref="E38:I38"/>
    <mergeCell ref="C39:D39"/>
    <mergeCell ref="E39:I39"/>
    <mergeCell ref="E40:I40"/>
    <mergeCell ref="E41:I41"/>
    <mergeCell ref="C42:D42"/>
    <mergeCell ref="E42:I42"/>
    <mergeCell ref="E43:I43"/>
    <mergeCell ref="C44:D44"/>
    <mergeCell ref="B19:B27"/>
    <mergeCell ref="C19:D19"/>
    <mergeCell ref="C20:D20"/>
    <mergeCell ref="C21:D21"/>
    <mergeCell ref="C22:D22"/>
    <mergeCell ref="C27:D27"/>
    <mergeCell ref="C29:D29"/>
    <mergeCell ref="C23:D23"/>
    <mergeCell ref="C24:D24"/>
    <mergeCell ref="C25:D25"/>
    <mergeCell ref="C26:D26"/>
  </mergeCells>
  <phoneticPr fontId="12"/>
  <hyperlinks>
    <hyperlink ref="C9" r:id="rId1" display="https://www2.nict.go.jp/commission/youshiki/r01/jimu/r01_manual_rev1.pdf" xr:uid="{B0944483-A2E3-4844-A90A-23895A46E17C}"/>
    <hyperlink ref="C9:G9" r:id="rId2" display="https://www2.nict.go.jp/commission/youshiki/r02/jimu/r02_manual_02-1.pdf" xr:uid="{8C15BD38-26B8-4DE4-9150-CAD25F10BE0B}"/>
  </hyperlinks>
  <printOptions horizontalCentered="1"/>
  <pageMargins left="0.70866141732283472" right="0.70866141732283472" top="0.47244094488188981" bottom="0" header="0.31496062992125984" footer="0"/>
  <pageSetup paperSize="9" scale="88" orientation="landscape" r:id="rId3"/>
  <headerFooter>
    <oddHeader>&amp;R提案書　別紙１</oddHeader>
  </headerFooter>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L55"/>
  <sheetViews>
    <sheetView workbookViewId="0">
      <selection activeCell="E33" sqref="E33"/>
    </sheetView>
  </sheetViews>
  <sheetFormatPr defaultColWidth="9" defaultRowHeight="14.25" x14ac:dyDescent="0.15"/>
  <cols>
    <col min="1" max="1" width="9" style="43" customWidth="1"/>
    <col min="2" max="2" width="3.125" style="43" customWidth="1"/>
    <col min="3" max="3" width="16" style="43" customWidth="1"/>
    <col min="4" max="4" width="18.625" style="43" customWidth="1"/>
    <col min="5" max="11" width="13.75" style="43" customWidth="1"/>
    <col min="12" max="16384" width="9" style="43"/>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3．一般管理費率は、提案時における直近の財務諸表の記載事項を基に算出した値（ただし上限は30％)としてください。</v>
      </c>
      <c r="D6" s="2"/>
      <c r="E6" s="4"/>
      <c r="F6" s="4"/>
      <c r="G6" s="4"/>
      <c r="H6" s="4"/>
      <c r="I6" s="4"/>
      <c r="J6" s="4"/>
      <c r="K6" s="4"/>
      <c r="L6" s="4"/>
    </row>
    <row r="7" spans="2:12" x14ac:dyDescent="0.15">
      <c r="B7" s="4"/>
      <c r="C7" s="2" t="str">
        <f>代表提案者!C7</f>
        <v xml:space="preserve">    一般管理費率の計算には、「（参考）一般管理費率計算書」をご利用いただけます。契約締結時には改めて算出いただきます。</v>
      </c>
      <c r="D7" s="4"/>
      <c r="E7" s="4"/>
      <c r="F7" s="4"/>
      <c r="G7" s="4"/>
      <c r="H7" s="4"/>
      <c r="I7" s="4"/>
      <c r="J7" s="4"/>
      <c r="K7" s="4"/>
      <c r="L7" s="4"/>
    </row>
    <row r="8" spans="2:12" x14ac:dyDescent="0.15">
      <c r="B8" s="4"/>
      <c r="C8" s="2" t="str">
        <f>代表提案者!C8</f>
        <v>4.　下記URL「高度通信・放送研究開発委託研究 事務マニュアル 令和3年度（2021年度）版」の「7 計上経費の費目」に基づいて、研究費の積算を正しく行ってください。</v>
      </c>
      <c r="D8" s="2"/>
      <c r="E8" s="4"/>
      <c r="F8" s="4"/>
      <c r="G8" s="4"/>
      <c r="H8" s="4"/>
      <c r="I8" s="4"/>
      <c r="J8" s="4"/>
      <c r="K8" s="4"/>
      <c r="L8" s="4"/>
    </row>
    <row r="9" spans="2:12" x14ac:dyDescent="0.15">
      <c r="B9" s="4"/>
      <c r="C9" s="119" t="str">
        <f>代表提案者!C9</f>
        <v>https://www2.nict.go.jp/commission/youshiki/r03/jimu/r03_manual_1.pdf</v>
      </c>
      <c r="D9" s="119"/>
      <c r="E9" s="119"/>
      <c r="F9" s="119"/>
      <c r="G9" s="119"/>
      <c r="H9" s="4"/>
      <c r="I9" s="4"/>
      <c r="J9" s="4"/>
      <c r="K9" s="4"/>
      <c r="L9" s="4"/>
    </row>
    <row r="11" spans="2:12" ht="17.25" x14ac:dyDescent="0.15">
      <c r="B11" s="120" t="s">
        <v>0</v>
      </c>
      <c r="C11" s="120"/>
      <c r="D11" s="120"/>
      <c r="E11" s="120"/>
      <c r="F11" s="120"/>
      <c r="G11" s="120"/>
      <c r="H11" s="120"/>
      <c r="I11" s="120"/>
      <c r="J11" s="120"/>
      <c r="K11" s="6"/>
      <c r="L11" s="6"/>
    </row>
    <row r="12" spans="2:12" ht="17.25" x14ac:dyDescent="0.15">
      <c r="B12" s="4"/>
      <c r="C12" s="9" t="s">
        <v>28</v>
      </c>
      <c r="D12" s="53">
        <f>代表提案者!D12</f>
        <v>225</v>
      </c>
      <c r="E12" s="45"/>
      <c r="F12" s="45"/>
      <c r="G12" s="45"/>
      <c r="H12" s="45"/>
      <c r="I12" s="45"/>
      <c r="J12" s="45"/>
      <c r="K12" s="45"/>
      <c r="L12" s="45"/>
    </row>
    <row r="13" spans="2:12" x14ac:dyDescent="0.15">
      <c r="B13" s="14"/>
      <c r="C13" s="9" t="s">
        <v>29</v>
      </c>
      <c r="D13" s="126" t="str">
        <f>代表提案者!D13</f>
        <v>自動翻訳の精度向上のための「マルチモーダル情報の外部制御可能なモデリング」の研究開発</v>
      </c>
      <c r="E13" s="235"/>
      <c r="F13" s="235"/>
      <c r="G13" s="235"/>
      <c r="H13" s="235"/>
      <c r="I13" s="235"/>
      <c r="J13" s="235"/>
      <c r="K13" s="32"/>
      <c r="L13" s="4"/>
    </row>
    <row r="14" spans="2:12" x14ac:dyDescent="0.15">
      <c r="B14" s="14"/>
      <c r="C14" s="8" t="s">
        <v>1</v>
      </c>
      <c r="D14" s="128" t="str">
        <f>代表提案者!D14</f>
        <v>○○○○○○○○○○○○○○○○○○○○○○○</v>
      </c>
      <c r="E14" s="128"/>
      <c r="F14" s="128"/>
      <c r="G14" s="128"/>
      <c r="H14" s="128"/>
      <c r="I14" s="128"/>
      <c r="J14" s="128"/>
      <c r="K14" s="32"/>
      <c r="L14" s="4"/>
    </row>
    <row r="15" spans="2:12" x14ac:dyDescent="0.15">
      <c r="B15" s="14"/>
      <c r="C15" s="9"/>
      <c r="D15" s="31"/>
      <c r="E15" s="31"/>
      <c r="F15" s="31"/>
      <c r="G15" s="31"/>
      <c r="H15" s="31"/>
      <c r="I15" s="31"/>
      <c r="J15" s="31"/>
      <c r="K15" s="32"/>
      <c r="L15" s="4"/>
    </row>
    <row r="16" spans="2:12" x14ac:dyDescent="0.15">
      <c r="B16" s="33"/>
      <c r="C16" s="9" t="s">
        <v>9</v>
      </c>
      <c r="D16" s="142"/>
      <c r="E16" s="143"/>
      <c r="F16" s="143"/>
      <c r="G16" s="143"/>
      <c r="H16" s="143"/>
      <c r="I16" s="143"/>
      <c r="J16" s="143"/>
      <c r="K16" s="33"/>
      <c r="L16" s="3"/>
    </row>
    <row r="17" spans="2:12" ht="15" thickBot="1" x14ac:dyDescent="0.2">
      <c r="B17" s="14"/>
      <c r="C17" s="9"/>
      <c r="D17" s="10"/>
      <c r="E17" s="10"/>
      <c r="F17" s="10"/>
      <c r="G17" s="10"/>
      <c r="H17" s="10"/>
      <c r="I17" s="10"/>
      <c r="J17" s="108" t="s">
        <v>92</v>
      </c>
      <c r="K17" s="14"/>
      <c r="L17" s="4"/>
    </row>
    <row r="18" spans="2:12" ht="15" thickBot="1" x14ac:dyDescent="0.2">
      <c r="B18" s="11"/>
      <c r="C18" s="121" t="s">
        <v>3</v>
      </c>
      <c r="D18" s="122"/>
      <c r="E18" s="35" t="s">
        <v>100</v>
      </c>
      <c r="F18" s="35" t="s">
        <v>30</v>
      </c>
      <c r="G18" s="35" t="s">
        <v>31</v>
      </c>
      <c r="H18" s="35" t="s">
        <v>36</v>
      </c>
      <c r="I18" s="35" t="s">
        <v>101</v>
      </c>
      <c r="J18" s="12" t="s">
        <v>4</v>
      </c>
      <c r="K18" s="36"/>
      <c r="L18" s="13"/>
    </row>
    <row r="19" spans="2:12" x14ac:dyDescent="0.15">
      <c r="B19" s="123" t="s">
        <v>13</v>
      </c>
      <c r="C19" s="132" t="s">
        <v>14</v>
      </c>
      <c r="D19" s="133"/>
      <c r="E19" s="54">
        <f>J36</f>
        <v>0</v>
      </c>
      <c r="F19" s="39">
        <v>0</v>
      </c>
      <c r="G19" s="39">
        <v>0</v>
      </c>
      <c r="H19" s="39">
        <v>0</v>
      </c>
      <c r="I19" s="39">
        <v>0</v>
      </c>
      <c r="J19" s="57">
        <f t="shared" ref="J19:J25" si="0">SUM(E19:I19)</f>
        <v>0</v>
      </c>
      <c r="K19" s="14"/>
      <c r="L19" s="15"/>
    </row>
    <row r="20" spans="2:12" x14ac:dyDescent="0.15">
      <c r="B20" s="124"/>
      <c r="C20" s="134" t="s">
        <v>5</v>
      </c>
      <c r="D20" s="135"/>
      <c r="E20" s="62">
        <f>J39</f>
        <v>0</v>
      </c>
      <c r="F20" s="40">
        <v>0</v>
      </c>
      <c r="G20" s="40">
        <v>0</v>
      </c>
      <c r="H20" s="40">
        <v>0</v>
      </c>
      <c r="I20" s="40">
        <v>0</v>
      </c>
      <c r="J20" s="61">
        <f t="shared" si="0"/>
        <v>0</v>
      </c>
      <c r="K20" s="14"/>
      <c r="L20" s="4"/>
    </row>
    <row r="21" spans="2:12" x14ac:dyDescent="0.15">
      <c r="B21" s="124"/>
      <c r="C21" s="134" t="s">
        <v>15</v>
      </c>
      <c r="D21" s="135"/>
      <c r="E21" s="59">
        <f>J42</f>
        <v>0</v>
      </c>
      <c r="F21" s="41">
        <v>0</v>
      </c>
      <c r="G21" s="41">
        <v>0</v>
      </c>
      <c r="H21" s="41">
        <v>0</v>
      </c>
      <c r="I21" s="41">
        <v>0</v>
      </c>
      <c r="J21" s="61">
        <f t="shared" si="0"/>
        <v>0</v>
      </c>
      <c r="K21" s="14"/>
      <c r="L21" s="16"/>
    </row>
    <row r="22" spans="2:12" x14ac:dyDescent="0.15">
      <c r="B22" s="124"/>
      <c r="C22" s="136" t="s">
        <v>16</v>
      </c>
      <c r="D22" s="137"/>
      <c r="E22" s="59">
        <f>J44</f>
        <v>0</v>
      </c>
      <c r="F22" s="41">
        <v>0</v>
      </c>
      <c r="G22" s="41">
        <v>0</v>
      </c>
      <c r="H22" s="41">
        <v>0</v>
      </c>
      <c r="I22" s="41">
        <v>0</v>
      </c>
      <c r="J22" s="66">
        <f t="shared" si="0"/>
        <v>0</v>
      </c>
      <c r="K22" s="14"/>
      <c r="L22" s="4"/>
    </row>
    <row r="23" spans="2:12" x14ac:dyDescent="0.15">
      <c r="B23" s="124"/>
      <c r="C23" s="138" t="s">
        <v>20</v>
      </c>
      <c r="D23" s="139"/>
      <c r="E23" s="67">
        <f>SUM(E19:E22)</f>
        <v>0</v>
      </c>
      <c r="F23" s="67">
        <f t="shared" ref="F23:I23" si="1">SUM(F19:F22)</f>
        <v>0</v>
      </c>
      <c r="G23" s="67">
        <f t="shared" si="1"/>
        <v>0</v>
      </c>
      <c r="H23" s="67">
        <f t="shared" ref="H23" si="2">SUM(H19:H22)</f>
        <v>0</v>
      </c>
      <c r="I23" s="67">
        <f t="shared" si="1"/>
        <v>0</v>
      </c>
      <c r="J23" s="68">
        <f t="shared" si="0"/>
        <v>0</v>
      </c>
      <c r="K23" s="37"/>
      <c r="L23" s="17"/>
    </row>
    <row r="24" spans="2:12" x14ac:dyDescent="0.15">
      <c r="B24" s="124"/>
      <c r="C24" s="138" t="s">
        <v>17</v>
      </c>
      <c r="D24" s="139"/>
      <c r="E24" s="71">
        <f>IF(AND($D$30="",$D$31=""),ROUNDDOWN(E23*E28,0),"率設定エラー")</f>
        <v>0</v>
      </c>
      <c r="F24" s="71">
        <f>IF(AND($D$30="",$D$31=""),ROUNDDOWN(F23*F28,0),"率設定エラー")</f>
        <v>0</v>
      </c>
      <c r="G24" s="71">
        <f>IF(AND($D$30="",$D$31=""),ROUNDDOWN(G23*G28,0),"率設定エラー")</f>
        <v>0</v>
      </c>
      <c r="H24" s="71">
        <f>IF(AND($D$30="",$D$31=""),ROUNDDOWN(H23*H28,0),"率設定エラー")</f>
        <v>0</v>
      </c>
      <c r="I24" s="71">
        <f>IF(AND($D$30="",$D$31=""),ROUNDDOWN(I23*I28,0),"率設定エラー")</f>
        <v>0</v>
      </c>
      <c r="J24" s="68">
        <f t="shared" si="0"/>
        <v>0</v>
      </c>
      <c r="K24" s="14"/>
      <c r="L24" s="4"/>
    </row>
    <row r="25" spans="2:12" x14ac:dyDescent="0.15">
      <c r="B25" s="124"/>
      <c r="C25" s="138" t="s">
        <v>37</v>
      </c>
      <c r="D25" s="139"/>
      <c r="E25" s="67">
        <f>IFERROR(E23+E24,"")</f>
        <v>0</v>
      </c>
      <c r="F25" s="67">
        <f t="shared" ref="F25:I25" si="3">IFERROR(F23+F24,"")</f>
        <v>0</v>
      </c>
      <c r="G25" s="67">
        <f t="shared" si="3"/>
        <v>0</v>
      </c>
      <c r="H25" s="67">
        <f t="shared" si="3"/>
        <v>0</v>
      </c>
      <c r="I25" s="67">
        <f t="shared" si="3"/>
        <v>0</v>
      </c>
      <c r="J25" s="68">
        <f t="shared" si="0"/>
        <v>0</v>
      </c>
      <c r="K25" s="14"/>
      <c r="L25" s="4"/>
    </row>
    <row r="26" spans="2:12" x14ac:dyDescent="0.15">
      <c r="B26" s="124"/>
      <c r="C26" s="140" t="s">
        <v>6</v>
      </c>
      <c r="D26" s="141"/>
      <c r="E26" s="63">
        <f>IFERROR(ROUNDDOWN(E25*$C$30,0),"")</f>
        <v>0</v>
      </c>
      <c r="F26" s="63">
        <f>IFERROR(ROUNDDOWN(F25*$C$30,0),"")</f>
        <v>0</v>
      </c>
      <c r="G26" s="63">
        <f>IFERROR(ROUNDDOWN(G25*$C$30,0),"")</f>
        <v>0</v>
      </c>
      <c r="H26" s="63">
        <f>IFERROR(ROUNDDOWN(H25*$C$30,0),"")</f>
        <v>0</v>
      </c>
      <c r="I26" s="63">
        <f>IFERROR(ROUNDDOWN(I25*$C$30,0),"")</f>
        <v>0</v>
      </c>
      <c r="J26" s="66">
        <f>SUM(E26:I26)</f>
        <v>0</v>
      </c>
      <c r="K26" s="14"/>
      <c r="L26" s="4"/>
    </row>
    <row r="27" spans="2:12" ht="15" thickBot="1" x14ac:dyDescent="0.2">
      <c r="B27" s="125"/>
      <c r="C27" s="130" t="s">
        <v>18</v>
      </c>
      <c r="D27" s="131"/>
      <c r="E27" s="69">
        <f>IFERROR(E25+E26,"")</f>
        <v>0</v>
      </c>
      <c r="F27" s="69">
        <f>IFERROR(F25+F26,"")</f>
        <v>0</v>
      </c>
      <c r="G27" s="69">
        <f>IFERROR(G25+G26,"")</f>
        <v>0</v>
      </c>
      <c r="H27" s="69">
        <f>IFERROR(H25+H26,"")</f>
        <v>0</v>
      </c>
      <c r="I27" s="69">
        <f>IFERROR(I25+I26,"")</f>
        <v>0</v>
      </c>
      <c r="J27" s="70">
        <f>SUM(E27:I27)</f>
        <v>0</v>
      </c>
      <c r="K27" s="14"/>
      <c r="L27" s="4"/>
    </row>
    <row r="28" spans="2:12" x14ac:dyDescent="0.15">
      <c r="B28" s="14"/>
      <c r="C28" s="145" t="s">
        <v>19</v>
      </c>
      <c r="D28" s="146"/>
      <c r="E28" s="47">
        <v>0</v>
      </c>
      <c r="F28" s="72">
        <f>E28</f>
        <v>0</v>
      </c>
      <c r="G28" s="72">
        <f>E28</f>
        <v>0</v>
      </c>
      <c r="H28" s="72">
        <f>E28</f>
        <v>0</v>
      </c>
      <c r="I28" s="72">
        <f>E28</f>
        <v>0</v>
      </c>
      <c r="J28" s="49"/>
      <c r="K28" s="14"/>
      <c r="L28" s="4"/>
    </row>
    <row r="29" spans="2:12" ht="14.25" customHeight="1" x14ac:dyDescent="0.15">
      <c r="B29" s="7"/>
      <c r="C29" s="147" t="s">
        <v>35</v>
      </c>
      <c r="D29" s="147"/>
      <c r="E29" s="46">
        <v>0.3</v>
      </c>
      <c r="F29" s="14"/>
      <c r="G29" s="14"/>
      <c r="H29" s="14"/>
      <c r="I29" s="14"/>
      <c r="J29" s="49"/>
      <c r="K29" s="18"/>
      <c r="L29" s="4"/>
    </row>
    <row r="30" spans="2:12" x14ac:dyDescent="0.15">
      <c r="C30" s="52">
        <v>0.1</v>
      </c>
      <c r="D30" s="48" t="str">
        <f>IF((E28*1000-INT(E28*1000))=0,"","小数点第2位以下は切り捨てです")</f>
        <v/>
      </c>
      <c r="E30" s="20"/>
      <c r="F30" s="20"/>
      <c r="G30" s="20"/>
      <c r="H30" s="20"/>
      <c r="I30" s="20"/>
      <c r="J30" s="20"/>
      <c r="K30" s="20"/>
      <c r="L30" s="20"/>
    </row>
    <row r="31" spans="2:12" x14ac:dyDescent="0.15">
      <c r="C31" s="21"/>
      <c r="D31" s="48" t="str">
        <f>IF(OR(E28&lt;0,E28&gt;E29),"上下限を超えています","")</f>
        <v/>
      </c>
      <c r="E31" s="20"/>
      <c r="F31" s="20"/>
      <c r="G31" s="20"/>
      <c r="H31" s="20"/>
      <c r="I31" s="20"/>
      <c r="J31" s="20"/>
      <c r="K31" s="20"/>
      <c r="L31" s="20"/>
    </row>
    <row r="32" spans="2:12" x14ac:dyDescent="0.15">
      <c r="C32" s="22"/>
      <c r="D32" s="22"/>
      <c r="E32" s="20"/>
      <c r="F32" s="20"/>
      <c r="G32" s="20"/>
      <c r="H32" s="20"/>
      <c r="I32" s="20"/>
      <c r="J32" s="20"/>
      <c r="K32" s="20"/>
      <c r="L32" s="20"/>
    </row>
    <row r="33" spans="2:12" ht="18" thickBot="1" x14ac:dyDescent="0.2">
      <c r="B33" s="94"/>
      <c r="C33" s="95" t="s">
        <v>71</v>
      </c>
      <c r="D33" s="13"/>
      <c r="E33" s="96"/>
      <c r="F33" s="97"/>
      <c r="G33" s="97"/>
      <c r="H33" s="97"/>
      <c r="I33" s="97"/>
      <c r="J33" s="21"/>
      <c r="K33" s="21"/>
      <c r="L33" s="21"/>
    </row>
    <row r="34" spans="2:12" ht="15" customHeight="1" x14ac:dyDescent="0.15">
      <c r="B34" s="148"/>
      <c r="C34" s="98" t="s">
        <v>38</v>
      </c>
      <c r="D34" s="99"/>
      <c r="E34" s="150" t="s">
        <v>39</v>
      </c>
      <c r="F34" s="150"/>
      <c r="G34" s="150"/>
      <c r="H34" s="150"/>
      <c r="I34" s="151"/>
      <c r="J34" s="154" t="s">
        <v>40</v>
      </c>
      <c r="K34" s="21"/>
      <c r="L34" s="21"/>
    </row>
    <row r="35" spans="2:12" ht="15" customHeight="1" thickBot="1" x14ac:dyDescent="0.2">
      <c r="B35" s="149"/>
      <c r="C35" s="100" t="s">
        <v>41</v>
      </c>
      <c r="D35" s="101" t="s">
        <v>42</v>
      </c>
      <c r="E35" s="152"/>
      <c r="F35" s="152"/>
      <c r="G35" s="152"/>
      <c r="H35" s="152"/>
      <c r="I35" s="153"/>
      <c r="J35" s="155"/>
      <c r="K35" s="30"/>
      <c r="L35" s="19"/>
    </row>
    <row r="36" spans="2:12" ht="15" customHeight="1" x14ac:dyDescent="0.15">
      <c r="B36" s="123" t="s">
        <v>13</v>
      </c>
      <c r="C36" s="156" t="s">
        <v>43</v>
      </c>
      <c r="D36" s="157"/>
      <c r="E36" s="158"/>
      <c r="F36" s="158"/>
      <c r="G36" s="158"/>
      <c r="H36" s="158"/>
      <c r="I36" s="159"/>
      <c r="J36" s="113">
        <f>J37+J38</f>
        <v>0</v>
      </c>
      <c r="K36" s="16"/>
      <c r="L36" s="16"/>
    </row>
    <row r="37" spans="2:12" ht="15" customHeight="1" x14ac:dyDescent="0.15">
      <c r="B37" s="124"/>
      <c r="C37" s="102"/>
      <c r="D37" s="103" t="s">
        <v>44</v>
      </c>
      <c r="E37" s="160" t="s">
        <v>83</v>
      </c>
      <c r="F37" s="160"/>
      <c r="G37" s="160"/>
      <c r="H37" s="160"/>
      <c r="I37" s="161"/>
      <c r="J37" s="109">
        <v>0</v>
      </c>
      <c r="K37" s="20"/>
      <c r="L37" s="20"/>
    </row>
    <row r="38" spans="2:12" ht="15" customHeight="1" x14ac:dyDescent="0.15">
      <c r="B38" s="124"/>
      <c r="C38" s="104"/>
      <c r="D38" s="105" t="s">
        <v>45</v>
      </c>
      <c r="E38" s="162" t="s">
        <v>84</v>
      </c>
      <c r="F38" s="162"/>
      <c r="G38" s="162"/>
      <c r="H38" s="162"/>
      <c r="I38" s="163"/>
      <c r="J38" s="110">
        <v>0</v>
      </c>
    </row>
    <row r="39" spans="2:12" ht="15" customHeight="1" x14ac:dyDescent="0.15">
      <c r="B39" s="124"/>
      <c r="C39" s="164" t="s">
        <v>46</v>
      </c>
      <c r="D39" s="165"/>
      <c r="E39" s="166"/>
      <c r="F39" s="166"/>
      <c r="G39" s="166"/>
      <c r="H39" s="166"/>
      <c r="I39" s="167"/>
      <c r="J39" s="114">
        <f>J40+J41</f>
        <v>0</v>
      </c>
    </row>
    <row r="40" spans="2:12" ht="15" customHeight="1" x14ac:dyDescent="0.15">
      <c r="B40" s="124"/>
      <c r="C40" s="102"/>
      <c r="D40" s="103" t="s">
        <v>47</v>
      </c>
      <c r="E40" s="160" t="s">
        <v>76</v>
      </c>
      <c r="F40" s="160"/>
      <c r="G40" s="160"/>
      <c r="H40" s="160"/>
      <c r="I40" s="161"/>
      <c r="J40" s="109">
        <v>0</v>
      </c>
    </row>
    <row r="41" spans="2:12" ht="15" customHeight="1" x14ac:dyDescent="0.15">
      <c r="B41" s="124"/>
      <c r="C41" s="104"/>
      <c r="D41" s="105" t="s">
        <v>48</v>
      </c>
      <c r="E41" s="162" t="s">
        <v>49</v>
      </c>
      <c r="F41" s="162"/>
      <c r="G41" s="162"/>
      <c r="H41" s="162"/>
      <c r="I41" s="163"/>
      <c r="J41" s="110">
        <v>0</v>
      </c>
    </row>
    <row r="42" spans="2:12" ht="15" customHeight="1" x14ac:dyDescent="0.15">
      <c r="B42" s="124"/>
      <c r="C42" s="164" t="s">
        <v>50</v>
      </c>
      <c r="D42" s="165"/>
      <c r="E42" s="166"/>
      <c r="F42" s="166"/>
      <c r="G42" s="166"/>
      <c r="H42" s="166"/>
      <c r="I42" s="167"/>
      <c r="J42" s="114">
        <f>J43</f>
        <v>0</v>
      </c>
    </row>
    <row r="43" spans="2:12" ht="15" customHeight="1" x14ac:dyDescent="0.15">
      <c r="B43" s="124"/>
      <c r="C43" s="104"/>
      <c r="D43" s="106" t="s">
        <v>51</v>
      </c>
      <c r="E43" s="168" t="s">
        <v>85</v>
      </c>
      <c r="F43" s="168"/>
      <c r="G43" s="168"/>
      <c r="H43" s="168"/>
      <c r="I43" s="169"/>
      <c r="J43" s="111">
        <v>0</v>
      </c>
    </row>
    <row r="44" spans="2:12" ht="15" customHeight="1" x14ac:dyDescent="0.15">
      <c r="B44" s="124"/>
      <c r="C44" s="164" t="s">
        <v>52</v>
      </c>
      <c r="D44" s="165"/>
      <c r="E44" s="166"/>
      <c r="F44" s="166"/>
      <c r="G44" s="166"/>
      <c r="H44" s="166"/>
      <c r="I44" s="167"/>
      <c r="J44" s="114">
        <f>SUM(J45:J50)</f>
        <v>0</v>
      </c>
    </row>
    <row r="45" spans="2:12" ht="15" customHeight="1" x14ac:dyDescent="0.15">
      <c r="B45" s="124"/>
      <c r="C45" s="102"/>
      <c r="D45" s="103" t="s">
        <v>53</v>
      </c>
      <c r="E45" s="160" t="s">
        <v>86</v>
      </c>
      <c r="F45" s="160"/>
      <c r="G45" s="160"/>
      <c r="H45" s="160"/>
      <c r="I45" s="161"/>
      <c r="J45" s="109">
        <v>0</v>
      </c>
    </row>
    <row r="46" spans="2:12" ht="15" customHeight="1" x14ac:dyDescent="0.15">
      <c r="B46" s="124"/>
      <c r="C46" s="102"/>
      <c r="D46" s="107" t="s">
        <v>54</v>
      </c>
      <c r="E46" s="170" t="s">
        <v>90</v>
      </c>
      <c r="F46" s="170"/>
      <c r="G46" s="170"/>
      <c r="H46" s="170"/>
      <c r="I46" s="171"/>
      <c r="J46" s="112">
        <v>0</v>
      </c>
    </row>
    <row r="47" spans="2:12" ht="15" customHeight="1" x14ac:dyDescent="0.15">
      <c r="B47" s="124"/>
      <c r="C47" s="102"/>
      <c r="D47" s="107" t="s">
        <v>56</v>
      </c>
      <c r="E47" s="170" t="s">
        <v>89</v>
      </c>
      <c r="F47" s="170"/>
      <c r="G47" s="170"/>
      <c r="H47" s="170"/>
      <c r="I47" s="171"/>
      <c r="J47" s="112">
        <v>0</v>
      </c>
    </row>
    <row r="48" spans="2:12" ht="15" customHeight="1" x14ac:dyDescent="0.15">
      <c r="B48" s="124"/>
      <c r="C48" s="102"/>
      <c r="D48" s="107" t="s">
        <v>58</v>
      </c>
      <c r="E48" s="170" t="s">
        <v>87</v>
      </c>
      <c r="F48" s="170"/>
      <c r="G48" s="170"/>
      <c r="H48" s="170"/>
      <c r="I48" s="171"/>
      <c r="J48" s="112">
        <v>0</v>
      </c>
    </row>
    <row r="49" spans="2:10" ht="15" customHeight="1" x14ac:dyDescent="0.15">
      <c r="B49" s="124"/>
      <c r="C49" s="102"/>
      <c r="D49" s="107" t="s">
        <v>59</v>
      </c>
      <c r="E49" s="170" t="s">
        <v>88</v>
      </c>
      <c r="F49" s="170"/>
      <c r="G49" s="170"/>
      <c r="H49" s="170"/>
      <c r="I49" s="171"/>
      <c r="J49" s="112">
        <v>0</v>
      </c>
    </row>
    <row r="50" spans="2:10" ht="15" customHeight="1" x14ac:dyDescent="0.15">
      <c r="B50" s="124"/>
      <c r="C50" s="104"/>
      <c r="D50" s="105" t="s">
        <v>61</v>
      </c>
      <c r="E50" s="162" t="s">
        <v>91</v>
      </c>
      <c r="F50" s="162"/>
      <c r="G50" s="162"/>
      <c r="H50" s="162"/>
      <c r="I50" s="163"/>
      <c r="J50" s="110">
        <v>0</v>
      </c>
    </row>
    <row r="51" spans="2:10" ht="15" customHeight="1" x14ac:dyDescent="0.15">
      <c r="B51" s="124"/>
      <c r="C51" s="172" t="s">
        <v>62</v>
      </c>
      <c r="D51" s="173"/>
      <c r="E51" s="173" t="s">
        <v>63</v>
      </c>
      <c r="F51" s="174"/>
      <c r="G51" s="174"/>
      <c r="H51" s="174"/>
      <c r="I51" s="175"/>
      <c r="J51" s="115">
        <f>J36+J39+J42+J44</f>
        <v>0</v>
      </c>
    </row>
    <row r="52" spans="2:10" ht="15" customHeight="1" x14ac:dyDescent="0.15">
      <c r="B52" s="124"/>
      <c r="C52" s="190" t="s">
        <v>64</v>
      </c>
      <c r="D52" s="191"/>
      <c r="E52" s="191" t="s">
        <v>65</v>
      </c>
      <c r="F52" s="192"/>
      <c r="G52" s="192"/>
      <c r="H52" s="192"/>
      <c r="I52" s="193"/>
      <c r="J52" s="116">
        <f>ROUNDDOWN(J51*$E$28,0)</f>
        <v>0</v>
      </c>
    </row>
    <row r="53" spans="2:10" ht="15" customHeight="1" x14ac:dyDescent="0.15">
      <c r="B53" s="124"/>
      <c r="C53" s="172" t="s">
        <v>66</v>
      </c>
      <c r="D53" s="173"/>
      <c r="E53" s="173" t="s">
        <v>67</v>
      </c>
      <c r="F53" s="174"/>
      <c r="G53" s="174"/>
      <c r="H53" s="174"/>
      <c r="I53" s="175"/>
      <c r="J53" s="116">
        <f>IFERROR(J51+J52,"")</f>
        <v>0</v>
      </c>
    </row>
    <row r="54" spans="2:10" ht="15" customHeight="1" x14ac:dyDescent="0.15">
      <c r="B54" s="124"/>
      <c r="C54" s="194" t="s">
        <v>94</v>
      </c>
      <c r="D54" s="195"/>
      <c r="E54" s="195" t="s">
        <v>69</v>
      </c>
      <c r="F54" s="196"/>
      <c r="G54" s="196"/>
      <c r="H54" s="196"/>
      <c r="I54" s="197"/>
      <c r="J54" s="117">
        <f>IFERROR(ROUNDDOWN(J53*$C$30,0),"")</f>
        <v>0</v>
      </c>
    </row>
    <row r="55" spans="2:10" ht="15" customHeight="1" thickBot="1" x14ac:dyDescent="0.2">
      <c r="B55" s="125"/>
      <c r="C55" s="176" t="s">
        <v>93</v>
      </c>
      <c r="D55" s="177"/>
      <c r="E55" s="177"/>
      <c r="F55" s="178"/>
      <c r="G55" s="178"/>
      <c r="H55" s="178"/>
      <c r="I55" s="179"/>
      <c r="J55" s="118">
        <f>IFERROR(J53+J54,"")</f>
        <v>0</v>
      </c>
    </row>
  </sheetData>
  <sheetProtection algorithmName="SHA-512" hashValue="P5K6cJDOTQIUjdTrNwWSMmc7Y2DKTBtVUaK3dJCGIsUcNOnM5FSwqZaOgEjUSu2vCvyaZeZM6fISbRFqI9JpDw==" saltValue="kI9ecQnjWc96SHAKsUroNA==" spinCount="100000" sheet="1" objects="1" scenarios="1"/>
  <mergeCells count="51">
    <mergeCell ref="C9:G9"/>
    <mergeCell ref="C53:D53"/>
    <mergeCell ref="E53:I53"/>
    <mergeCell ref="C54:D54"/>
    <mergeCell ref="E54:I54"/>
    <mergeCell ref="E44:I44"/>
    <mergeCell ref="E45:I45"/>
    <mergeCell ref="E46:I46"/>
    <mergeCell ref="E47:I47"/>
    <mergeCell ref="E48:I48"/>
    <mergeCell ref="B11:J11"/>
    <mergeCell ref="D13:J13"/>
    <mergeCell ref="D14:J14"/>
    <mergeCell ref="D16:J16"/>
    <mergeCell ref="C18:D18"/>
    <mergeCell ref="C28:D28"/>
    <mergeCell ref="C55:D55"/>
    <mergeCell ref="E55:I55"/>
    <mergeCell ref="E49:I49"/>
    <mergeCell ref="E50:I50"/>
    <mergeCell ref="C51:D51"/>
    <mergeCell ref="E51:I51"/>
    <mergeCell ref="C52:D52"/>
    <mergeCell ref="E52:I52"/>
    <mergeCell ref="B34:B35"/>
    <mergeCell ref="E34:I35"/>
    <mergeCell ref="J34:J35"/>
    <mergeCell ref="B36:B55"/>
    <mergeCell ref="C36:D36"/>
    <mergeCell ref="E36:I36"/>
    <mergeCell ref="E37:I37"/>
    <mergeCell ref="E38:I38"/>
    <mergeCell ref="C39:D39"/>
    <mergeCell ref="E39:I39"/>
    <mergeCell ref="E40:I40"/>
    <mergeCell ref="E41:I41"/>
    <mergeCell ref="C42:D42"/>
    <mergeCell ref="E42:I42"/>
    <mergeCell ref="E43:I43"/>
    <mergeCell ref="C44:D44"/>
    <mergeCell ref="B19:B27"/>
    <mergeCell ref="C19:D19"/>
    <mergeCell ref="C20:D20"/>
    <mergeCell ref="C21:D21"/>
    <mergeCell ref="C22:D22"/>
    <mergeCell ref="C27:D27"/>
    <mergeCell ref="C29:D29"/>
    <mergeCell ref="C23:D23"/>
    <mergeCell ref="C24:D24"/>
    <mergeCell ref="C25:D25"/>
    <mergeCell ref="C26:D26"/>
  </mergeCells>
  <phoneticPr fontId="12"/>
  <hyperlinks>
    <hyperlink ref="C9" r:id="rId1" display="https://www2.nict.go.jp/commission/youshiki/r01/jimu/r01_manual_rev1.pdf" xr:uid="{2FAF772A-D14D-467D-AEC4-E673E76EE87E}"/>
    <hyperlink ref="C9:G9" r:id="rId2" display="https://www2.nict.go.jp/commission/youshiki/r02/jimu/r02_manual_02-1.pdf" xr:uid="{029D4C4C-1D27-49AB-95D1-72D1FEC972DC}"/>
  </hyperlinks>
  <printOptions horizontalCentered="1"/>
  <pageMargins left="0.70866141732283472" right="0.70866141732283472" top="0.47244094488188981" bottom="0" header="0.31496062992125984" footer="0"/>
  <pageSetup paperSize="9" scale="88" orientation="landscape" r:id="rId3"/>
  <headerFooter>
    <oddHeader>&amp;R提案書　別紙１</oddHeader>
  </headerFooter>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L55"/>
  <sheetViews>
    <sheetView workbookViewId="0">
      <selection activeCell="E33" sqref="E33"/>
    </sheetView>
  </sheetViews>
  <sheetFormatPr defaultColWidth="9" defaultRowHeight="14.25" x14ac:dyDescent="0.15"/>
  <cols>
    <col min="1" max="1" width="9" style="43" customWidth="1"/>
    <col min="2" max="2" width="3.125" style="43" customWidth="1"/>
    <col min="3" max="3" width="16" style="43" customWidth="1"/>
    <col min="4" max="4" width="18.625" style="43" customWidth="1"/>
    <col min="5" max="11" width="13.75" style="43" customWidth="1"/>
    <col min="12" max="16384" width="9" style="43"/>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3．一般管理費率は、提案時における直近の財務諸表の記載事項を基に算出した値（ただし上限は30％)としてください。</v>
      </c>
      <c r="D6" s="2"/>
      <c r="E6" s="4"/>
      <c r="F6" s="4"/>
      <c r="G6" s="4"/>
      <c r="H6" s="4"/>
      <c r="I6" s="4"/>
      <c r="J6" s="4"/>
      <c r="K6" s="4"/>
      <c r="L6" s="4"/>
    </row>
    <row r="7" spans="2:12" x14ac:dyDescent="0.15">
      <c r="B7" s="4"/>
      <c r="C7" s="2" t="str">
        <f>代表提案者!C7</f>
        <v xml:space="preserve">    一般管理費率の計算には、「（参考）一般管理費率計算書」をご利用いただけます。契約締結時には改めて算出いただきます。</v>
      </c>
      <c r="D7" s="4"/>
      <c r="E7" s="4"/>
      <c r="F7" s="4"/>
      <c r="G7" s="4"/>
      <c r="H7" s="4"/>
      <c r="I7" s="4"/>
      <c r="J7" s="4"/>
      <c r="K7" s="4"/>
      <c r="L7" s="4"/>
    </row>
    <row r="8" spans="2:12" x14ac:dyDescent="0.15">
      <c r="B8" s="4"/>
      <c r="C8" s="2" t="str">
        <f>代表提案者!C8</f>
        <v>4.　下記URL「高度通信・放送研究開発委託研究 事務マニュアル 令和3年度（2021年度）版」の「7 計上経費の費目」に基づいて、研究費の積算を正しく行ってください。</v>
      </c>
      <c r="D8" s="2"/>
      <c r="E8" s="4"/>
      <c r="F8" s="4"/>
      <c r="G8" s="4"/>
      <c r="H8" s="4"/>
      <c r="I8" s="4"/>
      <c r="J8" s="4"/>
      <c r="K8" s="4"/>
      <c r="L8" s="4"/>
    </row>
    <row r="9" spans="2:12" x14ac:dyDescent="0.15">
      <c r="B9" s="4"/>
      <c r="C9" s="119" t="str">
        <f>代表提案者!C9</f>
        <v>https://www2.nict.go.jp/commission/youshiki/r03/jimu/r03_manual_1.pdf</v>
      </c>
      <c r="D9" s="119"/>
      <c r="E9" s="119"/>
      <c r="F9" s="119"/>
      <c r="G9" s="119"/>
      <c r="H9" s="4"/>
      <c r="I9" s="4"/>
      <c r="J9" s="4"/>
      <c r="K9" s="4"/>
      <c r="L9" s="4"/>
    </row>
    <row r="11" spans="2:12" ht="17.25" x14ac:dyDescent="0.15">
      <c r="B11" s="120" t="s">
        <v>0</v>
      </c>
      <c r="C11" s="120"/>
      <c r="D11" s="120"/>
      <c r="E11" s="120"/>
      <c r="F11" s="120"/>
      <c r="G11" s="120"/>
      <c r="H11" s="120"/>
      <c r="I11" s="120"/>
      <c r="J11" s="120"/>
      <c r="K11" s="6"/>
      <c r="L11" s="6"/>
    </row>
    <row r="12" spans="2:12" ht="17.25" x14ac:dyDescent="0.15">
      <c r="B12" s="4"/>
      <c r="C12" s="9" t="s">
        <v>28</v>
      </c>
      <c r="D12" s="53">
        <f>代表提案者!D12</f>
        <v>225</v>
      </c>
      <c r="E12" s="45"/>
      <c r="F12" s="45"/>
      <c r="G12" s="45"/>
      <c r="H12" s="45"/>
      <c r="I12" s="45"/>
      <c r="J12" s="45"/>
      <c r="K12" s="45"/>
      <c r="L12" s="45"/>
    </row>
    <row r="13" spans="2:12" x14ac:dyDescent="0.15">
      <c r="B13" s="14"/>
      <c r="C13" s="9" t="s">
        <v>29</v>
      </c>
      <c r="D13" s="126" t="str">
        <f>代表提案者!D13</f>
        <v>自動翻訳の精度向上のための「マルチモーダル情報の外部制御可能なモデリング」の研究開発</v>
      </c>
      <c r="E13" s="235"/>
      <c r="F13" s="235"/>
      <c r="G13" s="235"/>
      <c r="H13" s="235"/>
      <c r="I13" s="235"/>
      <c r="J13" s="235"/>
      <c r="K13" s="32"/>
      <c r="L13" s="4"/>
    </row>
    <row r="14" spans="2:12" x14ac:dyDescent="0.15">
      <c r="B14" s="14"/>
      <c r="C14" s="8" t="s">
        <v>1</v>
      </c>
      <c r="D14" s="128" t="str">
        <f>代表提案者!D14</f>
        <v>○○○○○○○○○○○○○○○○○○○○○○○</v>
      </c>
      <c r="E14" s="128"/>
      <c r="F14" s="128"/>
      <c r="G14" s="128"/>
      <c r="H14" s="128"/>
      <c r="I14" s="128"/>
      <c r="J14" s="128"/>
      <c r="K14" s="32"/>
      <c r="L14" s="4"/>
    </row>
    <row r="15" spans="2:12" x14ac:dyDescent="0.15">
      <c r="B15" s="14"/>
      <c r="C15" s="9"/>
      <c r="D15" s="31"/>
      <c r="E15" s="31"/>
      <c r="F15" s="31"/>
      <c r="G15" s="31"/>
      <c r="H15" s="31"/>
      <c r="I15" s="31"/>
      <c r="J15" s="31"/>
      <c r="K15" s="32"/>
      <c r="L15" s="4"/>
    </row>
    <row r="16" spans="2:12" x14ac:dyDescent="0.15">
      <c r="B16" s="33"/>
      <c r="C16" s="9" t="s">
        <v>21</v>
      </c>
      <c r="D16" s="142"/>
      <c r="E16" s="143"/>
      <c r="F16" s="143"/>
      <c r="G16" s="143"/>
      <c r="H16" s="143"/>
      <c r="I16" s="143"/>
      <c r="J16" s="143"/>
      <c r="K16" s="33"/>
      <c r="L16" s="3"/>
    </row>
    <row r="17" spans="2:12" ht="15" thickBot="1" x14ac:dyDescent="0.2">
      <c r="B17" s="14"/>
      <c r="C17" s="9"/>
      <c r="D17" s="10"/>
      <c r="E17" s="10"/>
      <c r="F17" s="10"/>
      <c r="G17" s="10"/>
      <c r="H17" s="10"/>
      <c r="I17" s="10"/>
      <c r="J17" s="108" t="s">
        <v>92</v>
      </c>
      <c r="K17" s="14"/>
      <c r="L17" s="4"/>
    </row>
    <row r="18" spans="2:12" ht="15" thickBot="1" x14ac:dyDescent="0.2">
      <c r="B18" s="11"/>
      <c r="C18" s="121" t="s">
        <v>3</v>
      </c>
      <c r="D18" s="122"/>
      <c r="E18" s="35" t="s">
        <v>100</v>
      </c>
      <c r="F18" s="35" t="s">
        <v>30</v>
      </c>
      <c r="G18" s="35" t="s">
        <v>31</v>
      </c>
      <c r="H18" s="35" t="s">
        <v>36</v>
      </c>
      <c r="I18" s="35" t="s">
        <v>101</v>
      </c>
      <c r="J18" s="12" t="s">
        <v>4</v>
      </c>
      <c r="K18" s="36"/>
      <c r="L18" s="13"/>
    </row>
    <row r="19" spans="2:12" x14ac:dyDescent="0.15">
      <c r="B19" s="123" t="s">
        <v>13</v>
      </c>
      <c r="C19" s="132" t="s">
        <v>14</v>
      </c>
      <c r="D19" s="133"/>
      <c r="E19" s="54">
        <f>J36</f>
        <v>0</v>
      </c>
      <c r="F19" s="39">
        <v>0</v>
      </c>
      <c r="G19" s="39">
        <v>0</v>
      </c>
      <c r="H19" s="39">
        <v>0</v>
      </c>
      <c r="I19" s="39">
        <v>0</v>
      </c>
      <c r="J19" s="57">
        <f t="shared" ref="J19:J25" si="0">SUM(E19:I19)</f>
        <v>0</v>
      </c>
      <c r="K19" s="14"/>
      <c r="L19" s="15"/>
    </row>
    <row r="20" spans="2:12" x14ac:dyDescent="0.15">
      <c r="B20" s="124"/>
      <c r="C20" s="134" t="s">
        <v>5</v>
      </c>
      <c r="D20" s="135"/>
      <c r="E20" s="62">
        <f>J39</f>
        <v>0</v>
      </c>
      <c r="F20" s="40">
        <v>0</v>
      </c>
      <c r="G20" s="40">
        <v>0</v>
      </c>
      <c r="H20" s="40">
        <v>0</v>
      </c>
      <c r="I20" s="40">
        <v>0</v>
      </c>
      <c r="J20" s="61">
        <f t="shared" si="0"/>
        <v>0</v>
      </c>
      <c r="K20" s="14"/>
      <c r="L20" s="4"/>
    </row>
    <row r="21" spans="2:12" x14ac:dyDescent="0.15">
      <c r="B21" s="124"/>
      <c r="C21" s="134" t="s">
        <v>15</v>
      </c>
      <c r="D21" s="135"/>
      <c r="E21" s="59">
        <f>J42</f>
        <v>0</v>
      </c>
      <c r="F21" s="41">
        <v>0</v>
      </c>
      <c r="G21" s="41">
        <v>0</v>
      </c>
      <c r="H21" s="41">
        <v>0</v>
      </c>
      <c r="I21" s="41">
        <v>0</v>
      </c>
      <c r="J21" s="61">
        <f t="shared" si="0"/>
        <v>0</v>
      </c>
      <c r="K21" s="14"/>
      <c r="L21" s="16"/>
    </row>
    <row r="22" spans="2:12" x14ac:dyDescent="0.15">
      <c r="B22" s="124"/>
      <c r="C22" s="136" t="s">
        <v>16</v>
      </c>
      <c r="D22" s="137"/>
      <c r="E22" s="59">
        <f>J44</f>
        <v>0</v>
      </c>
      <c r="F22" s="41">
        <v>0</v>
      </c>
      <c r="G22" s="41">
        <v>0</v>
      </c>
      <c r="H22" s="41">
        <v>0</v>
      </c>
      <c r="I22" s="41">
        <v>0</v>
      </c>
      <c r="J22" s="66">
        <f t="shared" si="0"/>
        <v>0</v>
      </c>
      <c r="K22" s="14"/>
      <c r="L22" s="4"/>
    </row>
    <row r="23" spans="2:12" x14ac:dyDescent="0.15">
      <c r="B23" s="124"/>
      <c r="C23" s="138" t="s">
        <v>20</v>
      </c>
      <c r="D23" s="139"/>
      <c r="E23" s="67">
        <f>SUM(E19:E22)</f>
        <v>0</v>
      </c>
      <c r="F23" s="67">
        <f t="shared" ref="F23:I23" si="1">SUM(F19:F22)</f>
        <v>0</v>
      </c>
      <c r="G23" s="67">
        <f t="shared" si="1"/>
        <v>0</v>
      </c>
      <c r="H23" s="67">
        <f t="shared" ref="H23" si="2">SUM(H19:H22)</f>
        <v>0</v>
      </c>
      <c r="I23" s="67">
        <f t="shared" si="1"/>
        <v>0</v>
      </c>
      <c r="J23" s="68">
        <f t="shared" si="0"/>
        <v>0</v>
      </c>
      <c r="K23" s="37"/>
      <c r="L23" s="17"/>
    </row>
    <row r="24" spans="2:12" x14ac:dyDescent="0.15">
      <c r="B24" s="124"/>
      <c r="C24" s="138" t="s">
        <v>17</v>
      </c>
      <c r="D24" s="139"/>
      <c r="E24" s="71">
        <f>IF(AND($D$30="",$D$31=""),ROUNDDOWN(E23*E28,0),"率設定エラー")</f>
        <v>0</v>
      </c>
      <c r="F24" s="71">
        <f>IF(AND($D$30="",$D$31=""),ROUNDDOWN(F23*F28,0),"率設定エラー")</f>
        <v>0</v>
      </c>
      <c r="G24" s="71">
        <f>IF(AND($D$30="",$D$31=""),ROUNDDOWN(G23*G28,0),"率設定エラー")</f>
        <v>0</v>
      </c>
      <c r="H24" s="71">
        <f>IF(AND($D$30="",$D$31=""),ROUNDDOWN(H23*H28,0),"率設定エラー")</f>
        <v>0</v>
      </c>
      <c r="I24" s="71">
        <f>IF(AND($D$30="",$D$31=""),ROUNDDOWN(I23*I28,0),"率設定エラー")</f>
        <v>0</v>
      </c>
      <c r="J24" s="68">
        <f t="shared" si="0"/>
        <v>0</v>
      </c>
      <c r="K24" s="14"/>
      <c r="L24" s="4"/>
    </row>
    <row r="25" spans="2:12" x14ac:dyDescent="0.15">
      <c r="B25" s="124"/>
      <c r="C25" s="138" t="s">
        <v>37</v>
      </c>
      <c r="D25" s="139"/>
      <c r="E25" s="67">
        <f>IFERROR(E23+E24,"")</f>
        <v>0</v>
      </c>
      <c r="F25" s="67">
        <f t="shared" ref="F25:I25" si="3">IFERROR(F23+F24,"")</f>
        <v>0</v>
      </c>
      <c r="G25" s="67">
        <f t="shared" si="3"/>
        <v>0</v>
      </c>
      <c r="H25" s="67">
        <f t="shared" si="3"/>
        <v>0</v>
      </c>
      <c r="I25" s="67">
        <f t="shared" si="3"/>
        <v>0</v>
      </c>
      <c r="J25" s="68">
        <f t="shared" si="0"/>
        <v>0</v>
      </c>
      <c r="K25" s="14"/>
      <c r="L25" s="4"/>
    </row>
    <row r="26" spans="2:12" x14ac:dyDescent="0.15">
      <c r="B26" s="124"/>
      <c r="C26" s="140" t="s">
        <v>6</v>
      </c>
      <c r="D26" s="141"/>
      <c r="E26" s="63">
        <f>IFERROR(ROUNDDOWN(E25*$C$30,0),"")</f>
        <v>0</v>
      </c>
      <c r="F26" s="63">
        <f>IFERROR(ROUNDDOWN(F25*$C$30,0),"")</f>
        <v>0</v>
      </c>
      <c r="G26" s="63">
        <f>IFERROR(ROUNDDOWN(G25*$C$30,0),"")</f>
        <v>0</v>
      </c>
      <c r="H26" s="63">
        <f>IFERROR(ROUNDDOWN(H25*$C$30,0),"")</f>
        <v>0</v>
      </c>
      <c r="I26" s="63">
        <f>IFERROR(ROUNDDOWN(I25*$C$30,0),"")</f>
        <v>0</v>
      </c>
      <c r="J26" s="66">
        <f>SUM(E26:I26)</f>
        <v>0</v>
      </c>
      <c r="K26" s="14"/>
      <c r="L26" s="4"/>
    </row>
    <row r="27" spans="2:12" ht="15" thickBot="1" x14ac:dyDescent="0.2">
      <c r="B27" s="125"/>
      <c r="C27" s="130" t="s">
        <v>18</v>
      </c>
      <c r="D27" s="131"/>
      <c r="E27" s="69">
        <f>IFERROR(E25+E26,"")</f>
        <v>0</v>
      </c>
      <c r="F27" s="69">
        <f>IFERROR(F25+F26,"")</f>
        <v>0</v>
      </c>
      <c r="G27" s="69">
        <f>IFERROR(G25+G26,"")</f>
        <v>0</v>
      </c>
      <c r="H27" s="69">
        <f>IFERROR(H25+H26,"")</f>
        <v>0</v>
      </c>
      <c r="I27" s="69">
        <f>IFERROR(I25+I26,"")</f>
        <v>0</v>
      </c>
      <c r="J27" s="70">
        <f>SUM(E27:I27)</f>
        <v>0</v>
      </c>
      <c r="K27" s="14"/>
      <c r="L27" s="4"/>
    </row>
    <row r="28" spans="2:12" x14ac:dyDescent="0.15">
      <c r="B28" s="14"/>
      <c r="C28" s="145" t="s">
        <v>19</v>
      </c>
      <c r="D28" s="146"/>
      <c r="E28" s="47">
        <v>0</v>
      </c>
      <c r="F28" s="72">
        <f>E28</f>
        <v>0</v>
      </c>
      <c r="G28" s="72">
        <f>E28</f>
        <v>0</v>
      </c>
      <c r="H28" s="72">
        <f>E28</f>
        <v>0</v>
      </c>
      <c r="I28" s="72">
        <f>E28</f>
        <v>0</v>
      </c>
      <c r="J28" s="49"/>
      <c r="K28" s="14"/>
      <c r="L28" s="4"/>
    </row>
    <row r="29" spans="2:12" x14ac:dyDescent="0.15">
      <c r="B29" s="14"/>
      <c r="C29" s="147" t="s">
        <v>35</v>
      </c>
      <c r="D29" s="147"/>
      <c r="E29" s="46">
        <v>0.3</v>
      </c>
      <c r="F29" s="14"/>
      <c r="G29" s="14"/>
      <c r="H29" s="14"/>
      <c r="I29" s="14"/>
      <c r="J29" s="49"/>
      <c r="K29" s="14"/>
      <c r="L29" s="4"/>
    </row>
    <row r="30" spans="2:12" x14ac:dyDescent="0.15">
      <c r="C30" s="52">
        <v>0.1</v>
      </c>
      <c r="D30" s="48" t="str">
        <f>IF((E28*1000-INT(E28*1000))=0,"","小数点第2位以下は切り捨てです")</f>
        <v/>
      </c>
      <c r="E30" s="20"/>
      <c r="F30" s="20"/>
      <c r="G30" s="20"/>
      <c r="H30" s="20"/>
      <c r="I30" s="20"/>
      <c r="J30" s="20"/>
      <c r="K30" s="20"/>
      <c r="L30" s="20"/>
    </row>
    <row r="31" spans="2:12" x14ac:dyDescent="0.15">
      <c r="C31" s="21"/>
      <c r="D31" s="48" t="str">
        <f>IF(OR(E28&lt;0,E28&gt;E29),"上下限を超えています","")</f>
        <v/>
      </c>
      <c r="E31" s="20"/>
      <c r="F31" s="20"/>
      <c r="G31" s="20"/>
      <c r="H31" s="20"/>
      <c r="I31" s="20"/>
      <c r="J31" s="20"/>
      <c r="K31" s="20"/>
      <c r="L31" s="20"/>
    </row>
    <row r="32" spans="2:12" x14ac:dyDescent="0.15">
      <c r="C32" s="22"/>
      <c r="D32" s="22"/>
      <c r="E32" s="20"/>
      <c r="F32" s="20"/>
      <c r="G32" s="20"/>
      <c r="H32" s="20"/>
      <c r="I32" s="20"/>
      <c r="J32" s="20"/>
      <c r="K32" s="20"/>
      <c r="L32" s="20"/>
    </row>
    <row r="33" spans="2:12" ht="18" thickBot="1" x14ac:dyDescent="0.2">
      <c r="B33" s="94"/>
      <c r="C33" s="95" t="s">
        <v>71</v>
      </c>
      <c r="D33" s="13"/>
      <c r="E33" s="96"/>
      <c r="F33" s="97"/>
      <c r="G33" s="97"/>
      <c r="H33" s="97"/>
      <c r="I33" s="97"/>
      <c r="J33" s="21"/>
      <c r="K33" s="21"/>
      <c r="L33" s="21"/>
    </row>
    <row r="34" spans="2:12" ht="15" customHeight="1" x14ac:dyDescent="0.15">
      <c r="B34" s="148"/>
      <c r="C34" s="98" t="s">
        <v>38</v>
      </c>
      <c r="D34" s="99"/>
      <c r="E34" s="150" t="s">
        <v>39</v>
      </c>
      <c r="F34" s="150"/>
      <c r="G34" s="150"/>
      <c r="H34" s="150"/>
      <c r="I34" s="151"/>
      <c r="J34" s="154" t="s">
        <v>40</v>
      </c>
      <c r="K34" s="21"/>
      <c r="L34" s="21"/>
    </row>
    <row r="35" spans="2:12" ht="15" customHeight="1" thickBot="1" x14ac:dyDescent="0.2">
      <c r="B35" s="149"/>
      <c r="C35" s="100" t="s">
        <v>41</v>
      </c>
      <c r="D35" s="101" t="s">
        <v>42</v>
      </c>
      <c r="E35" s="152"/>
      <c r="F35" s="152"/>
      <c r="G35" s="152"/>
      <c r="H35" s="152"/>
      <c r="I35" s="153"/>
      <c r="J35" s="155"/>
      <c r="K35" s="30"/>
      <c r="L35" s="19"/>
    </row>
    <row r="36" spans="2:12" ht="15" customHeight="1" x14ac:dyDescent="0.15">
      <c r="B36" s="123" t="s">
        <v>13</v>
      </c>
      <c r="C36" s="156" t="s">
        <v>43</v>
      </c>
      <c r="D36" s="157"/>
      <c r="E36" s="158"/>
      <c r="F36" s="158"/>
      <c r="G36" s="158"/>
      <c r="H36" s="158"/>
      <c r="I36" s="159"/>
      <c r="J36" s="113">
        <f>J37+J38</f>
        <v>0</v>
      </c>
      <c r="K36" s="16"/>
      <c r="L36" s="16"/>
    </row>
    <row r="37" spans="2:12" ht="15" customHeight="1" x14ac:dyDescent="0.15">
      <c r="B37" s="124"/>
      <c r="C37" s="102"/>
      <c r="D37" s="103" t="s">
        <v>44</v>
      </c>
      <c r="E37" s="160" t="s">
        <v>83</v>
      </c>
      <c r="F37" s="160"/>
      <c r="G37" s="160"/>
      <c r="H37" s="160"/>
      <c r="I37" s="161"/>
      <c r="J37" s="109">
        <v>0</v>
      </c>
      <c r="K37" s="20"/>
      <c r="L37" s="20"/>
    </row>
    <row r="38" spans="2:12" ht="15" customHeight="1" x14ac:dyDescent="0.15">
      <c r="B38" s="124"/>
      <c r="C38" s="104"/>
      <c r="D38" s="105" t="s">
        <v>45</v>
      </c>
      <c r="E38" s="162" t="s">
        <v>84</v>
      </c>
      <c r="F38" s="162"/>
      <c r="G38" s="162"/>
      <c r="H38" s="162"/>
      <c r="I38" s="163"/>
      <c r="J38" s="110">
        <v>0</v>
      </c>
    </row>
    <row r="39" spans="2:12" ht="15" customHeight="1" x14ac:dyDescent="0.15">
      <c r="B39" s="124"/>
      <c r="C39" s="164" t="s">
        <v>46</v>
      </c>
      <c r="D39" s="165"/>
      <c r="E39" s="166"/>
      <c r="F39" s="166"/>
      <c r="G39" s="166"/>
      <c r="H39" s="166"/>
      <c r="I39" s="167"/>
      <c r="J39" s="114">
        <f>J40+J41</f>
        <v>0</v>
      </c>
    </row>
    <row r="40" spans="2:12" ht="15" customHeight="1" x14ac:dyDescent="0.15">
      <c r="B40" s="124"/>
      <c r="C40" s="102"/>
      <c r="D40" s="103" t="s">
        <v>47</v>
      </c>
      <c r="E40" s="160" t="s">
        <v>76</v>
      </c>
      <c r="F40" s="160"/>
      <c r="G40" s="160"/>
      <c r="H40" s="160"/>
      <c r="I40" s="161"/>
      <c r="J40" s="109">
        <v>0</v>
      </c>
    </row>
    <row r="41" spans="2:12" ht="15" customHeight="1" x14ac:dyDescent="0.15">
      <c r="B41" s="124"/>
      <c r="C41" s="104"/>
      <c r="D41" s="105" t="s">
        <v>48</v>
      </c>
      <c r="E41" s="162" t="s">
        <v>49</v>
      </c>
      <c r="F41" s="162"/>
      <c r="G41" s="162"/>
      <c r="H41" s="162"/>
      <c r="I41" s="163"/>
      <c r="J41" s="110">
        <v>0</v>
      </c>
    </row>
    <row r="42" spans="2:12" ht="15" customHeight="1" x14ac:dyDescent="0.15">
      <c r="B42" s="124"/>
      <c r="C42" s="164" t="s">
        <v>50</v>
      </c>
      <c r="D42" s="165"/>
      <c r="E42" s="166"/>
      <c r="F42" s="166"/>
      <c r="G42" s="166"/>
      <c r="H42" s="166"/>
      <c r="I42" s="167"/>
      <c r="J42" s="114">
        <f>J43</f>
        <v>0</v>
      </c>
    </row>
    <row r="43" spans="2:12" ht="15" customHeight="1" x14ac:dyDescent="0.15">
      <c r="B43" s="124"/>
      <c r="C43" s="104"/>
      <c r="D43" s="106" t="s">
        <v>51</v>
      </c>
      <c r="E43" s="168" t="s">
        <v>85</v>
      </c>
      <c r="F43" s="168"/>
      <c r="G43" s="168"/>
      <c r="H43" s="168"/>
      <c r="I43" s="169"/>
      <c r="J43" s="111">
        <v>0</v>
      </c>
    </row>
    <row r="44" spans="2:12" ht="15" customHeight="1" x14ac:dyDescent="0.15">
      <c r="B44" s="124"/>
      <c r="C44" s="164" t="s">
        <v>52</v>
      </c>
      <c r="D44" s="165"/>
      <c r="E44" s="166"/>
      <c r="F44" s="166"/>
      <c r="G44" s="166"/>
      <c r="H44" s="166"/>
      <c r="I44" s="167"/>
      <c r="J44" s="114">
        <f>SUM(J45:J50)</f>
        <v>0</v>
      </c>
    </row>
    <row r="45" spans="2:12" ht="15" customHeight="1" x14ac:dyDescent="0.15">
      <c r="B45" s="124"/>
      <c r="C45" s="102"/>
      <c r="D45" s="103" t="s">
        <v>53</v>
      </c>
      <c r="E45" s="160" t="s">
        <v>86</v>
      </c>
      <c r="F45" s="160"/>
      <c r="G45" s="160"/>
      <c r="H45" s="160"/>
      <c r="I45" s="161"/>
      <c r="J45" s="109">
        <v>0</v>
      </c>
    </row>
    <row r="46" spans="2:12" ht="15" customHeight="1" x14ac:dyDescent="0.15">
      <c r="B46" s="124"/>
      <c r="C46" s="102"/>
      <c r="D46" s="107" t="s">
        <v>54</v>
      </c>
      <c r="E46" s="170" t="s">
        <v>90</v>
      </c>
      <c r="F46" s="170"/>
      <c r="G46" s="170"/>
      <c r="H46" s="170"/>
      <c r="I46" s="171"/>
      <c r="J46" s="112">
        <v>0</v>
      </c>
    </row>
    <row r="47" spans="2:12" ht="15" customHeight="1" x14ac:dyDescent="0.15">
      <c r="B47" s="124"/>
      <c r="C47" s="102"/>
      <c r="D47" s="107" t="s">
        <v>56</v>
      </c>
      <c r="E47" s="170" t="s">
        <v>89</v>
      </c>
      <c r="F47" s="170"/>
      <c r="G47" s="170"/>
      <c r="H47" s="170"/>
      <c r="I47" s="171"/>
      <c r="J47" s="112">
        <v>0</v>
      </c>
    </row>
    <row r="48" spans="2:12" ht="15" customHeight="1" x14ac:dyDescent="0.15">
      <c r="B48" s="124"/>
      <c r="C48" s="102"/>
      <c r="D48" s="107" t="s">
        <v>58</v>
      </c>
      <c r="E48" s="170" t="s">
        <v>87</v>
      </c>
      <c r="F48" s="170"/>
      <c r="G48" s="170"/>
      <c r="H48" s="170"/>
      <c r="I48" s="171"/>
      <c r="J48" s="112">
        <v>0</v>
      </c>
    </row>
    <row r="49" spans="2:10" ht="15" customHeight="1" x14ac:dyDescent="0.15">
      <c r="B49" s="124"/>
      <c r="C49" s="102"/>
      <c r="D49" s="107" t="s">
        <v>59</v>
      </c>
      <c r="E49" s="170" t="s">
        <v>88</v>
      </c>
      <c r="F49" s="170"/>
      <c r="G49" s="170"/>
      <c r="H49" s="170"/>
      <c r="I49" s="171"/>
      <c r="J49" s="112">
        <v>0</v>
      </c>
    </row>
    <row r="50" spans="2:10" ht="15" customHeight="1" x14ac:dyDescent="0.15">
      <c r="B50" s="124"/>
      <c r="C50" s="104"/>
      <c r="D50" s="105" t="s">
        <v>61</v>
      </c>
      <c r="E50" s="162" t="s">
        <v>91</v>
      </c>
      <c r="F50" s="162"/>
      <c r="G50" s="162"/>
      <c r="H50" s="162"/>
      <c r="I50" s="163"/>
      <c r="J50" s="110">
        <v>0</v>
      </c>
    </row>
    <row r="51" spans="2:10" ht="15" customHeight="1" x14ac:dyDescent="0.15">
      <c r="B51" s="124"/>
      <c r="C51" s="172" t="s">
        <v>62</v>
      </c>
      <c r="D51" s="173"/>
      <c r="E51" s="173" t="s">
        <v>63</v>
      </c>
      <c r="F51" s="174"/>
      <c r="G51" s="174"/>
      <c r="H51" s="174"/>
      <c r="I51" s="175"/>
      <c r="J51" s="115">
        <f>J36+J39+J42+J44</f>
        <v>0</v>
      </c>
    </row>
    <row r="52" spans="2:10" ht="15" customHeight="1" x14ac:dyDescent="0.15">
      <c r="B52" s="124"/>
      <c r="C52" s="190" t="s">
        <v>64</v>
      </c>
      <c r="D52" s="191"/>
      <c r="E52" s="191" t="s">
        <v>65</v>
      </c>
      <c r="F52" s="192"/>
      <c r="G52" s="192"/>
      <c r="H52" s="192"/>
      <c r="I52" s="193"/>
      <c r="J52" s="116">
        <f>ROUNDDOWN(J51*$E$28,0)</f>
        <v>0</v>
      </c>
    </row>
    <row r="53" spans="2:10" ht="15" customHeight="1" x14ac:dyDescent="0.15">
      <c r="B53" s="124"/>
      <c r="C53" s="172" t="s">
        <v>66</v>
      </c>
      <c r="D53" s="173"/>
      <c r="E53" s="173" t="s">
        <v>67</v>
      </c>
      <c r="F53" s="174"/>
      <c r="G53" s="174"/>
      <c r="H53" s="174"/>
      <c r="I53" s="175"/>
      <c r="J53" s="116">
        <f>IFERROR(J51+J52,"")</f>
        <v>0</v>
      </c>
    </row>
    <row r="54" spans="2:10" ht="15" customHeight="1" x14ac:dyDescent="0.15">
      <c r="B54" s="124"/>
      <c r="C54" s="194" t="s">
        <v>94</v>
      </c>
      <c r="D54" s="195"/>
      <c r="E54" s="195" t="s">
        <v>69</v>
      </c>
      <c r="F54" s="196"/>
      <c r="G54" s="196"/>
      <c r="H54" s="196"/>
      <c r="I54" s="197"/>
      <c r="J54" s="117">
        <f>IFERROR(ROUNDDOWN(J53*$C$30,0),"")</f>
        <v>0</v>
      </c>
    </row>
    <row r="55" spans="2:10" ht="15" customHeight="1" thickBot="1" x14ac:dyDescent="0.2">
      <c r="B55" s="125"/>
      <c r="C55" s="176" t="s">
        <v>93</v>
      </c>
      <c r="D55" s="177"/>
      <c r="E55" s="177"/>
      <c r="F55" s="178"/>
      <c r="G55" s="178"/>
      <c r="H55" s="178"/>
      <c r="I55" s="179"/>
      <c r="J55" s="118">
        <f>IFERROR(J53+J54,"")</f>
        <v>0</v>
      </c>
    </row>
  </sheetData>
  <sheetProtection algorithmName="SHA-512" hashValue="l/It8etYS+iOg3KsUocP3aG5TybnvyteO6eNenydDgOZRkhuK5HANhlX1cL3nWoJIFRl0RD6B0nUWno3km/0kw==" saltValue="Pj5aji9iPZGwwDix7Slsvw==" spinCount="100000" sheet="1" objects="1" scenarios="1"/>
  <mergeCells count="51">
    <mergeCell ref="C9:G9"/>
    <mergeCell ref="C53:D53"/>
    <mergeCell ref="E53:I53"/>
    <mergeCell ref="C54:D54"/>
    <mergeCell ref="E54:I54"/>
    <mergeCell ref="E44:I44"/>
    <mergeCell ref="E45:I45"/>
    <mergeCell ref="E46:I46"/>
    <mergeCell ref="E47:I47"/>
    <mergeCell ref="E48:I48"/>
    <mergeCell ref="B11:J11"/>
    <mergeCell ref="D13:J13"/>
    <mergeCell ref="D14:J14"/>
    <mergeCell ref="D16:J16"/>
    <mergeCell ref="C18:D18"/>
    <mergeCell ref="C28:D28"/>
    <mergeCell ref="C55:D55"/>
    <mergeCell ref="E55:I55"/>
    <mergeCell ref="E49:I49"/>
    <mergeCell ref="E50:I50"/>
    <mergeCell ref="C51:D51"/>
    <mergeCell ref="E51:I51"/>
    <mergeCell ref="C52:D52"/>
    <mergeCell ref="E52:I52"/>
    <mergeCell ref="B34:B35"/>
    <mergeCell ref="E34:I35"/>
    <mergeCell ref="J34:J35"/>
    <mergeCell ref="B36:B55"/>
    <mergeCell ref="C36:D36"/>
    <mergeCell ref="E36:I36"/>
    <mergeCell ref="E37:I37"/>
    <mergeCell ref="E38:I38"/>
    <mergeCell ref="C39:D39"/>
    <mergeCell ref="E39:I39"/>
    <mergeCell ref="E40:I40"/>
    <mergeCell ref="E41:I41"/>
    <mergeCell ref="C42:D42"/>
    <mergeCell ref="E42:I42"/>
    <mergeCell ref="E43:I43"/>
    <mergeCell ref="C44:D44"/>
    <mergeCell ref="B19:B27"/>
    <mergeCell ref="C19:D19"/>
    <mergeCell ref="C20:D20"/>
    <mergeCell ref="C21:D21"/>
    <mergeCell ref="C22:D22"/>
    <mergeCell ref="C27:D27"/>
    <mergeCell ref="C29:D29"/>
    <mergeCell ref="C23:D23"/>
    <mergeCell ref="C24:D24"/>
    <mergeCell ref="C25:D25"/>
    <mergeCell ref="C26:D26"/>
  </mergeCells>
  <phoneticPr fontId="12"/>
  <hyperlinks>
    <hyperlink ref="C9" r:id="rId1" display="https://www2.nict.go.jp/commission/youshiki/r01/jimu/r01_manual_rev1.pdf" xr:uid="{43D260B6-1311-484F-A540-F362F4605157}"/>
    <hyperlink ref="C9:G9" r:id="rId2" display="https://www2.nict.go.jp/commission/youshiki/r02/jimu/r02_manual_02-1.pdf" xr:uid="{CED8365F-2507-4E03-8D96-C3951F950B8B}"/>
  </hyperlinks>
  <printOptions horizontalCentered="1"/>
  <pageMargins left="0.70866141732283472" right="0.70866141732283472" top="0.47244094488188981" bottom="0" header="0.31496062992125984" footer="0"/>
  <pageSetup paperSize="9" scale="88" orientation="landscape" r:id="rId3"/>
  <headerFooter>
    <oddHeader>&amp;R提案書　別紙１</oddHeader>
  </headerFooter>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L55"/>
  <sheetViews>
    <sheetView zoomScaleNormal="100" workbookViewId="0">
      <selection activeCell="D30" sqref="D30"/>
    </sheetView>
  </sheetViews>
  <sheetFormatPr defaultColWidth="9" defaultRowHeight="14.25" x14ac:dyDescent="0.15"/>
  <cols>
    <col min="1" max="1" width="9" style="43" customWidth="1"/>
    <col min="2" max="2" width="3.125" style="43" customWidth="1"/>
    <col min="3" max="3" width="16" style="43" customWidth="1"/>
    <col min="4" max="4" width="18.625" style="43" customWidth="1"/>
    <col min="5" max="11" width="13.75" style="43" customWidth="1"/>
    <col min="12" max="16384" width="9" style="43"/>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3．一般管理費率は、提案時における直近の財務諸表の記載事項を基に算出した値（ただし上限は30％)としてください。</v>
      </c>
      <c r="D6" s="2"/>
      <c r="E6" s="4"/>
      <c r="F6" s="4"/>
      <c r="G6" s="4"/>
      <c r="H6" s="4"/>
      <c r="I6" s="4"/>
      <c r="J6" s="4"/>
      <c r="K6" s="4"/>
      <c r="L6" s="4"/>
    </row>
    <row r="7" spans="2:12" x14ac:dyDescent="0.15">
      <c r="B7" s="4"/>
      <c r="C7" s="2" t="str">
        <f>代表提案者!C7</f>
        <v xml:space="preserve">    一般管理費率の計算には、「（参考）一般管理費率計算書」をご利用いただけます。契約締結時には改めて算出いただきます。</v>
      </c>
      <c r="D7" s="4"/>
      <c r="E7" s="4"/>
      <c r="F7" s="4"/>
      <c r="G7" s="4"/>
      <c r="H7" s="4"/>
      <c r="I7" s="4"/>
      <c r="J7" s="4"/>
      <c r="K7" s="4"/>
      <c r="L7" s="4"/>
    </row>
    <row r="8" spans="2:12" x14ac:dyDescent="0.15">
      <c r="B8" s="4"/>
      <c r="C8" s="2" t="str">
        <f>代表提案者!C8</f>
        <v>4.　下記URL「高度通信・放送研究開発委託研究 事務マニュアル 令和3年度（2021年度）版」の「7 計上経費の費目」に基づいて、研究費の積算を正しく行ってください。</v>
      </c>
      <c r="D8" s="2"/>
      <c r="E8" s="4"/>
      <c r="F8" s="4"/>
      <c r="G8" s="4"/>
      <c r="H8" s="4"/>
      <c r="I8" s="4"/>
      <c r="J8" s="4"/>
      <c r="K8" s="4"/>
      <c r="L8" s="4"/>
    </row>
    <row r="9" spans="2:12" x14ac:dyDescent="0.15">
      <c r="B9" s="4"/>
      <c r="C9" s="119" t="str">
        <f>代表提案者!C9</f>
        <v>https://www2.nict.go.jp/commission/youshiki/r03/jimu/r03_manual_1.pdf</v>
      </c>
      <c r="D9" s="119"/>
      <c r="E9" s="119"/>
      <c r="F9" s="119"/>
      <c r="G9" s="119"/>
      <c r="H9" s="4"/>
      <c r="I9" s="4"/>
      <c r="J9" s="4"/>
      <c r="K9" s="4"/>
      <c r="L9" s="4"/>
    </row>
    <row r="11" spans="2:12" ht="17.25" x14ac:dyDescent="0.15">
      <c r="B11" s="120" t="s">
        <v>0</v>
      </c>
      <c r="C11" s="120"/>
      <c r="D11" s="120"/>
      <c r="E11" s="120"/>
      <c r="F11" s="120"/>
      <c r="G11" s="120"/>
      <c r="H11" s="120"/>
      <c r="I11" s="120"/>
      <c r="J11" s="120"/>
      <c r="K11" s="6"/>
      <c r="L11" s="6"/>
    </row>
    <row r="12" spans="2:12" ht="17.25" x14ac:dyDescent="0.15">
      <c r="B12" s="4"/>
      <c r="C12" s="9" t="s">
        <v>28</v>
      </c>
      <c r="D12" s="53">
        <f>代表提案者!D12</f>
        <v>225</v>
      </c>
      <c r="E12" s="45"/>
      <c r="F12" s="45"/>
      <c r="G12" s="45"/>
      <c r="H12" s="45"/>
      <c r="I12" s="45"/>
      <c r="J12" s="45"/>
      <c r="K12" s="45"/>
      <c r="L12" s="45"/>
    </row>
    <row r="13" spans="2:12" x14ac:dyDescent="0.15">
      <c r="B13" s="14"/>
      <c r="C13" s="9" t="s">
        <v>29</v>
      </c>
      <c r="D13" s="126" t="str">
        <f>代表提案者!D13</f>
        <v>自動翻訳の精度向上のための「マルチモーダル情報の外部制御可能なモデリング」の研究開発</v>
      </c>
      <c r="E13" s="235"/>
      <c r="F13" s="235"/>
      <c r="G13" s="235"/>
      <c r="H13" s="235"/>
      <c r="I13" s="235"/>
      <c r="J13" s="235"/>
      <c r="K13" s="32"/>
      <c r="L13" s="4"/>
    </row>
    <row r="14" spans="2:12" x14ac:dyDescent="0.15">
      <c r="B14" s="14"/>
      <c r="C14" s="8" t="s">
        <v>1</v>
      </c>
      <c r="D14" s="128" t="str">
        <f>代表提案者!D14</f>
        <v>○○○○○○○○○○○○○○○○○○○○○○○</v>
      </c>
      <c r="E14" s="128"/>
      <c r="F14" s="128"/>
      <c r="G14" s="128"/>
      <c r="H14" s="128"/>
      <c r="I14" s="128"/>
      <c r="J14" s="128"/>
      <c r="K14" s="32"/>
      <c r="L14" s="4"/>
    </row>
    <row r="15" spans="2:12" x14ac:dyDescent="0.15">
      <c r="B15" s="14"/>
      <c r="C15" s="9"/>
      <c r="D15" s="31"/>
      <c r="E15" s="31"/>
      <c r="F15" s="31"/>
      <c r="G15" s="31"/>
      <c r="H15" s="31"/>
      <c r="I15" s="31"/>
      <c r="J15" s="31"/>
      <c r="K15" s="32"/>
      <c r="L15" s="4"/>
    </row>
    <row r="16" spans="2:12" x14ac:dyDescent="0.15">
      <c r="B16" s="33"/>
      <c r="C16" s="9" t="s">
        <v>22</v>
      </c>
      <c r="D16" s="142"/>
      <c r="E16" s="143"/>
      <c r="F16" s="143"/>
      <c r="G16" s="143"/>
      <c r="H16" s="143"/>
      <c r="I16" s="143"/>
      <c r="J16" s="143"/>
      <c r="K16" s="33"/>
      <c r="L16" s="3"/>
    </row>
    <row r="17" spans="2:12" ht="15" thickBot="1" x14ac:dyDescent="0.2">
      <c r="B17" s="14"/>
      <c r="C17" s="9"/>
      <c r="D17" s="10"/>
      <c r="E17" s="10"/>
      <c r="F17" s="10"/>
      <c r="G17" s="10"/>
      <c r="H17" s="10"/>
      <c r="I17" s="10"/>
      <c r="J17" s="108" t="s">
        <v>92</v>
      </c>
      <c r="K17" s="14"/>
      <c r="L17" s="4"/>
    </row>
    <row r="18" spans="2:12" ht="15" thickBot="1" x14ac:dyDescent="0.2">
      <c r="B18" s="11"/>
      <c r="C18" s="121" t="s">
        <v>3</v>
      </c>
      <c r="D18" s="122"/>
      <c r="E18" s="35" t="s">
        <v>100</v>
      </c>
      <c r="F18" s="35" t="s">
        <v>30</v>
      </c>
      <c r="G18" s="35" t="s">
        <v>31</v>
      </c>
      <c r="H18" s="35" t="s">
        <v>36</v>
      </c>
      <c r="I18" s="35" t="s">
        <v>101</v>
      </c>
      <c r="J18" s="12" t="s">
        <v>4</v>
      </c>
      <c r="K18" s="36"/>
      <c r="L18" s="13"/>
    </row>
    <row r="19" spans="2:12" x14ac:dyDescent="0.15">
      <c r="B19" s="123" t="s">
        <v>13</v>
      </c>
      <c r="C19" s="132" t="s">
        <v>14</v>
      </c>
      <c r="D19" s="133"/>
      <c r="E19" s="54">
        <f>J36</f>
        <v>0</v>
      </c>
      <c r="F19" s="39">
        <v>0</v>
      </c>
      <c r="G19" s="39">
        <v>0</v>
      </c>
      <c r="H19" s="39">
        <v>0</v>
      </c>
      <c r="I19" s="39">
        <v>0</v>
      </c>
      <c r="J19" s="57">
        <f t="shared" ref="J19:J25" si="0">SUM(E19:I19)</f>
        <v>0</v>
      </c>
      <c r="K19" s="14"/>
      <c r="L19" s="15"/>
    </row>
    <row r="20" spans="2:12" x14ac:dyDescent="0.15">
      <c r="B20" s="124"/>
      <c r="C20" s="134" t="s">
        <v>5</v>
      </c>
      <c r="D20" s="135"/>
      <c r="E20" s="62">
        <f>J39</f>
        <v>0</v>
      </c>
      <c r="F20" s="40">
        <v>0</v>
      </c>
      <c r="G20" s="40">
        <v>0</v>
      </c>
      <c r="H20" s="40">
        <v>0</v>
      </c>
      <c r="I20" s="40">
        <v>0</v>
      </c>
      <c r="J20" s="61">
        <f t="shared" si="0"/>
        <v>0</v>
      </c>
      <c r="K20" s="14"/>
      <c r="L20" s="4"/>
    </row>
    <row r="21" spans="2:12" x14ac:dyDescent="0.15">
      <c r="B21" s="124"/>
      <c r="C21" s="134" t="s">
        <v>15</v>
      </c>
      <c r="D21" s="135"/>
      <c r="E21" s="59">
        <f>J42</f>
        <v>0</v>
      </c>
      <c r="F21" s="41">
        <v>0</v>
      </c>
      <c r="G21" s="41">
        <v>0</v>
      </c>
      <c r="H21" s="41">
        <v>0</v>
      </c>
      <c r="I21" s="41">
        <v>0</v>
      </c>
      <c r="J21" s="61">
        <f t="shared" si="0"/>
        <v>0</v>
      </c>
      <c r="K21" s="14"/>
      <c r="L21" s="16"/>
    </row>
    <row r="22" spans="2:12" x14ac:dyDescent="0.15">
      <c r="B22" s="124"/>
      <c r="C22" s="136" t="s">
        <v>16</v>
      </c>
      <c r="D22" s="137"/>
      <c r="E22" s="59">
        <f>J44</f>
        <v>0</v>
      </c>
      <c r="F22" s="41">
        <v>0</v>
      </c>
      <c r="G22" s="41">
        <v>0</v>
      </c>
      <c r="H22" s="41">
        <v>0</v>
      </c>
      <c r="I22" s="41">
        <v>0</v>
      </c>
      <c r="J22" s="66">
        <f t="shared" si="0"/>
        <v>0</v>
      </c>
      <c r="K22" s="14"/>
      <c r="L22" s="4"/>
    </row>
    <row r="23" spans="2:12" x14ac:dyDescent="0.15">
      <c r="B23" s="124"/>
      <c r="C23" s="138" t="s">
        <v>20</v>
      </c>
      <c r="D23" s="139"/>
      <c r="E23" s="67">
        <f>SUM(E19:E22)</f>
        <v>0</v>
      </c>
      <c r="F23" s="67">
        <f t="shared" ref="F23:I23" si="1">SUM(F19:F22)</f>
        <v>0</v>
      </c>
      <c r="G23" s="67">
        <f t="shared" si="1"/>
        <v>0</v>
      </c>
      <c r="H23" s="67">
        <f t="shared" ref="H23" si="2">SUM(H19:H22)</f>
        <v>0</v>
      </c>
      <c r="I23" s="67">
        <f t="shared" si="1"/>
        <v>0</v>
      </c>
      <c r="J23" s="68">
        <f t="shared" si="0"/>
        <v>0</v>
      </c>
      <c r="K23" s="37"/>
      <c r="L23" s="17"/>
    </row>
    <row r="24" spans="2:12" x14ac:dyDescent="0.15">
      <c r="B24" s="124"/>
      <c r="C24" s="138" t="s">
        <v>17</v>
      </c>
      <c r="D24" s="139"/>
      <c r="E24" s="71">
        <f>IF(AND($D$30="",$D$31=""),ROUNDDOWN(E23*E28,0),"率設定エラー")</f>
        <v>0</v>
      </c>
      <c r="F24" s="71">
        <f>IF(AND($D$30="",$D$31=""),ROUNDDOWN(F23*F28,0),"率設定エラー")</f>
        <v>0</v>
      </c>
      <c r="G24" s="71">
        <f>IF(AND($D$30="",$D$31=""),ROUNDDOWN(G23*G28,0),"率設定エラー")</f>
        <v>0</v>
      </c>
      <c r="H24" s="71">
        <f>IF(AND($D$30="",$D$31=""),ROUNDDOWN(H23*H28,0),"率設定エラー")</f>
        <v>0</v>
      </c>
      <c r="I24" s="71">
        <f>IF(AND($D$30="",$D$31=""),ROUNDDOWN(I23*I28,0),"率設定エラー")</f>
        <v>0</v>
      </c>
      <c r="J24" s="68">
        <f t="shared" si="0"/>
        <v>0</v>
      </c>
      <c r="K24" s="14"/>
      <c r="L24" s="4"/>
    </row>
    <row r="25" spans="2:12" x14ac:dyDescent="0.15">
      <c r="B25" s="124"/>
      <c r="C25" s="138" t="s">
        <v>37</v>
      </c>
      <c r="D25" s="139"/>
      <c r="E25" s="67">
        <f>IFERROR(E23+E24,"")</f>
        <v>0</v>
      </c>
      <c r="F25" s="67">
        <f t="shared" ref="F25:I25" si="3">IFERROR(F23+F24,"")</f>
        <v>0</v>
      </c>
      <c r="G25" s="67">
        <f t="shared" si="3"/>
        <v>0</v>
      </c>
      <c r="H25" s="67">
        <f t="shared" si="3"/>
        <v>0</v>
      </c>
      <c r="I25" s="67">
        <f t="shared" si="3"/>
        <v>0</v>
      </c>
      <c r="J25" s="68">
        <f t="shared" si="0"/>
        <v>0</v>
      </c>
      <c r="K25" s="14"/>
      <c r="L25" s="4"/>
    </row>
    <row r="26" spans="2:12" x14ac:dyDescent="0.15">
      <c r="B26" s="124"/>
      <c r="C26" s="140" t="s">
        <v>6</v>
      </c>
      <c r="D26" s="141"/>
      <c r="E26" s="63">
        <f>IFERROR(ROUNDDOWN(E25*$C$30,0),"")</f>
        <v>0</v>
      </c>
      <c r="F26" s="63">
        <f>IFERROR(ROUNDDOWN(F25*$C$30,0),"")</f>
        <v>0</v>
      </c>
      <c r="G26" s="63">
        <f>IFERROR(ROUNDDOWN(G25*$C$30,0),"")</f>
        <v>0</v>
      </c>
      <c r="H26" s="63">
        <f>IFERROR(ROUNDDOWN(H25*$C$30,0),"")</f>
        <v>0</v>
      </c>
      <c r="I26" s="63">
        <f>IFERROR(ROUNDDOWN(I25*$C$30,0),"")</f>
        <v>0</v>
      </c>
      <c r="J26" s="66">
        <f>SUM(E26:I26)</f>
        <v>0</v>
      </c>
      <c r="K26" s="14"/>
      <c r="L26" s="4"/>
    </row>
    <row r="27" spans="2:12" ht="15" thickBot="1" x14ac:dyDescent="0.2">
      <c r="B27" s="125"/>
      <c r="C27" s="130" t="s">
        <v>18</v>
      </c>
      <c r="D27" s="131"/>
      <c r="E27" s="69">
        <f>IFERROR(E25+E26,"")</f>
        <v>0</v>
      </c>
      <c r="F27" s="69">
        <f>IFERROR(F25+F26,"")</f>
        <v>0</v>
      </c>
      <c r="G27" s="69">
        <f>IFERROR(G25+G26,"")</f>
        <v>0</v>
      </c>
      <c r="H27" s="69">
        <f>IFERROR(H25+H26,"")</f>
        <v>0</v>
      </c>
      <c r="I27" s="69">
        <f>IFERROR(I25+I26,"")</f>
        <v>0</v>
      </c>
      <c r="J27" s="70">
        <f>SUM(E27:I27)</f>
        <v>0</v>
      </c>
      <c r="K27" s="14"/>
      <c r="L27" s="4"/>
    </row>
    <row r="28" spans="2:12" x14ac:dyDescent="0.15">
      <c r="B28" s="14"/>
      <c r="C28" s="145" t="s">
        <v>19</v>
      </c>
      <c r="D28" s="146"/>
      <c r="E28" s="47">
        <v>0</v>
      </c>
      <c r="F28" s="72">
        <f>E28</f>
        <v>0</v>
      </c>
      <c r="G28" s="72">
        <f>E28</f>
        <v>0</v>
      </c>
      <c r="H28" s="72">
        <f>E28</f>
        <v>0</v>
      </c>
      <c r="I28" s="72">
        <f>E28</f>
        <v>0</v>
      </c>
      <c r="J28" s="49"/>
      <c r="K28" s="14"/>
      <c r="L28" s="4"/>
    </row>
    <row r="29" spans="2:12" x14ac:dyDescent="0.15">
      <c r="B29" s="14"/>
      <c r="C29" s="147" t="s">
        <v>35</v>
      </c>
      <c r="D29" s="147"/>
      <c r="E29" s="46">
        <v>0.3</v>
      </c>
      <c r="F29" s="14"/>
      <c r="G29" s="14"/>
      <c r="H29" s="14"/>
      <c r="I29" s="14"/>
      <c r="J29" s="49"/>
      <c r="K29" s="14"/>
      <c r="L29" s="4"/>
    </row>
    <row r="30" spans="2:12" x14ac:dyDescent="0.15">
      <c r="C30" s="52">
        <v>0.1</v>
      </c>
      <c r="D30" s="48" t="str">
        <f>IF((E28*1000-INT(E28*1000))=0,"","小数点第2位以下は切り捨てです")</f>
        <v/>
      </c>
      <c r="E30" s="20"/>
      <c r="F30" s="20"/>
      <c r="G30" s="20"/>
      <c r="H30" s="20"/>
      <c r="I30" s="20"/>
      <c r="J30" s="20"/>
      <c r="K30" s="20"/>
      <c r="L30" s="20"/>
    </row>
    <row r="31" spans="2:12" x14ac:dyDescent="0.15">
      <c r="C31" s="21"/>
      <c r="D31" s="48" t="str">
        <f>IF(OR(E28&lt;0,E28&gt;E29),"上下限を超えています","")</f>
        <v/>
      </c>
      <c r="E31" s="20"/>
      <c r="F31" s="20"/>
      <c r="G31" s="20"/>
      <c r="H31" s="20"/>
      <c r="I31" s="20"/>
      <c r="J31" s="20"/>
      <c r="K31" s="20"/>
      <c r="L31" s="20"/>
    </row>
    <row r="32" spans="2:12" x14ac:dyDescent="0.15">
      <c r="C32" s="22"/>
      <c r="D32" s="22"/>
      <c r="E32" s="20"/>
      <c r="F32" s="20"/>
      <c r="G32" s="20"/>
      <c r="H32" s="20"/>
      <c r="I32" s="20"/>
      <c r="J32" s="20"/>
      <c r="K32" s="20"/>
      <c r="L32" s="20"/>
    </row>
    <row r="33" spans="2:12" ht="18" thickBot="1" x14ac:dyDescent="0.2">
      <c r="B33" s="94"/>
      <c r="C33" s="95" t="s">
        <v>71</v>
      </c>
      <c r="D33" s="13"/>
      <c r="E33" s="96"/>
      <c r="F33" s="97"/>
      <c r="G33" s="97"/>
      <c r="H33" s="97"/>
      <c r="I33" s="97"/>
      <c r="J33" s="21"/>
      <c r="K33" s="21"/>
      <c r="L33" s="21"/>
    </row>
    <row r="34" spans="2:12" ht="15" customHeight="1" x14ac:dyDescent="0.15">
      <c r="B34" s="148"/>
      <c r="C34" s="98" t="s">
        <v>38</v>
      </c>
      <c r="D34" s="99"/>
      <c r="E34" s="150" t="s">
        <v>39</v>
      </c>
      <c r="F34" s="150"/>
      <c r="G34" s="150"/>
      <c r="H34" s="150"/>
      <c r="I34" s="151"/>
      <c r="J34" s="154" t="s">
        <v>40</v>
      </c>
      <c r="K34" s="21"/>
      <c r="L34" s="21"/>
    </row>
    <row r="35" spans="2:12" ht="15" customHeight="1" thickBot="1" x14ac:dyDescent="0.2">
      <c r="B35" s="149"/>
      <c r="C35" s="100" t="s">
        <v>41</v>
      </c>
      <c r="D35" s="101" t="s">
        <v>42</v>
      </c>
      <c r="E35" s="152"/>
      <c r="F35" s="152"/>
      <c r="G35" s="152"/>
      <c r="H35" s="152"/>
      <c r="I35" s="153"/>
      <c r="J35" s="155"/>
      <c r="K35" s="30"/>
      <c r="L35" s="19"/>
    </row>
    <row r="36" spans="2:12" ht="15" customHeight="1" x14ac:dyDescent="0.15">
      <c r="B36" s="123" t="s">
        <v>13</v>
      </c>
      <c r="C36" s="156" t="s">
        <v>43</v>
      </c>
      <c r="D36" s="157"/>
      <c r="E36" s="158"/>
      <c r="F36" s="158"/>
      <c r="G36" s="158"/>
      <c r="H36" s="158"/>
      <c r="I36" s="159"/>
      <c r="J36" s="113">
        <f>J37+J38</f>
        <v>0</v>
      </c>
      <c r="K36" s="16"/>
      <c r="L36" s="16"/>
    </row>
    <row r="37" spans="2:12" ht="15" customHeight="1" x14ac:dyDescent="0.15">
      <c r="B37" s="124"/>
      <c r="C37" s="102"/>
      <c r="D37" s="103" t="s">
        <v>44</v>
      </c>
      <c r="E37" s="160" t="s">
        <v>83</v>
      </c>
      <c r="F37" s="160"/>
      <c r="G37" s="160"/>
      <c r="H37" s="160"/>
      <c r="I37" s="161"/>
      <c r="J37" s="109">
        <v>0</v>
      </c>
      <c r="K37" s="20"/>
      <c r="L37" s="20"/>
    </row>
    <row r="38" spans="2:12" ht="15" customHeight="1" x14ac:dyDescent="0.15">
      <c r="B38" s="124"/>
      <c r="C38" s="104"/>
      <c r="D38" s="105" t="s">
        <v>45</v>
      </c>
      <c r="E38" s="162" t="s">
        <v>84</v>
      </c>
      <c r="F38" s="162"/>
      <c r="G38" s="162"/>
      <c r="H38" s="162"/>
      <c r="I38" s="163"/>
      <c r="J38" s="110">
        <v>0</v>
      </c>
    </row>
    <row r="39" spans="2:12" ht="15" customHeight="1" x14ac:dyDescent="0.15">
      <c r="B39" s="124"/>
      <c r="C39" s="164" t="s">
        <v>46</v>
      </c>
      <c r="D39" s="165"/>
      <c r="E39" s="166"/>
      <c r="F39" s="166"/>
      <c r="G39" s="166"/>
      <c r="H39" s="166"/>
      <c r="I39" s="167"/>
      <c r="J39" s="114">
        <f>J40+J41</f>
        <v>0</v>
      </c>
    </row>
    <row r="40" spans="2:12" ht="15" customHeight="1" x14ac:dyDescent="0.15">
      <c r="B40" s="124"/>
      <c r="C40" s="102"/>
      <c r="D40" s="103" t="s">
        <v>47</v>
      </c>
      <c r="E40" s="160" t="s">
        <v>76</v>
      </c>
      <c r="F40" s="160"/>
      <c r="G40" s="160"/>
      <c r="H40" s="160"/>
      <c r="I40" s="161"/>
      <c r="J40" s="109">
        <v>0</v>
      </c>
    </row>
    <row r="41" spans="2:12" ht="15" customHeight="1" x14ac:dyDescent="0.15">
      <c r="B41" s="124"/>
      <c r="C41" s="104"/>
      <c r="D41" s="105" t="s">
        <v>48</v>
      </c>
      <c r="E41" s="162" t="s">
        <v>49</v>
      </c>
      <c r="F41" s="162"/>
      <c r="G41" s="162"/>
      <c r="H41" s="162"/>
      <c r="I41" s="163"/>
      <c r="J41" s="110">
        <v>0</v>
      </c>
    </row>
    <row r="42" spans="2:12" ht="15" customHeight="1" x14ac:dyDescent="0.15">
      <c r="B42" s="124"/>
      <c r="C42" s="164" t="s">
        <v>50</v>
      </c>
      <c r="D42" s="165"/>
      <c r="E42" s="166"/>
      <c r="F42" s="166"/>
      <c r="G42" s="166"/>
      <c r="H42" s="166"/>
      <c r="I42" s="167"/>
      <c r="J42" s="114">
        <f>J43</f>
        <v>0</v>
      </c>
    </row>
    <row r="43" spans="2:12" ht="15" customHeight="1" x14ac:dyDescent="0.15">
      <c r="B43" s="124"/>
      <c r="C43" s="104"/>
      <c r="D43" s="106" t="s">
        <v>51</v>
      </c>
      <c r="E43" s="168" t="s">
        <v>85</v>
      </c>
      <c r="F43" s="168"/>
      <c r="G43" s="168"/>
      <c r="H43" s="168"/>
      <c r="I43" s="169"/>
      <c r="J43" s="111">
        <v>0</v>
      </c>
    </row>
    <row r="44" spans="2:12" ht="15" customHeight="1" x14ac:dyDescent="0.15">
      <c r="B44" s="124"/>
      <c r="C44" s="164" t="s">
        <v>52</v>
      </c>
      <c r="D44" s="165"/>
      <c r="E44" s="166"/>
      <c r="F44" s="166"/>
      <c r="G44" s="166"/>
      <c r="H44" s="166"/>
      <c r="I44" s="167"/>
      <c r="J44" s="114">
        <f>SUM(J45:J50)</f>
        <v>0</v>
      </c>
    </row>
    <row r="45" spans="2:12" ht="15" customHeight="1" x14ac:dyDescent="0.15">
      <c r="B45" s="124"/>
      <c r="C45" s="102"/>
      <c r="D45" s="103" t="s">
        <v>53</v>
      </c>
      <c r="E45" s="160" t="s">
        <v>86</v>
      </c>
      <c r="F45" s="160"/>
      <c r="G45" s="160"/>
      <c r="H45" s="160"/>
      <c r="I45" s="161"/>
      <c r="J45" s="109">
        <v>0</v>
      </c>
    </row>
    <row r="46" spans="2:12" ht="15" customHeight="1" x14ac:dyDescent="0.15">
      <c r="B46" s="124"/>
      <c r="C46" s="102"/>
      <c r="D46" s="107" t="s">
        <v>54</v>
      </c>
      <c r="E46" s="170" t="s">
        <v>90</v>
      </c>
      <c r="F46" s="170"/>
      <c r="G46" s="170"/>
      <c r="H46" s="170"/>
      <c r="I46" s="171"/>
      <c r="J46" s="112">
        <v>0</v>
      </c>
    </row>
    <row r="47" spans="2:12" ht="15" customHeight="1" x14ac:dyDescent="0.15">
      <c r="B47" s="124"/>
      <c r="C47" s="102"/>
      <c r="D47" s="107" t="s">
        <v>56</v>
      </c>
      <c r="E47" s="170" t="s">
        <v>89</v>
      </c>
      <c r="F47" s="170"/>
      <c r="G47" s="170"/>
      <c r="H47" s="170"/>
      <c r="I47" s="171"/>
      <c r="J47" s="112">
        <v>0</v>
      </c>
    </row>
    <row r="48" spans="2:12" ht="15" customHeight="1" x14ac:dyDescent="0.15">
      <c r="B48" s="124"/>
      <c r="C48" s="102"/>
      <c r="D48" s="107" t="s">
        <v>58</v>
      </c>
      <c r="E48" s="170" t="s">
        <v>87</v>
      </c>
      <c r="F48" s="170"/>
      <c r="G48" s="170"/>
      <c r="H48" s="170"/>
      <c r="I48" s="171"/>
      <c r="J48" s="112">
        <v>0</v>
      </c>
    </row>
    <row r="49" spans="2:10" ht="15" customHeight="1" x14ac:dyDescent="0.15">
      <c r="B49" s="124"/>
      <c r="C49" s="102"/>
      <c r="D49" s="107" t="s">
        <v>59</v>
      </c>
      <c r="E49" s="170" t="s">
        <v>88</v>
      </c>
      <c r="F49" s="170"/>
      <c r="G49" s="170"/>
      <c r="H49" s="170"/>
      <c r="I49" s="171"/>
      <c r="J49" s="112">
        <v>0</v>
      </c>
    </row>
    <row r="50" spans="2:10" ht="15" customHeight="1" x14ac:dyDescent="0.15">
      <c r="B50" s="124"/>
      <c r="C50" s="104"/>
      <c r="D50" s="105" t="s">
        <v>61</v>
      </c>
      <c r="E50" s="162" t="s">
        <v>91</v>
      </c>
      <c r="F50" s="162"/>
      <c r="G50" s="162"/>
      <c r="H50" s="162"/>
      <c r="I50" s="163"/>
      <c r="J50" s="110">
        <v>0</v>
      </c>
    </row>
    <row r="51" spans="2:10" ht="15" customHeight="1" x14ac:dyDescent="0.15">
      <c r="B51" s="124"/>
      <c r="C51" s="172" t="s">
        <v>62</v>
      </c>
      <c r="D51" s="173"/>
      <c r="E51" s="173" t="s">
        <v>63</v>
      </c>
      <c r="F51" s="174"/>
      <c r="G51" s="174"/>
      <c r="H51" s="174"/>
      <c r="I51" s="175"/>
      <c r="J51" s="115">
        <f>J36+J39+J42+J44</f>
        <v>0</v>
      </c>
    </row>
    <row r="52" spans="2:10" ht="15" customHeight="1" x14ac:dyDescent="0.15">
      <c r="B52" s="124"/>
      <c r="C52" s="190" t="s">
        <v>64</v>
      </c>
      <c r="D52" s="191"/>
      <c r="E52" s="191" t="s">
        <v>65</v>
      </c>
      <c r="F52" s="192"/>
      <c r="G52" s="192"/>
      <c r="H52" s="192"/>
      <c r="I52" s="193"/>
      <c r="J52" s="116">
        <f>ROUNDDOWN(J51*$E$28,0)</f>
        <v>0</v>
      </c>
    </row>
    <row r="53" spans="2:10" ht="15" customHeight="1" x14ac:dyDescent="0.15">
      <c r="B53" s="124"/>
      <c r="C53" s="172" t="s">
        <v>66</v>
      </c>
      <c r="D53" s="173"/>
      <c r="E53" s="173" t="s">
        <v>67</v>
      </c>
      <c r="F53" s="174"/>
      <c r="G53" s="174"/>
      <c r="H53" s="174"/>
      <c r="I53" s="175"/>
      <c r="J53" s="116">
        <f>IFERROR(J51+J52,"")</f>
        <v>0</v>
      </c>
    </row>
    <row r="54" spans="2:10" ht="15" customHeight="1" x14ac:dyDescent="0.15">
      <c r="B54" s="124"/>
      <c r="C54" s="194" t="s">
        <v>94</v>
      </c>
      <c r="D54" s="195"/>
      <c r="E54" s="195" t="s">
        <v>69</v>
      </c>
      <c r="F54" s="196"/>
      <c r="G54" s="196"/>
      <c r="H54" s="196"/>
      <c r="I54" s="197"/>
      <c r="J54" s="117">
        <f>IFERROR(ROUNDDOWN(J53*$C$30,0),"")</f>
        <v>0</v>
      </c>
    </row>
    <row r="55" spans="2:10" ht="15" customHeight="1" thickBot="1" x14ac:dyDescent="0.2">
      <c r="B55" s="125"/>
      <c r="C55" s="176" t="s">
        <v>93</v>
      </c>
      <c r="D55" s="177"/>
      <c r="E55" s="177"/>
      <c r="F55" s="178"/>
      <c r="G55" s="178"/>
      <c r="H55" s="178"/>
      <c r="I55" s="179"/>
      <c r="J55" s="118">
        <f>IFERROR(J53+J54,"")</f>
        <v>0</v>
      </c>
    </row>
  </sheetData>
  <sheetProtection algorithmName="SHA-512" hashValue="L4FRF9NzpS/r+n6l+LOSe7vRS9fBQUKL07OPEoqPT9Q1tiLJ01svxpducoypX/yiU5+0E7JR+4b/s3f+xoWTzQ==" saltValue="ekuQ5Tn2GCZlG5+smssrlQ==" spinCount="100000" sheet="1" objects="1" scenarios="1"/>
  <mergeCells count="51">
    <mergeCell ref="C9:G9"/>
    <mergeCell ref="C53:D53"/>
    <mergeCell ref="E53:I53"/>
    <mergeCell ref="C54:D54"/>
    <mergeCell ref="E54:I54"/>
    <mergeCell ref="E44:I44"/>
    <mergeCell ref="E45:I45"/>
    <mergeCell ref="E46:I46"/>
    <mergeCell ref="E47:I47"/>
    <mergeCell ref="E48:I48"/>
    <mergeCell ref="C28:D28"/>
    <mergeCell ref="C29:D29"/>
    <mergeCell ref="C23:D23"/>
    <mergeCell ref="C24:D24"/>
    <mergeCell ref="C25:D25"/>
    <mergeCell ref="C26:D26"/>
    <mergeCell ref="C55:D55"/>
    <mergeCell ref="E55:I55"/>
    <mergeCell ref="E49:I49"/>
    <mergeCell ref="E50:I50"/>
    <mergeCell ref="C51:D51"/>
    <mergeCell ref="E51:I51"/>
    <mergeCell ref="C52:D52"/>
    <mergeCell ref="E52:I52"/>
    <mergeCell ref="B34:B35"/>
    <mergeCell ref="E34:I35"/>
    <mergeCell ref="J34:J35"/>
    <mergeCell ref="B36:B55"/>
    <mergeCell ref="C36:D36"/>
    <mergeCell ref="E36:I36"/>
    <mergeCell ref="E37:I37"/>
    <mergeCell ref="E38:I38"/>
    <mergeCell ref="C39:D39"/>
    <mergeCell ref="E39:I39"/>
    <mergeCell ref="E40:I40"/>
    <mergeCell ref="E41:I41"/>
    <mergeCell ref="C42:D42"/>
    <mergeCell ref="E42:I42"/>
    <mergeCell ref="E43:I43"/>
    <mergeCell ref="C44:D44"/>
    <mergeCell ref="B11:J11"/>
    <mergeCell ref="D13:J13"/>
    <mergeCell ref="D14:J14"/>
    <mergeCell ref="D16:J16"/>
    <mergeCell ref="C18:D18"/>
    <mergeCell ref="B19:B27"/>
    <mergeCell ref="C19:D19"/>
    <mergeCell ref="C20:D20"/>
    <mergeCell ref="C21:D21"/>
    <mergeCell ref="C22:D22"/>
    <mergeCell ref="C27:D27"/>
  </mergeCells>
  <phoneticPr fontId="12"/>
  <hyperlinks>
    <hyperlink ref="C9" r:id="rId1" display="https://www2.nict.go.jp/commission/youshiki/r01/jimu/r01_manual_rev1.pdf" xr:uid="{18F46D0E-5C71-4248-8E37-90246EECBA81}"/>
    <hyperlink ref="C9:G9" r:id="rId2" display="https://www2.nict.go.jp/commission/youshiki/r02/jimu/r02_manual_02-1.pdf" xr:uid="{84FF7D7A-FF5E-4BA8-BD2A-62D60480E0ED}"/>
  </hyperlinks>
  <printOptions horizontalCentered="1"/>
  <pageMargins left="0.70866141732283472" right="0.70866141732283472" top="0.47244094488188981" bottom="0" header="0.31496062992125984" footer="0"/>
  <pageSetup paperSize="9" scale="88" orientation="landscape" r:id="rId3"/>
  <headerFooter>
    <oddHeader>&amp;R提案書　別紙１</oddHeader>
  </headerFooter>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L55"/>
  <sheetViews>
    <sheetView workbookViewId="0">
      <selection activeCell="J42" sqref="J42"/>
    </sheetView>
  </sheetViews>
  <sheetFormatPr defaultColWidth="9" defaultRowHeight="14.25" x14ac:dyDescent="0.15"/>
  <cols>
    <col min="1" max="1" width="9" style="43" customWidth="1"/>
    <col min="2" max="2" width="3.125" style="43" customWidth="1"/>
    <col min="3" max="3" width="16" style="43" customWidth="1"/>
    <col min="4" max="4" width="18.625" style="43" customWidth="1"/>
    <col min="5" max="11" width="13.75" style="43" customWidth="1"/>
    <col min="12" max="16384" width="9" style="43"/>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3．一般管理費率は、提案時における直近の財務諸表の記載事項を基に算出した値（ただし上限は30％)としてください。</v>
      </c>
      <c r="D6" s="2"/>
      <c r="E6" s="4"/>
      <c r="F6" s="4"/>
      <c r="G6" s="4"/>
      <c r="H6" s="4"/>
      <c r="I6" s="4"/>
      <c r="J6" s="4"/>
      <c r="K6" s="4"/>
      <c r="L6" s="4"/>
    </row>
    <row r="7" spans="2:12" x14ac:dyDescent="0.15">
      <c r="B7" s="4"/>
      <c r="C7" s="2" t="str">
        <f>代表提案者!C7</f>
        <v xml:space="preserve">    一般管理費率の計算には、「（参考）一般管理費率計算書」をご利用いただけます。契約締結時には改めて算出いただきます。</v>
      </c>
      <c r="D7" s="4"/>
      <c r="E7" s="4"/>
      <c r="F7" s="4"/>
      <c r="G7" s="4"/>
      <c r="H7" s="4"/>
      <c r="I7" s="4"/>
      <c r="J7" s="4"/>
      <c r="K7" s="4"/>
      <c r="L7" s="4"/>
    </row>
    <row r="8" spans="2:12" x14ac:dyDescent="0.15">
      <c r="B8" s="4"/>
      <c r="C8" s="2" t="str">
        <f>代表提案者!C8</f>
        <v>4.　下記URL「高度通信・放送研究開発委託研究 事務マニュアル 令和3年度（2021年度）版」の「7 計上経費の費目」に基づいて、研究費の積算を正しく行ってください。</v>
      </c>
      <c r="D8" s="2"/>
      <c r="E8" s="4"/>
      <c r="F8" s="4"/>
      <c r="G8" s="4"/>
      <c r="H8" s="4"/>
      <c r="I8" s="4"/>
      <c r="J8" s="4"/>
      <c r="K8" s="4"/>
      <c r="L8" s="4"/>
    </row>
    <row r="9" spans="2:12" x14ac:dyDescent="0.15">
      <c r="B9" s="4"/>
      <c r="C9" s="119" t="str">
        <f>代表提案者!C9</f>
        <v>https://www2.nict.go.jp/commission/youshiki/r03/jimu/r03_manual_1.pdf</v>
      </c>
      <c r="D9" s="119"/>
      <c r="E9" s="119"/>
      <c r="F9" s="119"/>
      <c r="G9" s="119"/>
      <c r="H9" s="4"/>
      <c r="I9" s="4"/>
      <c r="J9" s="4"/>
      <c r="K9" s="4"/>
      <c r="L9" s="4"/>
    </row>
    <row r="11" spans="2:12" ht="17.25" x14ac:dyDescent="0.15">
      <c r="B11" s="120" t="s">
        <v>0</v>
      </c>
      <c r="C11" s="120"/>
      <c r="D11" s="120"/>
      <c r="E11" s="120"/>
      <c r="F11" s="120"/>
      <c r="G11" s="120"/>
      <c r="H11" s="120"/>
      <c r="I11" s="120"/>
      <c r="J11" s="120"/>
      <c r="K11" s="6"/>
      <c r="L11" s="6"/>
    </row>
    <row r="12" spans="2:12" ht="17.25" x14ac:dyDescent="0.15">
      <c r="B12" s="4"/>
      <c r="C12" s="9" t="s">
        <v>28</v>
      </c>
      <c r="D12" s="53">
        <f>代表提案者!D12</f>
        <v>225</v>
      </c>
      <c r="E12" s="45"/>
      <c r="F12" s="45"/>
      <c r="G12" s="45"/>
      <c r="H12" s="45"/>
      <c r="I12" s="45"/>
      <c r="J12" s="45"/>
      <c r="K12" s="45"/>
      <c r="L12" s="45"/>
    </row>
    <row r="13" spans="2:12" x14ac:dyDescent="0.15">
      <c r="B13" s="14"/>
      <c r="C13" s="9" t="s">
        <v>29</v>
      </c>
      <c r="D13" s="126" t="str">
        <f>代表提案者!D13</f>
        <v>自動翻訳の精度向上のための「マルチモーダル情報の外部制御可能なモデリング」の研究開発</v>
      </c>
      <c r="E13" s="235"/>
      <c r="F13" s="235"/>
      <c r="G13" s="235"/>
      <c r="H13" s="235"/>
      <c r="I13" s="235"/>
      <c r="J13" s="235"/>
      <c r="K13" s="32"/>
      <c r="L13" s="4"/>
    </row>
    <row r="14" spans="2:12" x14ac:dyDescent="0.15">
      <c r="B14" s="14"/>
      <c r="C14" s="8" t="s">
        <v>1</v>
      </c>
      <c r="D14" s="128" t="str">
        <f>代表提案者!D14</f>
        <v>○○○○○○○○○○○○○○○○○○○○○○○</v>
      </c>
      <c r="E14" s="128"/>
      <c r="F14" s="128"/>
      <c r="G14" s="128"/>
      <c r="H14" s="128"/>
      <c r="I14" s="128"/>
      <c r="J14" s="128"/>
      <c r="K14" s="32"/>
      <c r="L14" s="4"/>
    </row>
    <row r="15" spans="2:12" x14ac:dyDescent="0.15">
      <c r="B15" s="14"/>
      <c r="C15" s="9"/>
      <c r="D15" s="31"/>
      <c r="E15" s="31"/>
      <c r="F15" s="31"/>
      <c r="G15" s="31"/>
      <c r="H15" s="31"/>
      <c r="I15" s="31"/>
      <c r="J15" s="31"/>
      <c r="K15" s="32"/>
      <c r="L15" s="4"/>
    </row>
    <row r="16" spans="2:12" x14ac:dyDescent="0.15">
      <c r="B16" s="33"/>
      <c r="C16" s="9" t="s">
        <v>23</v>
      </c>
      <c r="D16" s="142"/>
      <c r="E16" s="143"/>
      <c r="F16" s="143"/>
      <c r="G16" s="143"/>
      <c r="H16" s="143"/>
      <c r="I16" s="143"/>
      <c r="J16" s="143"/>
      <c r="K16" s="33"/>
      <c r="L16" s="3"/>
    </row>
    <row r="17" spans="2:12" ht="15" thickBot="1" x14ac:dyDescent="0.2">
      <c r="B17" s="14"/>
      <c r="C17" s="9"/>
      <c r="D17" s="10"/>
      <c r="E17" s="10"/>
      <c r="F17" s="10"/>
      <c r="G17" s="10"/>
      <c r="H17" s="10"/>
      <c r="I17" s="10"/>
      <c r="J17" s="108" t="s">
        <v>92</v>
      </c>
      <c r="K17" s="14"/>
      <c r="L17" s="4"/>
    </row>
    <row r="18" spans="2:12" ht="15" thickBot="1" x14ac:dyDescent="0.2">
      <c r="B18" s="11"/>
      <c r="C18" s="121" t="s">
        <v>3</v>
      </c>
      <c r="D18" s="122"/>
      <c r="E18" s="35" t="s">
        <v>100</v>
      </c>
      <c r="F18" s="35" t="s">
        <v>30</v>
      </c>
      <c r="G18" s="35" t="s">
        <v>31</v>
      </c>
      <c r="H18" s="35" t="s">
        <v>36</v>
      </c>
      <c r="I18" s="35" t="s">
        <v>101</v>
      </c>
      <c r="J18" s="12" t="s">
        <v>4</v>
      </c>
      <c r="K18" s="36"/>
      <c r="L18" s="13"/>
    </row>
    <row r="19" spans="2:12" x14ac:dyDescent="0.15">
      <c r="B19" s="123" t="s">
        <v>13</v>
      </c>
      <c r="C19" s="132" t="s">
        <v>14</v>
      </c>
      <c r="D19" s="133"/>
      <c r="E19" s="54">
        <f>J36</f>
        <v>0</v>
      </c>
      <c r="F19" s="39">
        <v>0</v>
      </c>
      <c r="G19" s="39">
        <v>0</v>
      </c>
      <c r="H19" s="39">
        <v>0</v>
      </c>
      <c r="I19" s="39">
        <v>0</v>
      </c>
      <c r="J19" s="57">
        <f t="shared" ref="J19:J25" si="0">SUM(E19:I19)</f>
        <v>0</v>
      </c>
      <c r="K19" s="14"/>
      <c r="L19" s="15"/>
    </row>
    <row r="20" spans="2:12" x14ac:dyDescent="0.15">
      <c r="B20" s="124"/>
      <c r="C20" s="134" t="s">
        <v>5</v>
      </c>
      <c r="D20" s="135"/>
      <c r="E20" s="62">
        <f>J39</f>
        <v>0</v>
      </c>
      <c r="F20" s="40">
        <v>0</v>
      </c>
      <c r="G20" s="40">
        <v>0</v>
      </c>
      <c r="H20" s="40">
        <v>0</v>
      </c>
      <c r="I20" s="40">
        <v>0</v>
      </c>
      <c r="J20" s="61">
        <f t="shared" si="0"/>
        <v>0</v>
      </c>
      <c r="K20" s="14"/>
      <c r="L20" s="4"/>
    </row>
    <row r="21" spans="2:12" x14ac:dyDescent="0.15">
      <c r="B21" s="124"/>
      <c r="C21" s="134" t="s">
        <v>15</v>
      </c>
      <c r="D21" s="135"/>
      <c r="E21" s="59">
        <f>J42</f>
        <v>0</v>
      </c>
      <c r="F21" s="41">
        <v>0</v>
      </c>
      <c r="G21" s="41">
        <v>0</v>
      </c>
      <c r="H21" s="41">
        <v>0</v>
      </c>
      <c r="I21" s="41">
        <v>0</v>
      </c>
      <c r="J21" s="61">
        <f t="shared" si="0"/>
        <v>0</v>
      </c>
      <c r="K21" s="14"/>
      <c r="L21" s="16"/>
    </row>
    <row r="22" spans="2:12" x14ac:dyDescent="0.15">
      <c r="B22" s="124"/>
      <c r="C22" s="136" t="s">
        <v>16</v>
      </c>
      <c r="D22" s="137"/>
      <c r="E22" s="59">
        <f>J44</f>
        <v>0</v>
      </c>
      <c r="F22" s="41">
        <v>0</v>
      </c>
      <c r="G22" s="41">
        <v>0</v>
      </c>
      <c r="H22" s="41">
        <v>0</v>
      </c>
      <c r="I22" s="41">
        <v>0</v>
      </c>
      <c r="J22" s="66">
        <f t="shared" si="0"/>
        <v>0</v>
      </c>
      <c r="K22" s="14"/>
      <c r="L22" s="4"/>
    </row>
    <row r="23" spans="2:12" x14ac:dyDescent="0.15">
      <c r="B23" s="124"/>
      <c r="C23" s="138" t="s">
        <v>20</v>
      </c>
      <c r="D23" s="139"/>
      <c r="E23" s="67">
        <f>SUM(E19:E22)</f>
        <v>0</v>
      </c>
      <c r="F23" s="67">
        <f t="shared" ref="F23:I23" si="1">SUM(F19:F22)</f>
        <v>0</v>
      </c>
      <c r="G23" s="67">
        <f t="shared" si="1"/>
        <v>0</v>
      </c>
      <c r="H23" s="67">
        <f t="shared" ref="H23" si="2">SUM(H19:H22)</f>
        <v>0</v>
      </c>
      <c r="I23" s="67">
        <f t="shared" si="1"/>
        <v>0</v>
      </c>
      <c r="J23" s="68">
        <f t="shared" si="0"/>
        <v>0</v>
      </c>
      <c r="K23" s="37"/>
      <c r="L23" s="17"/>
    </row>
    <row r="24" spans="2:12" x14ac:dyDescent="0.15">
      <c r="B24" s="124"/>
      <c r="C24" s="138" t="s">
        <v>17</v>
      </c>
      <c r="D24" s="139"/>
      <c r="E24" s="71">
        <f>IF(AND($D$30="",$D$31=""),ROUNDDOWN(E23*E28,0),"率設定エラー")</f>
        <v>0</v>
      </c>
      <c r="F24" s="71">
        <f>IF(AND($D$30="",$D$31=""),ROUNDDOWN(F23*F28,0),"率設定エラー")</f>
        <v>0</v>
      </c>
      <c r="G24" s="71">
        <f>IF(AND($D$30="",$D$31=""),ROUNDDOWN(G23*G28,0),"率設定エラー")</f>
        <v>0</v>
      </c>
      <c r="H24" s="71">
        <f>IF(AND($D$30="",$D$31=""),ROUNDDOWN(H23*H28,0),"率設定エラー")</f>
        <v>0</v>
      </c>
      <c r="I24" s="71">
        <f>IF(AND($D$30="",$D$31=""),ROUNDDOWN(I23*I28,0),"率設定エラー")</f>
        <v>0</v>
      </c>
      <c r="J24" s="68">
        <f t="shared" si="0"/>
        <v>0</v>
      </c>
      <c r="K24" s="14"/>
      <c r="L24" s="4"/>
    </row>
    <row r="25" spans="2:12" x14ac:dyDescent="0.15">
      <c r="B25" s="124"/>
      <c r="C25" s="138" t="s">
        <v>37</v>
      </c>
      <c r="D25" s="139"/>
      <c r="E25" s="67">
        <f>IFERROR(E23+E24,"")</f>
        <v>0</v>
      </c>
      <c r="F25" s="67">
        <f t="shared" ref="F25:I25" si="3">IFERROR(F23+F24,"")</f>
        <v>0</v>
      </c>
      <c r="G25" s="67">
        <f t="shared" si="3"/>
        <v>0</v>
      </c>
      <c r="H25" s="67">
        <f t="shared" si="3"/>
        <v>0</v>
      </c>
      <c r="I25" s="67">
        <f t="shared" si="3"/>
        <v>0</v>
      </c>
      <c r="J25" s="68">
        <f t="shared" si="0"/>
        <v>0</v>
      </c>
      <c r="K25" s="14"/>
      <c r="L25" s="4"/>
    </row>
    <row r="26" spans="2:12" x14ac:dyDescent="0.15">
      <c r="B26" s="124"/>
      <c r="C26" s="140" t="s">
        <v>6</v>
      </c>
      <c r="D26" s="141"/>
      <c r="E26" s="63">
        <f>IFERROR(ROUNDDOWN(E25*$C$30,0),"")</f>
        <v>0</v>
      </c>
      <c r="F26" s="63">
        <f>IFERROR(ROUNDDOWN(F25*$C$30,0),"")</f>
        <v>0</v>
      </c>
      <c r="G26" s="63">
        <f>IFERROR(ROUNDDOWN(G25*$C$30,0),"")</f>
        <v>0</v>
      </c>
      <c r="H26" s="63">
        <f>IFERROR(ROUNDDOWN(H25*$C$30,0),"")</f>
        <v>0</v>
      </c>
      <c r="I26" s="63">
        <f>IFERROR(ROUNDDOWN(I25*$C$30,0),"")</f>
        <v>0</v>
      </c>
      <c r="J26" s="66">
        <f>SUM(E26:I26)</f>
        <v>0</v>
      </c>
      <c r="K26" s="14"/>
      <c r="L26" s="4"/>
    </row>
    <row r="27" spans="2:12" ht="15" thickBot="1" x14ac:dyDescent="0.2">
      <c r="B27" s="125"/>
      <c r="C27" s="130" t="s">
        <v>18</v>
      </c>
      <c r="D27" s="131"/>
      <c r="E27" s="69">
        <f>IFERROR(E25+E26,"")</f>
        <v>0</v>
      </c>
      <c r="F27" s="69">
        <f>IFERROR(F25+F26,"")</f>
        <v>0</v>
      </c>
      <c r="G27" s="69">
        <f>IFERROR(G25+G26,"")</f>
        <v>0</v>
      </c>
      <c r="H27" s="69">
        <f>IFERROR(H25+H26,"")</f>
        <v>0</v>
      </c>
      <c r="I27" s="69">
        <f>IFERROR(I25+I26,"")</f>
        <v>0</v>
      </c>
      <c r="J27" s="70">
        <f>SUM(E27:I27)</f>
        <v>0</v>
      </c>
      <c r="K27" s="14"/>
      <c r="L27" s="4"/>
    </row>
    <row r="28" spans="2:12" x14ac:dyDescent="0.15">
      <c r="B28" s="14"/>
      <c r="C28" s="145" t="s">
        <v>19</v>
      </c>
      <c r="D28" s="146"/>
      <c r="E28" s="47">
        <v>0</v>
      </c>
      <c r="F28" s="72">
        <f>E28</f>
        <v>0</v>
      </c>
      <c r="G28" s="72">
        <f>E28</f>
        <v>0</v>
      </c>
      <c r="H28" s="72">
        <f>E28</f>
        <v>0</v>
      </c>
      <c r="I28" s="72">
        <f>E28</f>
        <v>0</v>
      </c>
      <c r="J28" s="49"/>
      <c r="K28" s="14"/>
      <c r="L28" s="4"/>
    </row>
    <row r="29" spans="2:12" x14ac:dyDescent="0.15">
      <c r="B29" s="14"/>
      <c r="C29" s="147" t="s">
        <v>35</v>
      </c>
      <c r="D29" s="147"/>
      <c r="E29" s="46">
        <v>0.3</v>
      </c>
      <c r="F29" s="14"/>
      <c r="G29" s="14"/>
      <c r="H29" s="14"/>
      <c r="I29" s="14"/>
      <c r="J29" s="49"/>
      <c r="K29" s="14"/>
      <c r="L29" s="4"/>
    </row>
    <row r="30" spans="2:12" x14ac:dyDescent="0.15">
      <c r="C30" s="52">
        <v>0.1</v>
      </c>
      <c r="D30" s="48" t="str">
        <f>IF((E28*1000-INT(E28*1000))=0,"","小数点第2位以下は切り捨てです")</f>
        <v/>
      </c>
      <c r="E30" s="20"/>
      <c r="F30" s="20"/>
      <c r="G30" s="20"/>
      <c r="H30" s="20"/>
      <c r="I30" s="20"/>
      <c r="J30" s="20"/>
      <c r="K30" s="20"/>
      <c r="L30" s="20"/>
    </row>
    <row r="31" spans="2:12" x14ac:dyDescent="0.15">
      <c r="C31" s="21"/>
      <c r="D31" s="48" t="str">
        <f>IF(OR(E28&lt;0,E28&gt;E29),"上下限を超えています","")</f>
        <v/>
      </c>
      <c r="E31" s="20"/>
      <c r="F31" s="20"/>
      <c r="G31" s="20"/>
      <c r="H31" s="20"/>
      <c r="I31" s="20"/>
      <c r="J31" s="20"/>
      <c r="K31" s="20"/>
      <c r="L31" s="20"/>
    </row>
    <row r="32" spans="2:12" x14ac:dyDescent="0.15">
      <c r="C32" s="22"/>
      <c r="D32" s="22"/>
      <c r="E32" s="20"/>
      <c r="F32" s="20"/>
      <c r="G32" s="20"/>
      <c r="H32" s="20"/>
      <c r="I32" s="20"/>
      <c r="J32" s="20"/>
      <c r="K32" s="20"/>
      <c r="L32" s="20"/>
    </row>
    <row r="33" spans="2:12" ht="18" thickBot="1" x14ac:dyDescent="0.2">
      <c r="B33" s="94"/>
      <c r="C33" s="95" t="s">
        <v>71</v>
      </c>
      <c r="D33" s="13"/>
      <c r="E33" s="96"/>
      <c r="F33" s="97"/>
      <c r="G33" s="97"/>
      <c r="H33" s="97"/>
      <c r="I33" s="97"/>
      <c r="J33" s="21"/>
      <c r="K33" s="21"/>
      <c r="L33" s="21"/>
    </row>
    <row r="34" spans="2:12" ht="15" customHeight="1" x14ac:dyDescent="0.15">
      <c r="B34" s="148"/>
      <c r="C34" s="98" t="s">
        <v>38</v>
      </c>
      <c r="D34" s="99"/>
      <c r="E34" s="150" t="s">
        <v>39</v>
      </c>
      <c r="F34" s="150"/>
      <c r="G34" s="150"/>
      <c r="H34" s="150"/>
      <c r="I34" s="151"/>
      <c r="J34" s="154" t="s">
        <v>40</v>
      </c>
      <c r="K34" s="21"/>
      <c r="L34" s="21"/>
    </row>
    <row r="35" spans="2:12" ht="15" customHeight="1" thickBot="1" x14ac:dyDescent="0.2">
      <c r="B35" s="149"/>
      <c r="C35" s="100" t="s">
        <v>41</v>
      </c>
      <c r="D35" s="101" t="s">
        <v>42</v>
      </c>
      <c r="E35" s="152"/>
      <c r="F35" s="152"/>
      <c r="G35" s="152"/>
      <c r="H35" s="152"/>
      <c r="I35" s="153"/>
      <c r="J35" s="155"/>
      <c r="K35" s="30"/>
      <c r="L35" s="19"/>
    </row>
    <row r="36" spans="2:12" ht="15" customHeight="1" x14ac:dyDescent="0.15">
      <c r="B36" s="123" t="s">
        <v>13</v>
      </c>
      <c r="C36" s="156" t="s">
        <v>43</v>
      </c>
      <c r="D36" s="157"/>
      <c r="E36" s="158"/>
      <c r="F36" s="158"/>
      <c r="G36" s="158"/>
      <c r="H36" s="158"/>
      <c r="I36" s="159"/>
      <c r="J36" s="113">
        <f>J37+J38</f>
        <v>0</v>
      </c>
      <c r="K36" s="16"/>
      <c r="L36" s="16"/>
    </row>
    <row r="37" spans="2:12" ht="15" customHeight="1" x14ac:dyDescent="0.15">
      <c r="B37" s="124"/>
      <c r="C37" s="102"/>
      <c r="D37" s="103" t="s">
        <v>44</v>
      </c>
      <c r="E37" s="160" t="s">
        <v>83</v>
      </c>
      <c r="F37" s="160"/>
      <c r="G37" s="160"/>
      <c r="H37" s="160"/>
      <c r="I37" s="161"/>
      <c r="J37" s="109">
        <v>0</v>
      </c>
      <c r="K37" s="20"/>
      <c r="L37" s="20"/>
    </row>
    <row r="38" spans="2:12" ht="15" customHeight="1" x14ac:dyDescent="0.15">
      <c r="B38" s="124"/>
      <c r="C38" s="104"/>
      <c r="D38" s="105" t="s">
        <v>45</v>
      </c>
      <c r="E38" s="162" t="s">
        <v>84</v>
      </c>
      <c r="F38" s="162"/>
      <c r="G38" s="162"/>
      <c r="H38" s="162"/>
      <c r="I38" s="163"/>
      <c r="J38" s="110">
        <v>0</v>
      </c>
    </row>
    <row r="39" spans="2:12" ht="15" customHeight="1" x14ac:dyDescent="0.15">
      <c r="B39" s="124"/>
      <c r="C39" s="164" t="s">
        <v>46</v>
      </c>
      <c r="D39" s="165"/>
      <c r="E39" s="166"/>
      <c r="F39" s="166"/>
      <c r="G39" s="166"/>
      <c r="H39" s="166"/>
      <c r="I39" s="167"/>
      <c r="J39" s="114">
        <f>J40+J41</f>
        <v>0</v>
      </c>
    </row>
    <row r="40" spans="2:12" ht="15" customHeight="1" x14ac:dyDescent="0.15">
      <c r="B40" s="124"/>
      <c r="C40" s="102"/>
      <c r="D40" s="103" t="s">
        <v>47</v>
      </c>
      <c r="E40" s="160" t="s">
        <v>76</v>
      </c>
      <c r="F40" s="160"/>
      <c r="G40" s="160"/>
      <c r="H40" s="160"/>
      <c r="I40" s="161"/>
      <c r="J40" s="109">
        <v>0</v>
      </c>
    </row>
    <row r="41" spans="2:12" ht="15" customHeight="1" x14ac:dyDescent="0.15">
      <c r="B41" s="124"/>
      <c r="C41" s="104"/>
      <c r="D41" s="105" t="s">
        <v>48</v>
      </c>
      <c r="E41" s="162" t="s">
        <v>49</v>
      </c>
      <c r="F41" s="162"/>
      <c r="G41" s="162"/>
      <c r="H41" s="162"/>
      <c r="I41" s="163"/>
      <c r="J41" s="110">
        <v>0</v>
      </c>
    </row>
    <row r="42" spans="2:12" ht="15" customHeight="1" x14ac:dyDescent="0.15">
      <c r="B42" s="124"/>
      <c r="C42" s="164" t="s">
        <v>50</v>
      </c>
      <c r="D42" s="165"/>
      <c r="E42" s="166"/>
      <c r="F42" s="166"/>
      <c r="G42" s="166"/>
      <c r="H42" s="166"/>
      <c r="I42" s="167"/>
      <c r="J42" s="114">
        <f>J43</f>
        <v>0</v>
      </c>
    </row>
    <row r="43" spans="2:12" ht="15" customHeight="1" x14ac:dyDescent="0.15">
      <c r="B43" s="124"/>
      <c r="C43" s="104"/>
      <c r="D43" s="106" t="s">
        <v>51</v>
      </c>
      <c r="E43" s="168" t="s">
        <v>85</v>
      </c>
      <c r="F43" s="168"/>
      <c r="G43" s="168"/>
      <c r="H43" s="168"/>
      <c r="I43" s="169"/>
      <c r="J43" s="111">
        <v>0</v>
      </c>
    </row>
    <row r="44" spans="2:12" ht="15" customHeight="1" x14ac:dyDescent="0.15">
      <c r="B44" s="124"/>
      <c r="C44" s="164" t="s">
        <v>52</v>
      </c>
      <c r="D44" s="165"/>
      <c r="E44" s="166"/>
      <c r="F44" s="166"/>
      <c r="G44" s="166"/>
      <c r="H44" s="166"/>
      <c r="I44" s="167"/>
      <c r="J44" s="114">
        <f>SUM(J45:J50)</f>
        <v>0</v>
      </c>
    </row>
    <row r="45" spans="2:12" ht="15" customHeight="1" x14ac:dyDescent="0.15">
      <c r="B45" s="124"/>
      <c r="C45" s="102"/>
      <c r="D45" s="103" t="s">
        <v>53</v>
      </c>
      <c r="E45" s="160" t="s">
        <v>86</v>
      </c>
      <c r="F45" s="160"/>
      <c r="G45" s="160"/>
      <c r="H45" s="160"/>
      <c r="I45" s="161"/>
      <c r="J45" s="109">
        <v>0</v>
      </c>
    </row>
    <row r="46" spans="2:12" ht="15" customHeight="1" x14ac:dyDescent="0.15">
      <c r="B46" s="124"/>
      <c r="C46" s="102"/>
      <c r="D46" s="107" t="s">
        <v>54</v>
      </c>
      <c r="E46" s="170" t="s">
        <v>90</v>
      </c>
      <c r="F46" s="170"/>
      <c r="G46" s="170"/>
      <c r="H46" s="170"/>
      <c r="I46" s="171"/>
      <c r="J46" s="112">
        <v>0</v>
      </c>
    </row>
    <row r="47" spans="2:12" ht="15" customHeight="1" x14ac:dyDescent="0.15">
      <c r="B47" s="124"/>
      <c r="C47" s="102"/>
      <c r="D47" s="107" t="s">
        <v>56</v>
      </c>
      <c r="E47" s="170" t="s">
        <v>89</v>
      </c>
      <c r="F47" s="170"/>
      <c r="G47" s="170"/>
      <c r="H47" s="170"/>
      <c r="I47" s="171"/>
      <c r="J47" s="112">
        <v>0</v>
      </c>
    </row>
    <row r="48" spans="2:12" ht="15" customHeight="1" x14ac:dyDescent="0.15">
      <c r="B48" s="124"/>
      <c r="C48" s="102"/>
      <c r="D48" s="107" t="s">
        <v>58</v>
      </c>
      <c r="E48" s="170" t="s">
        <v>87</v>
      </c>
      <c r="F48" s="170"/>
      <c r="G48" s="170"/>
      <c r="H48" s="170"/>
      <c r="I48" s="171"/>
      <c r="J48" s="112">
        <v>0</v>
      </c>
    </row>
    <row r="49" spans="2:10" ht="15" customHeight="1" x14ac:dyDescent="0.15">
      <c r="B49" s="124"/>
      <c r="C49" s="102"/>
      <c r="D49" s="107" t="s">
        <v>59</v>
      </c>
      <c r="E49" s="170" t="s">
        <v>88</v>
      </c>
      <c r="F49" s="170"/>
      <c r="G49" s="170"/>
      <c r="H49" s="170"/>
      <c r="I49" s="171"/>
      <c r="J49" s="112">
        <v>0</v>
      </c>
    </row>
    <row r="50" spans="2:10" ht="15" customHeight="1" x14ac:dyDescent="0.15">
      <c r="B50" s="124"/>
      <c r="C50" s="104"/>
      <c r="D50" s="105" t="s">
        <v>61</v>
      </c>
      <c r="E50" s="162" t="s">
        <v>91</v>
      </c>
      <c r="F50" s="162"/>
      <c r="G50" s="162"/>
      <c r="H50" s="162"/>
      <c r="I50" s="163"/>
      <c r="J50" s="110">
        <v>0</v>
      </c>
    </row>
    <row r="51" spans="2:10" ht="15" customHeight="1" x14ac:dyDescent="0.15">
      <c r="B51" s="124"/>
      <c r="C51" s="172" t="s">
        <v>62</v>
      </c>
      <c r="D51" s="173"/>
      <c r="E51" s="173" t="s">
        <v>63</v>
      </c>
      <c r="F51" s="174"/>
      <c r="G51" s="174"/>
      <c r="H51" s="174"/>
      <c r="I51" s="175"/>
      <c r="J51" s="115">
        <f>J36+J39+J42+J44</f>
        <v>0</v>
      </c>
    </row>
    <row r="52" spans="2:10" ht="15" customHeight="1" x14ac:dyDescent="0.15">
      <c r="B52" s="124"/>
      <c r="C52" s="190" t="s">
        <v>64</v>
      </c>
      <c r="D52" s="191"/>
      <c r="E52" s="191" t="s">
        <v>65</v>
      </c>
      <c r="F52" s="192"/>
      <c r="G52" s="192"/>
      <c r="H52" s="192"/>
      <c r="I52" s="193"/>
      <c r="J52" s="116">
        <f>ROUNDDOWN(J51*$E$28,0)</f>
        <v>0</v>
      </c>
    </row>
    <row r="53" spans="2:10" ht="15" customHeight="1" x14ac:dyDescent="0.15">
      <c r="B53" s="124"/>
      <c r="C53" s="172" t="s">
        <v>66</v>
      </c>
      <c r="D53" s="173"/>
      <c r="E53" s="173" t="s">
        <v>67</v>
      </c>
      <c r="F53" s="174"/>
      <c r="G53" s="174"/>
      <c r="H53" s="174"/>
      <c r="I53" s="175"/>
      <c r="J53" s="116">
        <f>IFERROR(J51+J52,"")</f>
        <v>0</v>
      </c>
    </row>
    <row r="54" spans="2:10" ht="15" customHeight="1" x14ac:dyDescent="0.15">
      <c r="B54" s="124"/>
      <c r="C54" s="194" t="s">
        <v>94</v>
      </c>
      <c r="D54" s="195"/>
      <c r="E54" s="195" t="s">
        <v>69</v>
      </c>
      <c r="F54" s="196"/>
      <c r="G54" s="196"/>
      <c r="H54" s="196"/>
      <c r="I54" s="197"/>
      <c r="J54" s="117">
        <f>IFERROR(ROUNDDOWN(J53*$C$30,0),"")</f>
        <v>0</v>
      </c>
    </row>
    <row r="55" spans="2:10" ht="15" customHeight="1" thickBot="1" x14ac:dyDescent="0.2">
      <c r="B55" s="125"/>
      <c r="C55" s="176" t="s">
        <v>93</v>
      </c>
      <c r="D55" s="177"/>
      <c r="E55" s="177"/>
      <c r="F55" s="178"/>
      <c r="G55" s="178"/>
      <c r="H55" s="178"/>
      <c r="I55" s="179"/>
      <c r="J55" s="118">
        <f>IFERROR(J53+J54,"")</f>
        <v>0</v>
      </c>
    </row>
  </sheetData>
  <sheetProtection algorithmName="SHA-512" hashValue="RqblV+wgPebnrFSymIpLwSDrogTyFPZ+w92wR7+/n1ga1Ye/qJ/l0N/Py4buSZWEKqTWkvE8IBzMc8tsbDpL0g==" saltValue="W2rJD0Eo8Zg67LTPswCrvw==" spinCount="100000" sheet="1" objects="1" scenarios="1"/>
  <mergeCells count="51">
    <mergeCell ref="C9:G9"/>
    <mergeCell ref="C53:D53"/>
    <mergeCell ref="E53:I53"/>
    <mergeCell ref="C54:D54"/>
    <mergeCell ref="E54:I54"/>
    <mergeCell ref="E44:I44"/>
    <mergeCell ref="E45:I45"/>
    <mergeCell ref="E46:I46"/>
    <mergeCell ref="E47:I47"/>
    <mergeCell ref="E48:I48"/>
    <mergeCell ref="C28:D28"/>
    <mergeCell ref="C29:D29"/>
    <mergeCell ref="C23:D23"/>
    <mergeCell ref="C24:D24"/>
    <mergeCell ref="C25:D25"/>
    <mergeCell ref="C26:D26"/>
    <mergeCell ref="C55:D55"/>
    <mergeCell ref="E55:I55"/>
    <mergeCell ref="E49:I49"/>
    <mergeCell ref="E50:I50"/>
    <mergeCell ref="C51:D51"/>
    <mergeCell ref="E51:I51"/>
    <mergeCell ref="C52:D52"/>
    <mergeCell ref="E52:I52"/>
    <mergeCell ref="B34:B35"/>
    <mergeCell ref="E34:I35"/>
    <mergeCell ref="J34:J35"/>
    <mergeCell ref="B36:B55"/>
    <mergeCell ref="C36:D36"/>
    <mergeCell ref="E36:I36"/>
    <mergeCell ref="E37:I37"/>
    <mergeCell ref="E38:I38"/>
    <mergeCell ref="C39:D39"/>
    <mergeCell ref="E39:I39"/>
    <mergeCell ref="E40:I40"/>
    <mergeCell ref="E41:I41"/>
    <mergeCell ref="C42:D42"/>
    <mergeCell ref="E42:I42"/>
    <mergeCell ref="E43:I43"/>
    <mergeCell ref="C44:D44"/>
    <mergeCell ref="B11:J11"/>
    <mergeCell ref="D13:J13"/>
    <mergeCell ref="D14:J14"/>
    <mergeCell ref="D16:J16"/>
    <mergeCell ref="C18:D18"/>
    <mergeCell ref="B19:B27"/>
    <mergeCell ref="C19:D19"/>
    <mergeCell ref="C20:D20"/>
    <mergeCell ref="C21:D21"/>
    <mergeCell ref="C22:D22"/>
    <mergeCell ref="C27:D27"/>
  </mergeCells>
  <phoneticPr fontId="12"/>
  <hyperlinks>
    <hyperlink ref="C9" r:id="rId1" display="https://www2.nict.go.jp/commission/youshiki/r01/jimu/r01_manual_rev1.pdf" xr:uid="{BB88C928-7E96-49E0-8F24-605764330350}"/>
    <hyperlink ref="C9:G9" r:id="rId2" display="https://www2.nict.go.jp/commission/youshiki/r02/jimu/r02_manual_02-1.pdf" xr:uid="{AC7C2CFD-3A21-4725-98E3-44A6B45E427B}"/>
  </hyperlinks>
  <printOptions horizontalCentered="1"/>
  <pageMargins left="0.70866141732283472" right="0.70866141732283472" top="0.47244094488188981" bottom="0" header="0.31496062992125984" footer="0"/>
  <pageSetup paperSize="9" scale="88" orientation="landscape" r:id="rId3"/>
  <headerFooter>
    <oddHeader>&amp;R提案書　別紙１</oddHeader>
  </headerFooter>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L55"/>
  <sheetViews>
    <sheetView workbookViewId="0">
      <selection activeCell="J39" sqref="J39"/>
    </sheetView>
  </sheetViews>
  <sheetFormatPr defaultColWidth="9" defaultRowHeight="14.25" x14ac:dyDescent="0.15"/>
  <cols>
    <col min="1" max="1" width="9" style="43" customWidth="1"/>
    <col min="2" max="2" width="3.125" style="43" customWidth="1"/>
    <col min="3" max="3" width="16" style="43" customWidth="1"/>
    <col min="4" max="4" width="18.625" style="43" customWidth="1"/>
    <col min="5" max="11" width="13.75" style="43" customWidth="1"/>
    <col min="12" max="16384" width="9" style="43"/>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3．一般管理費率は、提案時における直近の財務諸表の記載事項を基に算出した値（ただし上限は30％)としてください。</v>
      </c>
      <c r="D6" s="2"/>
      <c r="E6" s="4"/>
      <c r="F6" s="4"/>
      <c r="G6" s="4"/>
      <c r="H6" s="4"/>
      <c r="I6" s="4"/>
      <c r="J6" s="4"/>
      <c r="K6" s="4"/>
      <c r="L6" s="4"/>
    </row>
    <row r="7" spans="2:12" x14ac:dyDescent="0.15">
      <c r="B7" s="4"/>
      <c r="C7" s="2" t="str">
        <f>代表提案者!C7</f>
        <v xml:space="preserve">    一般管理費率の計算には、「（参考）一般管理費率計算書」をご利用いただけます。契約締結時には改めて算出いただきます。</v>
      </c>
      <c r="D7" s="4"/>
      <c r="E7" s="4"/>
      <c r="F7" s="4"/>
      <c r="G7" s="4"/>
      <c r="H7" s="4"/>
      <c r="I7" s="4"/>
      <c r="J7" s="4"/>
      <c r="K7" s="4"/>
      <c r="L7" s="4"/>
    </row>
    <row r="8" spans="2:12" x14ac:dyDescent="0.15">
      <c r="B8" s="4"/>
      <c r="C8" s="2" t="str">
        <f>代表提案者!C8</f>
        <v>4.　下記URL「高度通信・放送研究開発委託研究 事務マニュアル 令和3年度（2021年度）版」の「7 計上経費の費目」に基づいて、研究費の積算を正しく行ってください。</v>
      </c>
      <c r="D8" s="2"/>
      <c r="E8" s="4"/>
      <c r="F8" s="4"/>
      <c r="G8" s="4"/>
      <c r="H8" s="4"/>
      <c r="I8" s="4"/>
      <c r="J8" s="4"/>
      <c r="K8" s="4"/>
      <c r="L8" s="4"/>
    </row>
    <row r="9" spans="2:12" x14ac:dyDescent="0.15">
      <c r="B9" s="4"/>
      <c r="C9" s="119" t="str">
        <f>代表提案者!C9</f>
        <v>https://www2.nict.go.jp/commission/youshiki/r03/jimu/r03_manual_1.pdf</v>
      </c>
      <c r="D9" s="119"/>
      <c r="E9" s="119"/>
      <c r="F9" s="119"/>
      <c r="G9" s="119"/>
      <c r="H9" s="4"/>
      <c r="I9" s="4"/>
      <c r="J9" s="4"/>
      <c r="K9" s="4"/>
      <c r="L9" s="4"/>
    </row>
    <row r="11" spans="2:12" ht="17.25" x14ac:dyDescent="0.15">
      <c r="B11" s="120" t="s">
        <v>0</v>
      </c>
      <c r="C11" s="120"/>
      <c r="D11" s="120"/>
      <c r="E11" s="120"/>
      <c r="F11" s="120"/>
      <c r="G11" s="120"/>
      <c r="H11" s="120"/>
      <c r="I11" s="120"/>
      <c r="J11" s="120"/>
      <c r="K11" s="6"/>
      <c r="L11" s="6"/>
    </row>
    <row r="12" spans="2:12" ht="17.25" x14ac:dyDescent="0.15">
      <c r="B12" s="4"/>
      <c r="C12" s="9" t="s">
        <v>28</v>
      </c>
      <c r="D12" s="53">
        <f>代表提案者!D12</f>
        <v>225</v>
      </c>
      <c r="E12" s="50"/>
      <c r="F12" s="50"/>
      <c r="G12" s="50"/>
      <c r="H12" s="50"/>
      <c r="I12" s="50"/>
      <c r="J12" s="50"/>
      <c r="K12" s="50"/>
      <c r="L12" s="50"/>
    </row>
    <row r="13" spans="2:12" x14ac:dyDescent="0.15">
      <c r="B13" s="14"/>
      <c r="C13" s="9" t="s">
        <v>29</v>
      </c>
      <c r="D13" s="126" t="str">
        <f>代表提案者!D13</f>
        <v>自動翻訳の精度向上のための「マルチモーダル情報の外部制御可能なモデリング」の研究開発</v>
      </c>
      <c r="E13" s="235"/>
      <c r="F13" s="235"/>
      <c r="G13" s="235"/>
      <c r="H13" s="235"/>
      <c r="I13" s="235"/>
      <c r="J13" s="235"/>
      <c r="K13" s="32"/>
      <c r="L13" s="4"/>
    </row>
    <row r="14" spans="2:12" x14ac:dyDescent="0.15">
      <c r="B14" s="14"/>
      <c r="C14" s="8" t="s">
        <v>1</v>
      </c>
      <c r="D14" s="128" t="str">
        <f>代表提案者!D14</f>
        <v>○○○○○○○○○○○○○○○○○○○○○○○</v>
      </c>
      <c r="E14" s="128"/>
      <c r="F14" s="128"/>
      <c r="G14" s="128"/>
      <c r="H14" s="128"/>
      <c r="I14" s="128"/>
      <c r="J14" s="128"/>
      <c r="K14" s="32"/>
      <c r="L14" s="4"/>
    </row>
    <row r="15" spans="2:12" x14ac:dyDescent="0.15">
      <c r="B15" s="14"/>
      <c r="C15" s="9"/>
      <c r="D15" s="31"/>
      <c r="E15" s="31"/>
      <c r="F15" s="31"/>
      <c r="G15" s="31"/>
      <c r="H15" s="31"/>
      <c r="I15" s="31"/>
      <c r="J15" s="31"/>
      <c r="K15" s="32"/>
      <c r="L15" s="4"/>
    </row>
    <row r="16" spans="2:12" x14ac:dyDescent="0.15">
      <c r="B16" s="33"/>
      <c r="C16" s="9" t="s">
        <v>25</v>
      </c>
      <c r="D16" s="142"/>
      <c r="E16" s="143"/>
      <c r="F16" s="143"/>
      <c r="G16" s="143"/>
      <c r="H16" s="143"/>
      <c r="I16" s="143"/>
      <c r="J16" s="143"/>
      <c r="K16" s="33"/>
      <c r="L16" s="3"/>
    </row>
    <row r="17" spans="2:12" ht="15" thickBot="1" x14ac:dyDescent="0.2">
      <c r="B17" s="14"/>
      <c r="C17" s="9"/>
      <c r="D17" s="10"/>
      <c r="E17" s="10"/>
      <c r="F17" s="10"/>
      <c r="G17" s="10"/>
      <c r="H17" s="10"/>
      <c r="I17" s="10"/>
      <c r="J17" s="108" t="s">
        <v>92</v>
      </c>
      <c r="K17" s="14"/>
      <c r="L17" s="4"/>
    </row>
    <row r="18" spans="2:12" ht="15" thickBot="1" x14ac:dyDescent="0.2">
      <c r="B18" s="11"/>
      <c r="C18" s="121" t="s">
        <v>3</v>
      </c>
      <c r="D18" s="122"/>
      <c r="E18" s="35" t="s">
        <v>100</v>
      </c>
      <c r="F18" s="35" t="s">
        <v>30</v>
      </c>
      <c r="G18" s="35" t="s">
        <v>31</v>
      </c>
      <c r="H18" s="35" t="s">
        <v>36</v>
      </c>
      <c r="I18" s="35" t="s">
        <v>101</v>
      </c>
      <c r="J18" s="12" t="s">
        <v>4</v>
      </c>
      <c r="K18" s="36"/>
      <c r="L18" s="13"/>
    </row>
    <row r="19" spans="2:12" x14ac:dyDescent="0.15">
      <c r="B19" s="123" t="s">
        <v>13</v>
      </c>
      <c r="C19" s="132" t="s">
        <v>14</v>
      </c>
      <c r="D19" s="133"/>
      <c r="E19" s="54">
        <f>J36</f>
        <v>0</v>
      </c>
      <c r="F19" s="39">
        <v>0</v>
      </c>
      <c r="G19" s="39">
        <v>0</v>
      </c>
      <c r="H19" s="39">
        <v>0</v>
      </c>
      <c r="I19" s="39">
        <v>0</v>
      </c>
      <c r="J19" s="57">
        <f t="shared" ref="J19:J25" si="0">SUM(E19:I19)</f>
        <v>0</v>
      </c>
      <c r="K19" s="14"/>
      <c r="L19" s="15"/>
    </row>
    <row r="20" spans="2:12" x14ac:dyDescent="0.15">
      <c r="B20" s="124"/>
      <c r="C20" s="134" t="s">
        <v>5</v>
      </c>
      <c r="D20" s="135"/>
      <c r="E20" s="62">
        <f>J39</f>
        <v>0</v>
      </c>
      <c r="F20" s="40">
        <v>0</v>
      </c>
      <c r="G20" s="40">
        <v>0</v>
      </c>
      <c r="H20" s="40">
        <v>0</v>
      </c>
      <c r="I20" s="40">
        <v>0</v>
      </c>
      <c r="J20" s="61">
        <f t="shared" si="0"/>
        <v>0</v>
      </c>
      <c r="K20" s="14"/>
      <c r="L20" s="4"/>
    </row>
    <row r="21" spans="2:12" x14ac:dyDescent="0.15">
      <c r="B21" s="124"/>
      <c r="C21" s="134" t="s">
        <v>15</v>
      </c>
      <c r="D21" s="135"/>
      <c r="E21" s="59">
        <f>J42</f>
        <v>0</v>
      </c>
      <c r="F21" s="41">
        <v>0</v>
      </c>
      <c r="G21" s="41">
        <v>0</v>
      </c>
      <c r="H21" s="41">
        <v>0</v>
      </c>
      <c r="I21" s="41">
        <v>0</v>
      </c>
      <c r="J21" s="61">
        <f t="shared" si="0"/>
        <v>0</v>
      </c>
      <c r="K21" s="14"/>
      <c r="L21" s="16"/>
    </row>
    <row r="22" spans="2:12" x14ac:dyDescent="0.15">
      <c r="B22" s="124"/>
      <c r="C22" s="136" t="s">
        <v>16</v>
      </c>
      <c r="D22" s="137"/>
      <c r="E22" s="59">
        <f>J44</f>
        <v>0</v>
      </c>
      <c r="F22" s="41">
        <v>0</v>
      </c>
      <c r="G22" s="41">
        <v>0</v>
      </c>
      <c r="H22" s="41">
        <v>0</v>
      </c>
      <c r="I22" s="41">
        <v>0</v>
      </c>
      <c r="J22" s="66">
        <f t="shared" si="0"/>
        <v>0</v>
      </c>
      <c r="K22" s="14"/>
      <c r="L22" s="4"/>
    </row>
    <row r="23" spans="2:12" x14ac:dyDescent="0.15">
      <c r="B23" s="124"/>
      <c r="C23" s="138" t="s">
        <v>20</v>
      </c>
      <c r="D23" s="139"/>
      <c r="E23" s="67">
        <f>SUM(E19:E22)</f>
        <v>0</v>
      </c>
      <c r="F23" s="67">
        <f t="shared" ref="F23:I23" si="1">SUM(F19:F22)</f>
        <v>0</v>
      </c>
      <c r="G23" s="67">
        <f t="shared" si="1"/>
        <v>0</v>
      </c>
      <c r="H23" s="67">
        <f t="shared" si="1"/>
        <v>0</v>
      </c>
      <c r="I23" s="67">
        <f t="shared" si="1"/>
        <v>0</v>
      </c>
      <c r="J23" s="68">
        <f t="shared" si="0"/>
        <v>0</v>
      </c>
      <c r="K23" s="37"/>
      <c r="L23" s="17"/>
    </row>
    <row r="24" spans="2:12" x14ac:dyDescent="0.15">
      <c r="B24" s="124"/>
      <c r="C24" s="138" t="s">
        <v>17</v>
      </c>
      <c r="D24" s="139"/>
      <c r="E24" s="71">
        <f>IF(AND($D$30="",$D$31=""),ROUNDDOWN(E23*E28,0),"率設定エラー")</f>
        <v>0</v>
      </c>
      <c r="F24" s="71">
        <f>IF(AND($D$30="",$D$31=""),ROUNDDOWN(F23*F28,0),"率設定エラー")</f>
        <v>0</v>
      </c>
      <c r="G24" s="71">
        <f>IF(AND($D$30="",$D$31=""),ROUNDDOWN(G23*G28,0),"率設定エラー")</f>
        <v>0</v>
      </c>
      <c r="H24" s="71">
        <f>IF(AND($D$30="",$D$31=""),ROUNDDOWN(H23*H28,0),"率設定エラー")</f>
        <v>0</v>
      </c>
      <c r="I24" s="71">
        <f>IF(AND($D$30="",$D$31=""),ROUNDDOWN(I23*I28,0),"率設定エラー")</f>
        <v>0</v>
      </c>
      <c r="J24" s="68">
        <f t="shared" si="0"/>
        <v>0</v>
      </c>
      <c r="K24" s="14"/>
      <c r="L24" s="4"/>
    </row>
    <row r="25" spans="2:12" x14ac:dyDescent="0.15">
      <c r="B25" s="124"/>
      <c r="C25" s="138" t="s">
        <v>37</v>
      </c>
      <c r="D25" s="139"/>
      <c r="E25" s="67">
        <f>IFERROR(E23+E24,"")</f>
        <v>0</v>
      </c>
      <c r="F25" s="67">
        <f t="shared" ref="F25:I25" si="2">IFERROR(F23+F24,"")</f>
        <v>0</v>
      </c>
      <c r="G25" s="67">
        <f t="shared" si="2"/>
        <v>0</v>
      </c>
      <c r="H25" s="67">
        <f t="shared" si="2"/>
        <v>0</v>
      </c>
      <c r="I25" s="67">
        <f t="shared" si="2"/>
        <v>0</v>
      </c>
      <c r="J25" s="68">
        <f t="shared" si="0"/>
        <v>0</v>
      </c>
      <c r="K25" s="14"/>
      <c r="L25" s="4"/>
    </row>
    <row r="26" spans="2:12" x14ac:dyDescent="0.15">
      <c r="B26" s="124"/>
      <c r="C26" s="140" t="s">
        <v>6</v>
      </c>
      <c r="D26" s="141"/>
      <c r="E26" s="63">
        <f>IFERROR(ROUNDDOWN(E25*$C$30,0),"")</f>
        <v>0</v>
      </c>
      <c r="F26" s="63">
        <f>IFERROR(ROUNDDOWN(F25*$C$30,0),"")</f>
        <v>0</v>
      </c>
      <c r="G26" s="63">
        <f>IFERROR(ROUNDDOWN(G25*$C$30,0),"")</f>
        <v>0</v>
      </c>
      <c r="H26" s="63">
        <f>IFERROR(ROUNDDOWN(H25*$C$30,0),"")</f>
        <v>0</v>
      </c>
      <c r="I26" s="63">
        <f>IFERROR(ROUNDDOWN(I25*$C$30,0),"")</f>
        <v>0</v>
      </c>
      <c r="J26" s="66">
        <f>SUM(E26:I26)</f>
        <v>0</v>
      </c>
      <c r="K26" s="14"/>
      <c r="L26" s="4"/>
    </row>
    <row r="27" spans="2:12" ht="15" thickBot="1" x14ac:dyDescent="0.2">
      <c r="B27" s="125"/>
      <c r="C27" s="130" t="s">
        <v>18</v>
      </c>
      <c r="D27" s="131"/>
      <c r="E27" s="69">
        <f>IFERROR(E25+E26,"")</f>
        <v>0</v>
      </c>
      <c r="F27" s="69">
        <f>IFERROR(F25+F26,"")</f>
        <v>0</v>
      </c>
      <c r="G27" s="69">
        <f>IFERROR(G25+G26,"")</f>
        <v>0</v>
      </c>
      <c r="H27" s="69">
        <f>IFERROR(H25+H26,"")</f>
        <v>0</v>
      </c>
      <c r="I27" s="69">
        <f>IFERROR(I25+I26,"")</f>
        <v>0</v>
      </c>
      <c r="J27" s="70">
        <f>SUM(E27:I27)</f>
        <v>0</v>
      </c>
      <c r="K27" s="14"/>
      <c r="L27" s="4"/>
    </row>
    <row r="28" spans="2:12" x14ac:dyDescent="0.15">
      <c r="B28" s="14"/>
      <c r="C28" s="145" t="s">
        <v>19</v>
      </c>
      <c r="D28" s="146"/>
      <c r="E28" s="47">
        <v>0</v>
      </c>
      <c r="F28" s="72">
        <f>E28</f>
        <v>0</v>
      </c>
      <c r="G28" s="72">
        <f>E28</f>
        <v>0</v>
      </c>
      <c r="H28" s="72">
        <f>E28</f>
        <v>0</v>
      </c>
      <c r="I28" s="72">
        <f>E28</f>
        <v>0</v>
      </c>
      <c r="J28" s="49"/>
      <c r="K28" s="14"/>
      <c r="L28" s="4"/>
    </row>
    <row r="29" spans="2:12" x14ac:dyDescent="0.15">
      <c r="B29" s="14"/>
      <c r="C29" s="147" t="s">
        <v>35</v>
      </c>
      <c r="D29" s="147"/>
      <c r="E29" s="46">
        <v>0.3</v>
      </c>
      <c r="F29" s="14"/>
      <c r="G29" s="14"/>
      <c r="H29" s="14"/>
      <c r="I29" s="14"/>
      <c r="J29" s="49"/>
      <c r="K29" s="14"/>
      <c r="L29" s="4"/>
    </row>
    <row r="30" spans="2:12" x14ac:dyDescent="0.15">
      <c r="C30" s="52">
        <v>0.1</v>
      </c>
      <c r="D30" s="48" t="str">
        <f>IF((E28*1000-INT(E28*1000))=0,"","小数点第2位以下は切り捨てです")</f>
        <v/>
      </c>
      <c r="E30" s="20"/>
      <c r="F30" s="20"/>
      <c r="G30" s="20"/>
      <c r="H30" s="20"/>
      <c r="I30" s="20"/>
      <c r="J30" s="20"/>
      <c r="K30" s="20"/>
      <c r="L30" s="20"/>
    </row>
    <row r="31" spans="2:12" x14ac:dyDescent="0.15">
      <c r="C31" s="21"/>
      <c r="D31" s="48" t="str">
        <f>IF(OR(E28&lt;0,E28&gt;E29),"上下限を超えています","")</f>
        <v/>
      </c>
      <c r="E31" s="20"/>
      <c r="F31" s="20"/>
      <c r="G31" s="20"/>
      <c r="H31" s="20"/>
      <c r="I31" s="20"/>
      <c r="J31" s="20"/>
      <c r="K31" s="20"/>
      <c r="L31" s="20"/>
    </row>
    <row r="32" spans="2:12" x14ac:dyDescent="0.15">
      <c r="C32" s="22"/>
      <c r="D32" s="22"/>
      <c r="E32" s="20"/>
      <c r="F32" s="20"/>
      <c r="G32" s="20"/>
      <c r="H32" s="20"/>
      <c r="I32" s="20"/>
      <c r="J32" s="20"/>
      <c r="K32" s="20"/>
      <c r="L32" s="20"/>
    </row>
    <row r="33" spans="2:12" ht="18" thickBot="1" x14ac:dyDescent="0.2">
      <c r="B33" s="94"/>
      <c r="C33" s="95" t="s">
        <v>71</v>
      </c>
      <c r="D33" s="13"/>
      <c r="E33" s="96"/>
      <c r="F33" s="97"/>
      <c r="G33" s="97"/>
      <c r="H33" s="97"/>
      <c r="I33" s="97"/>
      <c r="J33" s="21"/>
      <c r="K33" s="21"/>
      <c r="L33" s="21"/>
    </row>
    <row r="34" spans="2:12" ht="15" customHeight="1" x14ac:dyDescent="0.15">
      <c r="B34" s="148"/>
      <c r="C34" s="98" t="s">
        <v>38</v>
      </c>
      <c r="D34" s="99"/>
      <c r="E34" s="150" t="s">
        <v>39</v>
      </c>
      <c r="F34" s="150"/>
      <c r="G34" s="150"/>
      <c r="H34" s="150"/>
      <c r="I34" s="151"/>
      <c r="J34" s="154" t="s">
        <v>40</v>
      </c>
      <c r="K34" s="21"/>
      <c r="L34" s="21"/>
    </row>
    <row r="35" spans="2:12" ht="15" customHeight="1" thickBot="1" x14ac:dyDescent="0.2">
      <c r="B35" s="149"/>
      <c r="C35" s="100" t="s">
        <v>41</v>
      </c>
      <c r="D35" s="101" t="s">
        <v>42</v>
      </c>
      <c r="E35" s="152"/>
      <c r="F35" s="152"/>
      <c r="G35" s="152"/>
      <c r="H35" s="152"/>
      <c r="I35" s="153"/>
      <c r="J35" s="155"/>
      <c r="K35" s="30"/>
      <c r="L35" s="19"/>
    </row>
    <row r="36" spans="2:12" ht="15" customHeight="1" x14ac:dyDescent="0.15">
      <c r="B36" s="123" t="s">
        <v>13</v>
      </c>
      <c r="C36" s="156" t="s">
        <v>43</v>
      </c>
      <c r="D36" s="157"/>
      <c r="E36" s="158"/>
      <c r="F36" s="158"/>
      <c r="G36" s="158"/>
      <c r="H36" s="158"/>
      <c r="I36" s="159"/>
      <c r="J36" s="113">
        <f>J37+J38</f>
        <v>0</v>
      </c>
      <c r="K36" s="16"/>
      <c r="L36" s="16"/>
    </row>
    <row r="37" spans="2:12" ht="15" customHeight="1" x14ac:dyDescent="0.15">
      <c r="B37" s="124"/>
      <c r="C37" s="102"/>
      <c r="D37" s="103" t="s">
        <v>44</v>
      </c>
      <c r="E37" s="160" t="s">
        <v>83</v>
      </c>
      <c r="F37" s="160"/>
      <c r="G37" s="160"/>
      <c r="H37" s="160"/>
      <c r="I37" s="161"/>
      <c r="J37" s="109">
        <v>0</v>
      </c>
      <c r="K37" s="20"/>
      <c r="L37" s="20"/>
    </row>
    <row r="38" spans="2:12" ht="15" customHeight="1" x14ac:dyDescent="0.15">
      <c r="B38" s="124"/>
      <c r="C38" s="104"/>
      <c r="D38" s="105" t="s">
        <v>45</v>
      </c>
      <c r="E38" s="162" t="s">
        <v>84</v>
      </c>
      <c r="F38" s="162"/>
      <c r="G38" s="162"/>
      <c r="H38" s="162"/>
      <c r="I38" s="163"/>
      <c r="J38" s="110">
        <v>0</v>
      </c>
    </row>
    <row r="39" spans="2:12" ht="15" customHeight="1" x14ac:dyDescent="0.15">
      <c r="B39" s="124"/>
      <c r="C39" s="164" t="s">
        <v>46</v>
      </c>
      <c r="D39" s="165"/>
      <c r="E39" s="166"/>
      <c r="F39" s="166"/>
      <c r="G39" s="166"/>
      <c r="H39" s="166"/>
      <c r="I39" s="167"/>
      <c r="J39" s="114">
        <f>J40+J41</f>
        <v>0</v>
      </c>
    </row>
    <row r="40" spans="2:12" ht="15" customHeight="1" x14ac:dyDescent="0.15">
      <c r="B40" s="124"/>
      <c r="C40" s="102"/>
      <c r="D40" s="103" t="s">
        <v>47</v>
      </c>
      <c r="E40" s="160" t="s">
        <v>76</v>
      </c>
      <c r="F40" s="160"/>
      <c r="G40" s="160"/>
      <c r="H40" s="160"/>
      <c r="I40" s="161"/>
      <c r="J40" s="109">
        <v>0</v>
      </c>
    </row>
    <row r="41" spans="2:12" ht="15" customHeight="1" x14ac:dyDescent="0.15">
      <c r="B41" s="124"/>
      <c r="C41" s="104"/>
      <c r="D41" s="105" t="s">
        <v>48</v>
      </c>
      <c r="E41" s="162" t="s">
        <v>49</v>
      </c>
      <c r="F41" s="162"/>
      <c r="G41" s="162"/>
      <c r="H41" s="162"/>
      <c r="I41" s="163"/>
      <c r="J41" s="110">
        <v>0</v>
      </c>
    </row>
    <row r="42" spans="2:12" ht="15" customHeight="1" x14ac:dyDescent="0.15">
      <c r="B42" s="124"/>
      <c r="C42" s="164" t="s">
        <v>50</v>
      </c>
      <c r="D42" s="165"/>
      <c r="E42" s="166"/>
      <c r="F42" s="166"/>
      <c r="G42" s="166"/>
      <c r="H42" s="166"/>
      <c r="I42" s="167"/>
      <c r="J42" s="114">
        <f>J43</f>
        <v>0</v>
      </c>
    </row>
    <row r="43" spans="2:12" ht="15" customHeight="1" x14ac:dyDescent="0.15">
      <c r="B43" s="124"/>
      <c r="C43" s="104"/>
      <c r="D43" s="106" t="s">
        <v>51</v>
      </c>
      <c r="E43" s="168" t="s">
        <v>85</v>
      </c>
      <c r="F43" s="168"/>
      <c r="G43" s="168"/>
      <c r="H43" s="168"/>
      <c r="I43" s="169"/>
      <c r="J43" s="111">
        <v>0</v>
      </c>
    </row>
    <row r="44" spans="2:12" ht="15" customHeight="1" x14ac:dyDescent="0.15">
      <c r="B44" s="124"/>
      <c r="C44" s="164" t="s">
        <v>52</v>
      </c>
      <c r="D44" s="165"/>
      <c r="E44" s="166"/>
      <c r="F44" s="166"/>
      <c r="G44" s="166"/>
      <c r="H44" s="166"/>
      <c r="I44" s="167"/>
      <c r="J44" s="114">
        <f>SUM(J45:J50)</f>
        <v>0</v>
      </c>
    </row>
    <row r="45" spans="2:12" ht="15" customHeight="1" x14ac:dyDescent="0.15">
      <c r="B45" s="124"/>
      <c r="C45" s="102"/>
      <c r="D45" s="103" t="s">
        <v>53</v>
      </c>
      <c r="E45" s="160" t="s">
        <v>86</v>
      </c>
      <c r="F45" s="160"/>
      <c r="G45" s="160"/>
      <c r="H45" s="160"/>
      <c r="I45" s="161"/>
      <c r="J45" s="109">
        <v>0</v>
      </c>
    </row>
    <row r="46" spans="2:12" ht="15" customHeight="1" x14ac:dyDescent="0.15">
      <c r="B46" s="124"/>
      <c r="C46" s="102"/>
      <c r="D46" s="107" t="s">
        <v>54</v>
      </c>
      <c r="E46" s="170" t="s">
        <v>90</v>
      </c>
      <c r="F46" s="170"/>
      <c r="G46" s="170"/>
      <c r="H46" s="170"/>
      <c r="I46" s="171"/>
      <c r="J46" s="112">
        <v>0</v>
      </c>
    </row>
    <row r="47" spans="2:12" ht="15" customHeight="1" x14ac:dyDescent="0.15">
      <c r="B47" s="124"/>
      <c r="C47" s="102"/>
      <c r="D47" s="107" t="s">
        <v>56</v>
      </c>
      <c r="E47" s="170" t="s">
        <v>89</v>
      </c>
      <c r="F47" s="170"/>
      <c r="G47" s="170"/>
      <c r="H47" s="170"/>
      <c r="I47" s="171"/>
      <c r="J47" s="112">
        <v>0</v>
      </c>
    </row>
    <row r="48" spans="2:12" ht="15" customHeight="1" x14ac:dyDescent="0.15">
      <c r="B48" s="124"/>
      <c r="C48" s="102"/>
      <c r="D48" s="107" t="s">
        <v>58</v>
      </c>
      <c r="E48" s="170" t="s">
        <v>87</v>
      </c>
      <c r="F48" s="170"/>
      <c r="G48" s="170"/>
      <c r="H48" s="170"/>
      <c r="I48" s="171"/>
      <c r="J48" s="112">
        <v>0</v>
      </c>
    </row>
    <row r="49" spans="2:10" ht="15" customHeight="1" x14ac:dyDescent="0.15">
      <c r="B49" s="124"/>
      <c r="C49" s="102"/>
      <c r="D49" s="107" t="s">
        <v>59</v>
      </c>
      <c r="E49" s="170" t="s">
        <v>88</v>
      </c>
      <c r="F49" s="170"/>
      <c r="G49" s="170"/>
      <c r="H49" s="170"/>
      <c r="I49" s="171"/>
      <c r="J49" s="112">
        <v>0</v>
      </c>
    </row>
    <row r="50" spans="2:10" ht="15" customHeight="1" x14ac:dyDescent="0.15">
      <c r="B50" s="124"/>
      <c r="C50" s="104"/>
      <c r="D50" s="105" t="s">
        <v>61</v>
      </c>
      <c r="E50" s="162" t="s">
        <v>91</v>
      </c>
      <c r="F50" s="162"/>
      <c r="G50" s="162"/>
      <c r="H50" s="162"/>
      <c r="I50" s="163"/>
      <c r="J50" s="110">
        <v>0</v>
      </c>
    </row>
    <row r="51" spans="2:10" ht="15" customHeight="1" x14ac:dyDescent="0.15">
      <c r="B51" s="124"/>
      <c r="C51" s="172" t="s">
        <v>62</v>
      </c>
      <c r="D51" s="173"/>
      <c r="E51" s="173" t="s">
        <v>63</v>
      </c>
      <c r="F51" s="174"/>
      <c r="G51" s="174"/>
      <c r="H51" s="174"/>
      <c r="I51" s="175"/>
      <c r="J51" s="115">
        <f>J36+J39+J42+J44</f>
        <v>0</v>
      </c>
    </row>
    <row r="52" spans="2:10" ht="15" customHeight="1" x14ac:dyDescent="0.15">
      <c r="B52" s="124"/>
      <c r="C52" s="190" t="s">
        <v>64</v>
      </c>
      <c r="D52" s="191"/>
      <c r="E52" s="191" t="s">
        <v>65</v>
      </c>
      <c r="F52" s="192"/>
      <c r="G52" s="192"/>
      <c r="H52" s="192"/>
      <c r="I52" s="193"/>
      <c r="J52" s="116">
        <f>ROUNDDOWN(J51*$E$28,0)</f>
        <v>0</v>
      </c>
    </row>
    <row r="53" spans="2:10" ht="15" customHeight="1" x14ac:dyDescent="0.15">
      <c r="B53" s="124"/>
      <c r="C53" s="172" t="s">
        <v>66</v>
      </c>
      <c r="D53" s="173"/>
      <c r="E53" s="173" t="s">
        <v>67</v>
      </c>
      <c r="F53" s="174"/>
      <c r="G53" s="174"/>
      <c r="H53" s="174"/>
      <c r="I53" s="175"/>
      <c r="J53" s="116">
        <f>IFERROR(J51+J52,"")</f>
        <v>0</v>
      </c>
    </row>
    <row r="54" spans="2:10" ht="15" customHeight="1" x14ac:dyDescent="0.15">
      <c r="B54" s="124"/>
      <c r="C54" s="194" t="s">
        <v>94</v>
      </c>
      <c r="D54" s="195"/>
      <c r="E54" s="195" t="s">
        <v>69</v>
      </c>
      <c r="F54" s="196"/>
      <c r="G54" s="196"/>
      <c r="H54" s="196"/>
      <c r="I54" s="197"/>
      <c r="J54" s="117">
        <f>IFERROR(ROUNDDOWN(J53*$C$30,0),"")</f>
        <v>0</v>
      </c>
    </row>
    <row r="55" spans="2:10" ht="15" customHeight="1" thickBot="1" x14ac:dyDescent="0.2">
      <c r="B55" s="125"/>
      <c r="C55" s="176" t="s">
        <v>93</v>
      </c>
      <c r="D55" s="177"/>
      <c r="E55" s="177"/>
      <c r="F55" s="178"/>
      <c r="G55" s="178"/>
      <c r="H55" s="178"/>
      <c r="I55" s="179"/>
      <c r="J55" s="118">
        <f>IFERROR(J53+J54,"")</f>
        <v>0</v>
      </c>
    </row>
  </sheetData>
  <sheetProtection algorithmName="SHA-512" hashValue="DyVNcfP5jz5K94aPMIFJP3Z2fH6CtVzesT+6yhkyI+8kezM5UDZ1sznJ8du755shYF7iL4OWHYZvpBtEb4iFGg==" saltValue="5r242siS3J1uqt+8lywLog==" spinCount="100000" sheet="1" objects="1" scenarios="1"/>
  <mergeCells count="51">
    <mergeCell ref="C9:G9"/>
    <mergeCell ref="C53:D53"/>
    <mergeCell ref="E53:I53"/>
    <mergeCell ref="C54:D54"/>
    <mergeCell ref="E54:I54"/>
    <mergeCell ref="E44:I44"/>
    <mergeCell ref="E45:I45"/>
    <mergeCell ref="E46:I46"/>
    <mergeCell ref="E47:I47"/>
    <mergeCell ref="E48:I48"/>
    <mergeCell ref="B11:J11"/>
    <mergeCell ref="D13:J13"/>
    <mergeCell ref="D14:J14"/>
    <mergeCell ref="D16:J16"/>
    <mergeCell ref="C18:D18"/>
    <mergeCell ref="C28:D28"/>
    <mergeCell ref="C55:D55"/>
    <mergeCell ref="E55:I55"/>
    <mergeCell ref="E49:I49"/>
    <mergeCell ref="E50:I50"/>
    <mergeCell ref="C51:D51"/>
    <mergeCell ref="E51:I51"/>
    <mergeCell ref="C52:D52"/>
    <mergeCell ref="E52:I52"/>
    <mergeCell ref="B34:B35"/>
    <mergeCell ref="E34:I35"/>
    <mergeCell ref="J34:J35"/>
    <mergeCell ref="B36:B55"/>
    <mergeCell ref="C36:D36"/>
    <mergeCell ref="E36:I36"/>
    <mergeCell ref="E37:I37"/>
    <mergeCell ref="E38:I38"/>
    <mergeCell ref="C39:D39"/>
    <mergeCell ref="E39:I39"/>
    <mergeCell ref="E40:I40"/>
    <mergeCell ref="E41:I41"/>
    <mergeCell ref="C42:D42"/>
    <mergeCell ref="E42:I42"/>
    <mergeCell ref="E43:I43"/>
    <mergeCell ref="C44:D44"/>
    <mergeCell ref="B19:B27"/>
    <mergeCell ref="C19:D19"/>
    <mergeCell ref="C20:D20"/>
    <mergeCell ref="C21:D21"/>
    <mergeCell ref="C22:D22"/>
    <mergeCell ref="C27:D27"/>
    <mergeCell ref="C29:D29"/>
    <mergeCell ref="C23:D23"/>
    <mergeCell ref="C24:D24"/>
    <mergeCell ref="C25:D25"/>
    <mergeCell ref="C26:D26"/>
  </mergeCells>
  <phoneticPr fontId="12"/>
  <hyperlinks>
    <hyperlink ref="C9" r:id="rId1" display="https://www2.nict.go.jp/commission/youshiki/r01/jimu/r01_manual_rev1.pdf" xr:uid="{1516F71D-3616-4E89-B44E-E4AE55DE239E}"/>
    <hyperlink ref="C9:G9" r:id="rId2" display="https://www2.nict.go.jp/commission/youshiki/r02/jimu/r02_manual_02-1.pdf" xr:uid="{9F8CB76E-FA5B-4FF3-A208-F5FAC93D470F}"/>
  </hyperlinks>
  <printOptions horizontalCentered="1"/>
  <pageMargins left="0.70866141732283472" right="0.70866141732283472" top="0.47244094488188981" bottom="0" header="0.31496062992125984" footer="0"/>
  <pageSetup paperSize="9" scale="88" orientation="landscape" r:id="rId3"/>
  <headerFooter>
    <oddHeader>&amp;R提案書　別紙１</oddHead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合計</vt:lpstr>
      <vt:lpstr>代表提案者</vt:lpstr>
      <vt:lpstr>共同提案者１</vt:lpstr>
      <vt:lpstr>共同提案者２</vt:lpstr>
      <vt:lpstr>共同提案者３</vt:lpstr>
      <vt:lpstr>共同提案者４</vt:lpstr>
      <vt:lpstr>共同提案者５</vt:lpstr>
      <vt:lpstr>共同提案者６</vt:lpstr>
      <vt:lpstr>共同提案者７</vt:lpstr>
      <vt:lpstr>共同提案者８</vt:lpstr>
      <vt:lpstr>共同提案者９</vt:lpstr>
      <vt:lpstr>共同提案者１!Print_Area</vt:lpstr>
      <vt:lpstr>共同提案者２!Print_Area</vt:lpstr>
      <vt:lpstr>共同提案者３!Print_Area</vt:lpstr>
      <vt:lpstr>共同提案者４!Print_Area</vt:lpstr>
      <vt:lpstr>共同提案者５!Print_Area</vt:lpstr>
      <vt:lpstr>共同提案者６!Print_Area</vt:lpstr>
      <vt:lpstr>共同提案者７!Print_Area</vt:lpstr>
      <vt:lpstr>共同提案者８!Print_Area</vt:lpstr>
      <vt:lpstr>共同提案者９!Print_Area</vt:lpstr>
      <vt:lpstr>合計!Print_Area</vt:lpstr>
      <vt:lpstr>代表提案者!Print_Area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2015-03-30T06:02:01Z</dcterms:created>
  <dcterms:modified xsi:type="dcterms:W3CDTF">2021-10-06T05:20:47Z</dcterms:modified>
</cp:coreProperties>
</file>