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codeName="ThisWorkbook" checkCompatibility="1" defaultThemeVersion="124226"/>
  <xr:revisionPtr revIDLastSave="0" documentId="13_ncr:1_{C0777507-2F0E-4C90-8C29-E7B4D05E88B7}" xr6:coauthVersionLast="46" xr6:coauthVersionMax="46" xr10:uidLastSave="{00000000-0000-0000-0000-000000000000}"/>
  <bookViews>
    <workbookView xWindow="390" yWindow="390" windowWidth="23520" windowHeight="15060" activeTab="1" xr2:uid="{00000000-000D-0000-FFFF-FFFF00000000}"/>
  </bookViews>
  <sheets>
    <sheet name="合計" sheetId="8" r:id="rId1"/>
    <sheet name="代表提案者" sheetId="1" r:id="rId2"/>
    <sheet name="共同提案者１" sheetId="4" r:id="rId3"/>
    <sheet name="共同提案者２" sheetId="5" r:id="rId4"/>
    <sheet name="共同提案者３" sheetId="6" r:id="rId5"/>
    <sheet name="共同提案者4" sheetId="14" r:id="rId6"/>
    <sheet name="共同提案者5" sheetId="15" r:id="rId7"/>
    <sheet name="共同提案者6" sheetId="16" r:id="rId8"/>
    <sheet name="共同提案者7" sheetId="17" r:id="rId9"/>
    <sheet name="共同提案者8" sheetId="18" r:id="rId10"/>
    <sheet name="共同提案者9" sheetId="19" r:id="rId11"/>
  </sheets>
  <definedNames>
    <definedName name="_xlnm.Print_Area" localSheetId="2">共同提案者１!$B$11:$J$55</definedName>
    <definedName name="_xlnm.Print_Area" localSheetId="3">共同提案者２!$B$11:$J$55</definedName>
    <definedName name="_xlnm.Print_Area" localSheetId="4">共同提案者３!$B$11:$J$55</definedName>
    <definedName name="_xlnm.Print_Area" localSheetId="5">共同提案者4!$B$11:$J$55</definedName>
    <definedName name="_xlnm.Print_Area" localSheetId="6">共同提案者5!$B$11:$J$55</definedName>
    <definedName name="_xlnm.Print_Area" localSheetId="7">共同提案者6!$B$11:$J$55</definedName>
    <definedName name="_xlnm.Print_Area" localSheetId="8">共同提案者7!$B$11:$J$55</definedName>
    <definedName name="_xlnm.Print_Area" localSheetId="9">共同提案者8!$B$11:$J$55</definedName>
    <definedName name="_xlnm.Print_Area" localSheetId="10">共同提案者9!$B$11:$J$55</definedName>
    <definedName name="_xlnm.Print_Area" localSheetId="0">合計!$B$11:$H$27</definedName>
    <definedName name="_xlnm.Print_Area" localSheetId="1">代表提案者!$B$11:$J$55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1" l="1"/>
  <c r="G22" i="8"/>
  <c r="F22" i="8"/>
  <c r="G21" i="8"/>
  <c r="F21" i="8"/>
  <c r="G20" i="8"/>
  <c r="F20" i="8"/>
  <c r="G19" i="8"/>
  <c r="F19" i="8"/>
  <c r="J44" i="19"/>
  <c r="J42" i="19"/>
  <c r="E21" i="19" s="1"/>
  <c r="H21" i="19" s="1"/>
  <c r="J39" i="19"/>
  <c r="E20" i="19" s="1"/>
  <c r="H20" i="19" s="1"/>
  <c r="J36" i="19"/>
  <c r="C33" i="19"/>
  <c r="D31" i="19"/>
  <c r="F24" i="19" s="1"/>
  <c r="D30" i="19"/>
  <c r="G28" i="19"/>
  <c r="F28" i="19"/>
  <c r="G23" i="19"/>
  <c r="F23" i="19"/>
  <c r="E22" i="19"/>
  <c r="H22" i="19" s="1"/>
  <c r="D14" i="19"/>
  <c r="D13" i="19"/>
  <c r="D12" i="19"/>
  <c r="C8" i="19"/>
  <c r="C7" i="19"/>
  <c r="C6" i="19"/>
  <c r="C5" i="19"/>
  <c r="C4" i="19"/>
  <c r="C3" i="19"/>
  <c r="J44" i="18"/>
  <c r="J42" i="18"/>
  <c r="E21" i="18" s="1"/>
  <c r="H21" i="18" s="1"/>
  <c r="J39" i="18"/>
  <c r="E20" i="18" s="1"/>
  <c r="H20" i="18" s="1"/>
  <c r="J36" i="18"/>
  <c r="C33" i="18"/>
  <c r="D31" i="18"/>
  <c r="D30" i="18"/>
  <c r="F24" i="18" s="1"/>
  <c r="G28" i="18"/>
  <c r="G24" i="18" s="1"/>
  <c r="F28" i="18"/>
  <c r="G23" i="18"/>
  <c r="F23" i="18"/>
  <c r="E22" i="18"/>
  <c r="H22" i="18" s="1"/>
  <c r="D14" i="18"/>
  <c r="D13" i="18"/>
  <c r="D12" i="18"/>
  <c r="C8" i="18"/>
  <c r="C7" i="18"/>
  <c r="C6" i="18"/>
  <c r="C5" i="18"/>
  <c r="C4" i="18"/>
  <c r="C3" i="18"/>
  <c r="J44" i="17"/>
  <c r="J42" i="17"/>
  <c r="J39" i="17"/>
  <c r="J36" i="17"/>
  <c r="E19" i="17" s="1"/>
  <c r="C33" i="17"/>
  <c r="D31" i="17"/>
  <c r="D30" i="17"/>
  <c r="G28" i="17"/>
  <c r="F28" i="17"/>
  <c r="G23" i="17"/>
  <c r="F23" i="17"/>
  <c r="E22" i="17"/>
  <c r="H22" i="17" s="1"/>
  <c r="E21" i="17"/>
  <c r="H21" i="17" s="1"/>
  <c r="E20" i="17"/>
  <c r="H20" i="17" s="1"/>
  <c r="D14" i="17"/>
  <c r="D13" i="17"/>
  <c r="D12" i="17"/>
  <c r="C8" i="17"/>
  <c r="C7" i="17"/>
  <c r="C6" i="17"/>
  <c r="C5" i="17"/>
  <c r="C4" i="17"/>
  <c r="C3" i="17"/>
  <c r="J44" i="16"/>
  <c r="J42" i="16"/>
  <c r="J39" i="16"/>
  <c r="E20" i="16" s="1"/>
  <c r="H20" i="16" s="1"/>
  <c r="J36" i="16"/>
  <c r="C33" i="16"/>
  <c r="D31" i="16"/>
  <c r="D30" i="16"/>
  <c r="F24" i="16" s="1"/>
  <c r="G28" i="16"/>
  <c r="F28" i="16"/>
  <c r="G23" i="16"/>
  <c r="F23" i="16"/>
  <c r="E22" i="16"/>
  <c r="H22" i="16" s="1"/>
  <c r="E21" i="16"/>
  <c r="H21" i="16" s="1"/>
  <c r="E19" i="16"/>
  <c r="D14" i="16"/>
  <c r="D13" i="16"/>
  <c r="D12" i="16"/>
  <c r="C8" i="16"/>
  <c r="C7" i="16"/>
  <c r="C6" i="16"/>
  <c r="C5" i="16"/>
  <c r="C4" i="16"/>
  <c r="C3" i="16"/>
  <c r="J44" i="15"/>
  <c r="J42" i="15"/>
  <c r="J51" i="15" s="1"/>
  <c r="J39" i="15"/>
  <c r="J36" i="15"/>
  <c r="E19" i="15" s="1"/>
  <c r="C33" i="15"/>
  <c r="D31" i="15"/>
  <c r="D30" i="15"/>
  <c r="G28" i="15"/>
  <c r="F28" i="15"/>
  <c r="G23" i="15"/>
  <c r="F23" i="15"/>
  <c r="E22" i="15"/>
  <c r="H22" i="15" s="1"/>
  <c r="E21" i="15"/>
  <c r="H21" i="15" s="1"/>
  <c r="E20" i="15"/>
  <c r="H20" i="15" s="1"/>
  <c r="D14" i="15"/>
  <c r="D13" i="15"/>
  <c r="D12" i="15"/>
  <c r="C8" i="15"/>
  <c r="C7" i="15"/>
  <c r="C6" i="15"/>
  <c r="C5" i="15"/>
  <c r="C4" i="15"/>
  <c r="C3" i="15"/>
  <c r="J44" i="14"/>
  <c r="J42" i="14"/>
  <c r="J39" i="14"/>
  <c r="E20" i="14" s="1"/>
  <c r="H20" i="14" s="1"/>
  <c r="J36" i="14"/>
  <c r="C33" i="14"/>
  <c r="D31" i="14"/>
  <c r="D30" i="14"/>
  <c r="G28" i="14"/>
  <c r="F28" i="14"/>
  <c r="G23" i="14"/>
  <c r="F23" i="14"/>
  <c r="E22" i="14"/>
  <c r="H22" i="14" s="1"/>
  <c r="E21" i="14"/>
  <c r="H21" i="14" s="1"/>
  <c r="D14" i="14"/>
  <c r="D13" i="14"/>
  <c r="D12" i="14"/>
  <c r="C8" i="14"/>
  <c r="C7" i="14"/>
  <c r="C6" i="14"/>
  <c r="C5" i="14"/>
  <c r="C4" i="14"/>
  <c r="C3" i="14"/>
  <c r="C33" i="6"/>
  <c r="C33" i="5"/>
  <c r="C33" i="4"/>
  <c r="F25" i="19" l="1"/>
  <c r="J51" i="19"/>
  <c r="G24" i="19"/>
  <c r="G25" i="19" s="1"/>
  <c r="G26" i="19" s="1"/>
  <c r="G27" i="19" s="1"/>
  <c r="F25" i="18"/>
  <c r="G25" i="18"/>
  <c r="G26" i="18" s="1"/>
  <c r="G27" i="18" s="1"/>
  <c r="J51" i="18"/>
  <c r="J51" i="17"/>
  <c r="J52" i="17" s="1"/>
  <c r="J53" i="17" s="1"/>
  <c r="E23" i="16"/>
  <c r="H23" i="16" s="1"/>
  <c r="G25" i="16"/>
  <c r="G26" i="16" s="1"/>
  <c r="G27" i="16" s="1"/>
  <c r="G24" i="16"/>
  <c r="F24" i="15"/>
  <c r="J51" i="14"/>
  <c r="J53" i="14" s="1"/>
  <c r="F26" i="19"/>
  <c r="F27" i="19"/>
  <c r="J52" i="19"/>
  <c r="J53" i="19" s="1"/>
  <c r="E19" i="19"/>
  <c r="F26" i="18"/>
  <c r="F27" i="18"/>
  <c r="J52" i="18"/>
  <c r="J53" i="18" s="1"/>
  <c r="E19" i="18"/>
  <c r="E23" i="17"/>
  <c r="H19" i="17"/>
  <c r="E24" i="17"/>
  <c r="F24" i="17"/>
  <c r="F25" i="17" s="1"/>
  <c r="G24" i="17"/>
  <c r="G25" i="17" s="1"/>
  <c r="F25" i="16"/>
  <c r="H19" i="16"/>
  <c r="J51" i="16"/>
  <c r="E24" i="16"/>
  <c r="H19" i="15"/>
  <c r="E23" i="15"/>
  <c r="E24" i="15" s="1"/>
  <c r="H24" i="15" s="1"/>
  <c r="F25" i="15"/>
  <c r="J52" i="15"/>
  <c r="J53" i="15" s="1"/>
  <c r="G24" i="15"/>
  <c r="G25" i="15" s="1"/>
  <c r="J52" i="14"/>
  <c r="F24" i="14"/>
  <c r="F25" i="14" s="1"/>
  <c r="G24" i="14"/>
  <c r="G25" i="14" s="1"/>
  <c r="E19" i="14"/>
  <c r="J44" i="6"/>
  <c r="E22" i="6" s="1"/>
  <c r="J42" i="6"/>
  <c r="E21" i="6" s="1"/>
  <c r="J39" i="6"/>
  <c r="E20" i="6" s="1"/>
  <c r="J36" i="6"/>
  <c r="J44" i="5"/>
  <c r="E22" i="5" s="1"/>
  <c r="J42" i="5"/>
  <c r="E21" i="5" s="1"/>
  <c r="J39" i="5"/>
  <c r="E20" i="5" s="1"/>
  <c r="J36" i="5"/>
  <c r="J44" i="4"/>
  <c r="E22" i="4" s="1"/>
  <c r="J42" i="4"/>
  <c r="E21" i="4" s="1"/>
  <c r="J39" i="4"/>
  <c r="E20" i="4" s="1"/>
  <c r="J36" i="4"/>
  <c r="J54" i="19" l="1"/>
  <c r="J55" i="19" s="1"/>
  <c r="E23" i="19"/>
  <c r="H19" i="19"/>
  <c r="J54" i="18"/>
  <c r="J55" i="18" s="1"/>
  <c r="E23" i="18"/>
  <c r="H19" i="18"/>
  <c r="F26" i="17"/>
  <c r="F27" i="17" s="1"/>
  <c r="J54" i="17"/>
  <c r="J55" i="17" s="1"/>
  <c r="G26" i="17"/>
  <c r="G27" i="17" s="1"/>
  <c r="H24" i="17"/>
  <c r="H23" i="17"/>
  <c r="E25" i="17"/>
  <c r="F26" i="16"/>
  <c r="F27" i="16" s="1"/>
  <c r="H24" i="16"/>
  <c r="J52" i="16"/>
  <c r="J53" i="16" s="1"/>
  <c r="E25" i="16"/>
  <c r="G26" i="15"/>
  <c r="G27" i="15" s="1"/>
  <c r="J54" i="15"/>
  <c r="J55" i="15" s="1"/>
  <c r="F26" i="15"/>
  <c r="F27" i="15" s="1"/>
  <c r="H23" i="15"/>
  <c r="E25" i="15"/>
  <c r="G26" i="14"/>
  <c r="G27" i="14" s="1"/>
  <c r="F27" i="14"/>
  <c r="F26" i="14"/>
  <c r="H19" i="14"/>
  <c r="E23" i="14"/>
  <c r="J54" i="14"/>
  <c r="J55" i="14" s="1"/>
  <c r="J51" i="6"/>
  <c r="E19" i="6"/>
  <c r="J51" i="5"/>
  <c r="J52" i="5" s="1"/>
  <c r="J53" i="5" s="1"/>
  <c r="E19" i="5"/>
  <c r="J51" i="4"/>
  <c r="J52" i="4" s="1"/>
  <c r="J53" i="4" s="1"/>
  <c r="J52" i="6"/>
  <c r="J53" i="6" s="1"/>
  <c r="E19" i="4"/>
  <c r="J44" i="1"/>
  <c r="E22" i="1" s="1"/>
  <c r="E22" i="8" s="1"/>
  <c r="J42" i="1"/>
  <c r="E21" i="1" s="1"/>
  <c r="E21" i="8" s="1"/>
  <c r="J39" i="1"/>
  <c r="E20" i="1" s="1"/>
  <c r="E20" i="8" s="1"/>
  <c r="H20" i="8" s="1"/>
  <c r="H23" i="19" l="1"/>
  <c r="E24" i="19"/>
  <c r="H24" i="19" s="1"/>
  <c r="H23" i="18"/>
  <c r="E24" i="18"/>
  <c r="H24" i="18" s="1"/>
  <c r="H25" i="17"/>
  <c r="E26" i="17"/>
  <c r="H26" i="17" s="1"/>
  <c r="J54" i="16"/>
  <c r="J55" i="16" s="1"/>
  <c r="E27" i="16"/>
  <c r="H27" i="16" s="1"/>
  <c r="E26" i="16"/>
  <c r="H26" i="16" s="1"/>
  <c r="H25" i="16"/>
  <c r="E26" i="15"/>
  <c r="H26" i="15" s="1"/>
  <c r="H25" i="15"/>
  <c r="H23" i="14"/>
  <c r="E24" i="14"/>
  <c r="H24" i="14" s="1"/>
  <c r="J54" i="6"/>
  <c r="J55" i="6" s="1"/>
  <c r="J54" i="5"/>
  <c r="J55" i="5" s="1"/>
  <c r="J54" i="4"/>
  <c r="J55" i="4" s="1"/>
  <c r="J136" i="1"/>
  <c r="J151" i="1" s="1"/>
  <c r="J111" i="1"/>
  <c r="J126" i="1" s="1"/>
  <c r="J86" i="1"/>
  <c r="J101" i="1" s="1"/>
  <c r="J61" i="1"/>
  <c r="J76" i="1"/>
  <c r="J77" i="1" s="1"/>
  <c r="E25" i="19" l="1"/>
  <c r="E25" i="18"/>
  <c r="E27" i="17"/>
  <c r="H27" i="17" s="1"/>
  <c r="E27" i="15"/>
  <c r="H27" i="15" s="1"/>
  <c r="E25" i="14"/>
  <c r="J152" i="1"/>
  <c r="J153" i="1" s="1"/>
  <c r="J127" i="1"/>
  <c r="J128" i="1" s="1"/>
  <c r="J102" i="1"/>
  <c r="J103" i="1" s="1"/>
  <c r="J78" i="1"/>
  <c r="E26" i="19" l="1"/>
  <c r="H26" i="19" s="1"/>
  <c r="H25" i="19"/>
  <c r="E26" i="18"/>
  <c r="H26" i="18" s="1"/>
  <c r="H25" i="18"/>
  <c r="H25" i="14"/>
  <c r="E26" i="14"/>
  <c r="H26" i="14" s="1"/>
  <c r="J154" i="1"/>
  <c r="J155" i="1" s="1"/>
  <c r="J129" i="1"/>
  <c r="J130" i="1" s="1"/>
  <c r="J79" i="1"/>
  <c r="J80" i="1" s="1"/>
  <c r="J104" i="1"/>
  <c r="J105" i="1" s="1"/>
  <c r="E27" i="19" l="1"/>
  <c r="H27" i="19" s="1"/>
  <c r="E27" i="18"/>
  <c r="H27" i="18" s="1"/>
  <c r="E27" i="14"/>
  <c r="H27" i="14" s="1"/>
  <c r="J36" i="1"/>
  <c r="E19" i="1" s="1"/>
  <c r="E19" i="8" s="1"/>
  <c r="H19" i="8" s="1"/>
  <c r="J51" i="1" l="1"/>
  <c r="J52" i="1" l="1"/>
  <c r="J53" i="1" s="1"/>
  <c r="J54" i="1" l="1"/>
  <c r="J55" i="1" s="1"/>
  <c r="D30" i="6"/>
  <c r="D30" i="5"/>
  <c r="D30" i="4"/>
  <c r="D30" i="1"/>
  <c r="D12" i="8" l="1"/>
  <c r="D12" i="6"/>
  <c r="D12" i="5"/>
  <c r="D12" i="4"/>
  <c r="D31" i="6" l="1"/>
  <c r="D31" i="5"/>
  <c r="D31" i="4"/>
  <c r="D31" i="1"/>
  <c r="G28" i="6" l="1"/>
  <c r="F28" i="6"/>
  <c r="G28" i="5"/>
  <c r="F28" i="5"/>
  <c r="G28" i="4"/>
  <c r="F28" i="4"/>
  <c r="G28" i="1"/>
  <c r="F28" i="1"/>
  <c r="C8" i="6"/>
  <c r="C7" i="6"/>
  <c r="C6" i="6"/>
  <c r="C5" i="6"/>
  <c r="C4" i="6"/>
  <c r="C3" i="6"/>
  <c r="C8" i="5"/>
  <c r="C7" i="5"/>
  <c r="C6" i="5"/>
  <c r="C5" i="5"/>
  <c r="C4" i="5"/>
  <c r="C3" i="5"/>
  <c r="C8" i="4"/>
  <c r="C7" i="4"/>
  <c r="C6" i="4"/>
  <c r="C5" i="4"/>
  <c r="C4" i="4"/>
  <c r="C3" i="4"/>
  <c r="D14" i="8"/>
  <c r="D14" i="6"/>
  <c r="D14" i="5"/>
  <c r="D14" i="4"/>
  <c r="D13" i="8"/>
  <c r="D13" i="6"/>
  <c r="D13" i="5"/>
  <c r="D13" i="4"/>
  <c r="G23" i="6"/>
  <c r="G24" i="6" s="1"/>
  <c r="G25" i="6" s="1"/>
  <c r="G26" i="6" s="1"/>
  <c r="F23" i="6"/>
  <c r="E23" i="6"/>
  <c r="H22" i="6"/>
  <c r="H21" i="6"/>
  <c r="H20" i="6"/>
  <c r="H19" i="6"/>
  <c r="G23" i="5"/>
  <c r="F23" i="5"/>
  <c r="E23" i="5"/>
  <c r="E24" i="5" s="1"/>
  <c r="H22" i="5"/>
  <c r="H21" i="5"/>
  <c r="H20" i="5"/>
  <c r="H19" i="5"/>
  <c r="G23" i="4"/>
  <c r="F23" i="4"/>
  <c r="E23" i="4"/>
  <c r="H22" i="4"/>
  <c r="H21" i="4"/>
  <c r="H20" i="4"/>
  <c r="H19" i="4"/>
  <c r="H22" i="1"/>
  <c r="H21" i="1"/>
  <c r="H20" i="1"/>
  <c r="G23" i="1"/>
  <c r="F23" i="1"/>
  <c r="E23" i="1"/>
  <c r="G24" i="5" l="1"/>
  <c r="G25" i="5" s="1"/>
  <c r="G26" i="5" s="1"/>
  <c r="G23" i="8"/>
  <c r="F23" i="8"/>
  <c r="E24" i="1"/>
  <c r="E23" i="8"/>
  <c r="F24" i="5"/>
  <c r="F25" i="5" s="1"/>
  <c r="F26" i="5" s="1"/>
  <c r="G27" i="6"/>
  <c r="F27" i="5"/>
  <c r="F24" i="6"/>
  <c r="F25" i="6" s="1"/>
  <c r="F26" i="6" s="1"/>
  <c r="H23" i="4"/>
  <c r="H23" i="6"/>
  <c r="E25" i="5"/>
  <c r="E26" i="5" s="1"/>
  <c r="H23" i="5"/>
  <c r="G24" i="4"/>
  <c r="G25" i="4" s="1"/>
  <c r="G26" i="4" s="1"/>
  <c r="E24" i="6"/>
  <c r="E25" i="6" s="1"/>
  <c r="E26" i="6" s="1"/>
  <c r="H23" i="1"/>
  <c r="F24" i="4"/>
  <c r="F25" i="4" s="1"/>
  <c r="F26" i="4" s="1"/>
  <c r="E24" i="4"/>
  <c r="G24" i="1"/>
  <c r="F24" i="1"/>
  <c r="H22" i="8"/>
  <c r="H21" i="8"/>
  <c r="G27" i="5" l="1"/>
  <c r="E24" i="8"/>
  <c r="G24" i="8"/>
  <c r="F25" i="1"/>
  <c r="F24" i="8"/>
  <c r="E25" i="1"/>
  <c r="F27" i="6"/>
  <c r="H24" i="5"/>
  <c r="F27" i="4"/>
  <c r="G27" i="4"/>
  <c r="H24" i="6"/>
  <c r="H25" i="6"/>
  <c r="G25" i="1"/>
  <c r="E27" i="5"/>
  <c r="E25" i="4"/>
  <c r="E26" i="4" s="1"/>
  <c r="H24" i="4"/>
  <c r="H24" i="1"/>
  <c r="H23" i="8"/>
  <c r="E26" i="1" l="1"/>
  <c r="E25" i="8"/>
  <c r="F26" i="1"/>
  <c r="F25" i="8"/>
  <c r="G26" i="1"/>
  <c r="G26" i="8" s="1"/>
  <c r="G25" i="8"/>
  <c r="H26" i="6"/>
  <c r="E27" i="6"/>
  <c r="H27" i="6" s="1"/>
  <c r="H25" i="5"/>
  <c r="H25" i="1"/>
  <c r="E27" i="4"/>
  <c r="H25" i="4"/>
  <c r="H24" i="8"/>
  <c r="H25" i="8" l="1"/>
  <c r="G27" i="1"/>
  <c r="G27" i="8" s="1"/>
  <c r="F26" i="8"/>
  <c r="F27" i="1"/>
  <c r="F27" i="8" s="1"/>
  <c r="E26" i="8"/>
  <c r="E27" i="1"/>
  <c r="E27" i="8" s="1"/>
  <c r="H27" i="5"/>
  <c r="H26" i="5"/>
  <c r="H26" i="1"/>
  <c r="H27" i="1" l="1"/>
  <c r="H27" i="4"/>
  <c r="H26" i="4"/>
  <c r="H26" i="8" l="1"/>
  <c r="H27" i="8"/>
</calcChain>
</file>

<file path=xl/sharedStrings.xml><?xml version="1.0" encoding="utf-8"?>
<sst xmlns="http://schemas.openxmlformats.org/spreadsheetml/2006/main" count="844" uniqueCount="104">
  <si>
    <t>必要積算経費一覧表</t>
    <rPh sb="0" eb="2">
      <t>ヒツヨウ</t>
    </rPh>
    <rPh sb="2" eb="4">
      <t>セキサン</t>
    </rPh>
    <rPh sb="4" eb="6">
      <t>ケイヒ</t>
    </rPh>
    <rPh sb="6" eb="9">
      <t>イチランヒョウ</t>
    </rPh>
    <phoneticPr fontId="2"/>
  </si>
  <si>
    <t>提案課題：</t>
    <rPh sb="0" eb="2">
      <t>テイアン</t>
    </rPh>
    <rPh sb="2" eb="4">
      <t>カダイ</t>
    </rPh>
    <phoneticPr fontId="2"/>
  </si>
  <si>
    <t>代表提案者：</t>
    <rPh sb="0" eb="2">
      <t>ダイヒョウ</t>
    </rPh>
    <rPh sb="2" eb="5">
      <t>テイアンシャ</t>
    </rPh>
    <phoneticPr fontId="2"/>
  </si>
  <si>
    <t>大項目</t>
    <rPh sb="0" eb="3">
      <t>ダイコウモク</t>
    </rPh>
    <phoneticPr fontId="2"/>
  </si>
  <si>
    <t>総額</t>
    <rPh sb="0" eb="2">
      <t>ソウガク</t>
    </rPh>
    <phoneticPr fontId="2"/>
  </si>
  <si>
    <t>Ⅱ　人件費・謝金</t>
    <rPh sb="2" eb="5">
      <t>ジンケンヒ</t>
    </rPh>
    <rPh sb="6" eb="8">
      <t>シャキン</t>
    </rPh>
    <phoneticPr fontId="2"/>
  </si>
  <si>
    <t>消費税額+消費税相当額</t>
    <rPh sb="0" eb="3">
      <t>ショウヒゼイ</t>
    </rPh>
    <rPh sb="3" eb="4">
      <t>ガク</t>
    </rPh>
    <rPh sb="5" eb="8">
      <t>ショウヒゼイ</t>
    </rPh>
    <rPh sb="8" eb="10">
      <t>ソウトウ</t>
    </rPh>
    <rPh sb="10" eb="11">
      <t>ガク</t>
    </rPh>
    <phoneticPr fontId="2"/>
  </si>
  <si>
    <t>共同提案者１：</t>
    <rPh sb="0" eb="2">
      <t>キョウドウ</t>
    </rPh>
    <rPh sb="2" eb="4">
      <t>テイアン</t>
    </rPh>
    <rPh sb="4" eb="5">
      <t>シャ</t>
    </rPh>
    <phoneticPr fontId="2"/>
  </si>
  <si>
    <t>共同提案者２：</t>
    <rPh sb="0" eb="2">
      <t>キョウドウ</t>
    </rPh>
    <rPh sb="2" eb="4">
      <t>テイアン</t>
    </rPh>
    <rPh sb="4" eb="5">
      <t>シャ</t>
    </rPh>
    <phoneticPr fontId="2"/>
  </si>
  <si>
    <t>共同提案者３：</t>
    <rPh sb="0" eb="2">
      <t>キョウドウ</t>
    </rPh>
    <rPh sb="2" eb="4">
      <t>テイアン</t>
    </rPh>
    <rPh sb="4" eb="5">
      <t>シャ</t>
    </rPh>
    <phoneticPr fontId="2"/>
  </si>
  <si>
    <t>提案課題：</t>
  </si>
  <si>
    <t>合計金額</t>
    <rPh sb="0" eb="2">
      <t>ゴウケイ</t>
    </rPh>
    <rPh sb="2" eb="4">
      <t>キンガク</t>
    </rPh>
    <phoneticPr fontId="2"/>
  </si>
  <si>
    <t>総額</t>
  </si>
  <si>
    <t>府省共通費目</t>
    <rPh sb="0" eb="1">
      <t>フ</t>
    </rPh>
    <rPh sb="1" eb="2">
      <t>ショウ</t>
    </rPh>
    <rPh sb="2" eb="4">
      <t>キョウツウ</t>
    </rPh>
    <rPh sb="4" eb="6">
      <t>ヒモク</t>
    </rPh>
    <phoneticPr fontId="2"/>
  </si>
  <si>
    <t>Ⅰ　物品費</t>
    <rPh sb="2" eb="4">
      <t>ブッピン</t>
    </rPh>
    <rPh sb="4" eb="5">
      <t>ヒ</t>
    </rPh>
    <phoneticPr fontId="2"/>
  </si>
  <si>
    <t>Ⅲ　旅費</t>
    <rPh sb="2" eb="4">
      <t>リョヒ</t>
    </rPh>
    <phoneticPr fontId="2"/>
  </si>
  <si>
    <t>Ⅳ　その他</t>
    <rPh sb="4" eb="5">
      <t>タ</t>
    </rPh>
    <phoneticPr fontId="2"/>
  </si>
  <si>
    <t>Ⅴ　一般管理費</t>
    <rPh sb="2" eb="4">
      <t>イッパン</t>
    </rPh>
    <rPh sb="4" eb="7">
      <t>カンリヒ</t>
    </rPh>
    <phoneticPr fontId="2"/>
  </si>
  <si>
    <t>　　　　　総　額</t>
    <rPh sb="5" eb="6">
      <t>ソウ</t>
    </rPh>
    <rPh sb="7" eb="8">
      <t>ガク</t>
    </rPh>
    <phoneticPr fontId="2"/>
  </si>
  <si>
    <t>一般管理費率</t>
    <rPh sb="5" eb="6">
      <t>リツ</t>
    </rPh>
    <phoneticPr fontId="2"/>
  </si>
  <si>
    <r>
      <t>　　　　　小計</t>
    </r>
    <r>
      <rPr>
        <sz val="9"/>
        <rFont val="HG丸ｺﾞｼｯｸM-PRO"/>
        <family val="3"/>
        <charset val="128"/>
      </rPr>
      <t>（Ⅰ＋Ⅱ＋Ⅲ＋Ⅳ）</t>
    </r>
    <rPh sb="5" eb="7">
      <t>ショウケイ</t>
    </rPh>
    <phoneticPr fontId="2"/>
  </si>
  <si>
    <t>＊＊＊＊＊＊＊＊＊＊</t>
    <phoneticPr fontId="12"/>
  </si>
  <si>
    <t>p</t>
    <phoneticPr fontId="12"/>
  </si>
  <si>
    <t>課題番号：</t>
    <rPh sb="0" eb="2">
      <t>カダイ</t>
    </rPh>
    <rPh sb="2" eb="4">
      <t>バンゴウ</t>
    </rPh>
    <phoneticPr fontId="2"/>
  </si>
  <si>
    <t>研究開発課題名：</t>
    <rPh sb="0" eb="2">
      <t>ケンキュウ</t>
    </rPh>
    <rPh sb="2" eb="4">
      <t>カイハツ</t>
    </rPh>
    <rPh sb="4" eb="6">
      <t>カダイ</t>
    </rPh>
    <rPh sb="6" eb="7">
      <t>メイ</t>
    </rPh>
    <phoneticPr fontId="2"/>
  </si>
  <si>
    <t>2023年度</t>
    <phoneticPr fontId="2"/>
  </si>
  <si>
    <t>［記入要領］</t>
    <phoneticPr fontId="12"/>
  </si>
  <si>
    <t>2．課題番号、研究開発課題名及び提案課題については、代表提案者のシートに記入してください。</t>
    <rPh sb="2" eb="4">
      <t>カダイ</t>
    </rPh>
    <rPh sb="4" eb="6">
      <t>バンゴウ</t>
    </rPh>
    <rPh sb="7" eb="9">
      <t>ケンキュウ</t>
    </rPh>
    <rPh sb="9" eb="11">
      <t>カイハツ</t>
    </rPh>
    <rPh sb="11" eb="13">
      <t>カダイ</t>
    </rPh>
    <rPh sb="13" eb="14">
      <t>メイ</t>
    </rPh>
    <rPh sb="14" eb="15">
      <t>オヨ</t>
    </rPh>
    <rPh sb="16" eb="18">
      <t>テイアン</t>
    </rPh>
    <rPh sb="18" eb="20">
      <t>カダイ</t>
    </rPh>
    <rPh sb="26" eb="28">
      <t>ダイヒョウ</t>
    </rPh>
    <rPh sb="28" eb="31">
      <t>テイアンシャ</t>
    </rPh>
    <rPh sb="36" eb="38">
      <t>キニュウ</t>
    </rPh>
    <phoneticPr fontId="2"/>
  </si>
  <si>
    <t>3．代表提案者及び各共同提案者のシートの水色セルに法人名を記入し、記入要領に従って金額及び一般管理比率の数値を記入してください。</t>
    <rPh sb="7" eb="8">
      <t>オヨ</t>
    </rPh>
    <rPh sb="9" eb="10">
      <t>カク</t>
    </rPh>
    <rPh sb="20" eb="22">
      <t>ミズイロ</t>
    </rPh>
    <rPh sb="29" eb="31">
      <t>キニュウ</t>
    </rPh>
    <rPh sb="38" eb="39">
      <t>シタガ</t>
    </rPh>
    <rPh sb="41" eb="43">
      <t>キンガク</t>
    </rPh>
    <rPh sb="43" eb="44">
      <t>オヨ</t>
    </rPh>
    <rPh sb="45" eb="47">
      <t>イッパン</t>
    </rPh>
    <rPh sb="47" eb="49">
      <t>カンリ</t>
    </rPh>
    <rPh sb="49" eb="51">
      <t>ヒリツ</t>
    </rPh>
    <rPh sb="52" eb="54">
      <t>スウチ</t>
    </rPh>
    <rPh sb="55" eb="57">
      <t>キニュウ</t>
    </rPh>
    <phoneticPr fontId="2"/>
  </si>
  <si>
    <t>消費税率（10.0 ％）　　　　上限値</t>
    <rPh sb="0" eb="3">
      <t>ショウヒゼイ</t>
    </rPh>
    <rPh sb="3" eb="4">
      <t>リツ</t>
    </rPh>
    <rPh sb="16" eb="19">
      <t>ジョウゲンチ</t>
    </rPh>
    <phoneticPr fontId="2"/>
  </si>
  <si>
    <t>2024年度</t>
    <phoneticPr fontId="2"/>
  </si>
  <si>
    <r>
      <t>　　　　　総経費</t>
    </r>
    <r>
      <rPr>
        <sz val="9"/>
        <rFont val="HG丸ｺﾞｼｯｸM-PRO"/>
        <family val="3"/>
        <charset val="128"/>
      </rPr>
      <t>（Ⅰ＋Ⅱ＋Ⅲ＋Ⅳ＋Ⅴ）</t>
    </r>
    <rPh sb="5" eb="8">
      <t>ソウケイヒ</t>
    </rPh>
    <phoneticPr fontId="2"/>
  </si>
  <si>
    <t>項　目</t>
    <rPh sb="0" eb="1">
      <t>コウ</t>
    </rPh>
    <rPh sb="2" eb="3">
      <t>メ</t>
    </rPh>
    <phoneticPr fontId="18"/>
  </si>
  <si>
    <t>積算内容</t>
    <rPh sb="0" eb="2">
      <t>セキサン</t>
    </rPh>
    <rPh sb="2" eb="4">
      <t>ナイヨウ</t>
    </rPh>
    <phoneticPr fontId="12"/>
  </si>
  <si>
    <t>計画金額
（円）</t>
    <rPh sb="0" eb="2">
      <t>ケイカク</t>
    </rPh>
    <rPh sb="2" eb="4">
      <t>キンガク</t>
    </rPh>
    <rPh sb="6" eb="7">
      <t>エン</t>
    </rPh>
    <phoneticPr fontId="18"/>
  </si>
  <si>
    <t>大項目</t>
  </si>
  <si>
    <t>中項目</t>
  </si>
  <si>
    <t>Ⅰ　物品費</t>
    <rPh sb="2" eb="4">
      <t>ブッピン</t>
    </rPh>
    <rPh sb="4" eb="5">
      <t>ヒ</t>
    </rPh>
    <phoneticPr fontId="18"/>
  </si>
  <si>
    <t>１　設備備品費</t>
    <rPh sb="2" eb="4">
      <t>セツビ</t>
    </rPh>
    <rPh sb="4" eb="6">
      <t>ビヒン</t>
    </rPh>
    <phoneticPr fontId="18"/>
  </si>
  <si>
    <t>２　消耗品費</t>
    <rPh sb="2" eb="5">
      <t>ショウモウヒン</t>
    </rPh>
    <rPh sb="5" eb="6">
      <t>ヒ</t>
    </rPh>
    <phoneticPr fontId="18"/>
  </si>
  <si>
    <t>Ⅱ　人件費・謝金</t>
    <rPh sb="2" eb="5">
      <t>ジンケンヒ</t>
    </rPh>
    <rPh sb="6" eb="8">
      <t>シャキン</t>
    </rPh>
    <phoneticPr fontId="18"/>
  </si>
  <si>
    <t>１　人件費</t>
    <rPh sb="2" eb="5">
      <t>ジンケンヒ</t>
    </rPh>
    <phoneticPr fontId="18"/>
  </si>
  <si>
    <t>２　謝金</t>
    <rPh sb="2" eb="4">
      <t>シャキン</t>
    </rPh>
    <phoneticPr fontId="18"/>
  </si>
  <si>
    <t>〇〇に関する謝金</t>
    <phoneticPr fontId="12"/>
  </si>
  <si>
    <t>Ⅲ　旅費</t>
    <rPh sb="2" eb="4">
      <t>リョヒ</t>
    </rPh>
    <phoneticPr fontId="18"/>
  </si>
  <si>
    <t>１　旅費</t>
    <rPh sb="2" eb="4">
      <t>リョヒ</t>
    </rPh>
    <phoneticPr fontId="18"/>
  </si>
  <si>
    <t>Ⅳ　その他</t>
    <phoneticPr fontId="18"/>
  </si>
  <si>
    <t>１　外注費</t>
    <rPh sb="2" eb="5">
      <t>ガイチュウヒ</t>
    </rPh>
    <phoneticPr fontId="18"/>
  </si>
  <si>
    <t>２　印刷製本費</t>
    <rPh sb="2" eb="4">
      <t>インサツ</t>
    </rPh>
    <rPh sb="4" eb="6">
      <t>セイホン</t>
    </rPh>
    <rPh sb="6" eb="7">
      <t>ヒ</t>
    </rPh>
    <phoneticPr fontId="18"/>
  </si>
  <si>
    <t>印刷・製本代等</t>
    <phoneticPr fontId="12"/>
  </si>
  <si>
    <t>３　会議費</t>
    <rPh sb="2" eb="5">
      <t>カイギヒ</t>
    </rPh>
    <phoneticPr fontId="18"/>
  </si>
  <si>
    <t>会場借料費</t>
    <phoneticPr fontId="12"/>
  </si>
  <si>
    <t>４　通信運搬費</t>
    <rPh sb="2" eb="4">
      <t>ツウシン</t>
    </rPh>
    <rPh sb="4" eb="7">
      <t>ウンパンヒ</t>
    </rPh>
    <phoneticPr fontId="18"/>
  </si>
  <si>
    <t>５　光熱水料</t>
    <rPh sb="2" eb="4">
      <t>コウネツ</t>
    </rPh>
    <rPh sb="4" eb="5">
      <t>スイ</t>
    </rPh>
    <rPh sb="5" eb="6">
      <t>リョウ</t>
    </rPh>
    <phoneticPr fontId="18"/>
  </si>
  <si>
    <t>光熱費　*,***円×**か月</t>
    <phoneticPr fontId="12"/>
  </si>
  <si>
    <t>６　その他（諸経費）</t>
    <rPh sb="4" eb="5">
      <t>タ</t>
    </rPh>
    <rPh sb="6" eb="9">
      <t>ショケイヒ</t>
    </rPh>
    <phoneticPr fontId="18"/>
  </si>
  <si>
    <t>　　小計</t>
    <rPh sb="2" eb="4">
      <t>ショウケイ</t>
    </rPh>
    <phoneticPr fontId="2"/>
  </si>
  <si>
    <t>（Ⅰ＋Ⅱ＋Ⅲ＋Ⅳ）</t>
    <phoneticPr fontId="12"/>
  </si>
  <si>
    <t>Ⅴ　一般管理費</t>
    <rPh sb="2" eb="4">
      <t>イッパン</t>
    </rPh>
    <rPh sb="4" eb="7">
      <t>カンリヒ</t>
    </rPh>
    <phoneticPr fontId="18"/>
  </si>
  <si>
    <t>（Ⅰ＋Ⅱ＋Ⅲ＋Ⅳ）×一般管理費率</t>
    <rPh sb="10" eb="12">
      <t>イッパン</t>
    </rPh>
    <rPh sb="12" eb="15">
      <t>カンリヒ</t>
    </rPh>
    <rPh sb="15" eb="16">
      <t>リツ</t>
    </rPh>
    <phoneticPr fontId="12"/>
  </si>
  <si>
    <t>　　総経費</t>
    <rPh sb="2" eb="5">
      <t>ソウケイヒ</t>
    </rPh>
    <phoneticPr fontId="2"/>
  </si>
  <si>
    <t>（Ⅰ＋Ⅱ＋Ⅲ＋Ⅳ＋Ⅴ）</t>
    <phoneticPr fontId="12"/>
  </si>
  <si>
    <t>消費税（外税額）</t>
    <rPh sb="4" eb="6">
      <t>ソトゼイ</t>
    </rPh>
    <phoneticPr fontId="18"/>
  </si>
  <si>
    <t>（Ⅰ＋Ⅱ＋Ⅲ＋Ⅳ＋Ⅴ）×消費税率</t>
    <rPh sb="12" eb="15">
      <t>ショウヒゼイ</t>
    </rPh>
    <rPh sb="15" eb="16">
      <t>リツ</t>
    </rPh>
    <phoneticPr fontId="12"/>
  </si>
  <si>
    <t>総　　　額</t>
    <phoneticPr fontId="18"/>
  </si>
  <si>
    <t>2021年度予算計画</t>
    <rPh sb="4" eb="6">
      <t>ネンド</t>
    </rPh>
    <rPh sb="6" eb="8">
      <t>ヨサン</t>
    </rPh>
    <rPh sb="8" eb="10">
      <t>ケイカク</t>
    </rPh>
    <phoneticPr fontId="12"/>
  </si>
  <si>
    <t>2022年度予算計画</t>
    <rPh sb="4" eb="6">
      <t>ネンド</t>
    </rPh>
    <rPh sb="6" eb="8">
      <t>ヨサン</t>
    </rPh>
    <rPh sb="8" eb="10">
      <t>ケイカク</t>
    </rPh>
    <phoneticPr fontId="12"/>
  </si>
  <si>
    <t>2023年度予算計画</t>
    <rPh sb="4" eb="6">
      <t>ネンド</t>
    </rPh>
    <rPh sb="6" eb="8">
      <t>ヨサン</t>
    </rPh>
    <rPh sb="8" eb="10">
      <t>ケイカク</t>
    </rPh>
    <phoneticPr fontId="12"/>
  </si>
  <si>
    <t>2024年度予算計画</t>
    <rPh sb="4" eb="6">
      <t>ネンド</t>
    </rPh>
    <rPh sb="6" eb="8">
      <t>ヨサン</t>
    </rPh>
    <rPh sb="8" eb="10">
      <t>ケイカク</t>
    </rPh>
    <phoneticPr fontId="12"/>
  </si>
  <si>
    <t>xx研究試料×数量</t>
    <phoneticPr fontId="12"/>
  </si>
  <si>
    <t>研究員費(X名、XX人月）、補助員費（X名、XX人月）</t>
    <phoneticPr fontId="12"/>
  </si>
  <si>
    <t>xx保守費、xx改造修理費、xx業務請負</t>
    <phoneticPr fontId="12"/>
  </si>
  <si>
    <t>XX性能評価用サーバ1台、XXシステム検証実験用機材一式</t>
    <phoneticPr fontId="12"/>
  </si>
  <si>
    <t>国内出張費x回、国外出張費x回</t>
    <phoneticPr fontId="12"/>
  </si>
  <si>
    <t>xx回線使用料　*,***円×**か月、運搬費*,***円</t>
    <rPh sb="20" eb="22">
      <t>ウンパン</t>
    </rPh>
    <rPh sb="22" eb="23">
      <t>ヒ</t>
    </rPh>
    <phoneticPr fontId="12"/>
  </si>
  <si>
    <t>xxソフトウエアライセンス費、学会参加費等　※詳細に記入のこと</t>
    <rPh sb="13" eb="14">
      <t>ヒ</t>
    </rPh>
    <rPh sb="15" eb="17">
      <t>ガッカイ</t>
    </rPh>
    <rPh sb="17" eb="20">
      <t>サンカヒ</t>
    </rPh>
    <rPh sb="20" eb="21">
      <t>トウ</t>
    </rPh>
    <phoneticPr fontId="12"/>
  </si>
  <si>
    <t>(単位：円）</t>
    <phoneticPr fontId="12"/>
  </si>
  <si>
    <t>〇〇性能評価用サーバ1台、〇〇システム検証機材一式、〇〇試作</t>
    <rPh sb="28" eb="30">
      <t>シサク</t>
    </rPh>
    <phoneticPr fontId="12"/>
  </si>
  <si>
    <t>〇〇実験治具類一式、接続ケーブル類一式</t>
    <rPh sb="2" eb="4">
      <t>ジッケン</t>
    </rPh>
    <rPh sb="4" eb="6">
      <t>ジグ</t>
    </rPh>
    <rPh sb="6" eb="7">
      <t>ルイ</t>
    </rPh>
    <rPh sb="7" eb="9">
      <t>イッシキ</t>
    </rPh>
    <rPh sb="10" eb="12">
      <t>セツゾク</t>
    </rPh>
    <rPh sb="16" eb="17">
      <t>ルイ</t>
    </rPh>
    <rPh sb="17" eb="19">
      <t>イッシキ</t>
    </rPh>
    <phoneticPr fontId="12"/>
  </si>
  <si>
    <t>国内出張費X回、国外出張費X回</t>
    <phoneticPr fontId="12"/>
  </si>
  <si>
    <t>〇〇検証作業、〇〇加工作業</t>
    <rPh sb="2" eb="4">
      <t>ケンショウ</t>
    </rPh>
    <rPh sb="4" eb="6">
      <t>サギョウ</t>
    </rPh>
    <rPh sb="9" eb="11">
      <t>カコウ</t>
    </rPh>
    <rPh sb="11" eb="13">
      <t>サギョウ</t>
    </rPh>
    <phoneticPr fontId="12"/>
  </si>
  <si>
    <t>〇〇回線使用料XXか月、〇〇運搬費</t>
    <rPh sb="14" eb="16">
      <t>ウンパン</t>
    </rPh>
    <rPh sb="16" eb="17">
      <t>ヒ</t>
    </rPh>
    <phoneticPr fontId="12"/>
  </si>
  <si>
    <t>〇〇光熱費XXか月</t>
    <phoneticPr fontId="12"/>
  </si>
  <si>
    <t>〇〇会場借料</t>
    <phoneticPr fontId="12"/>
  </si>
  <si>
    <t>〇〇印刷・製本代</t>
    <phoneticPr fontId="12"/>
  </si>
  <si>
    <t>〇〇ソフトウエアライセンス費、〇〇レンタル費、学会参加費</t>
    <rPh sb="13" eb="14">
      <t>ヒ</t>
    </rPh>
    <rPh sb="21" eb="22">
      <t>ヒ</t>
    </rPh>
    <rPh sb="23" eb="25">
      <t>ガッカイ</t>
    </rPh>
    <rPh sb="25" eb="28">
      <t>サンカヒ</t>
    </rPh>
    <phoneticPr fontId="12"/>
  </si>
  <si>
    <t>(単位：円）</t>
    <phoneticPr fontId="12"/>
  </si>
  <si>
    <t>　　総　額</t>
    <phoneticPr fontId="18"/>
  </si>
  <si>
    <t>消費税額+消費税相当額</t>
    <phoneticPr fontId="18"/>
  </si>
  <si>
    <t>1．本シートには、代表提案者及び各共同提案者のシートに記入した金額の合計が表示されます。</t>
    <rPh sb="2" eb="3">
      <t>ホン</t>
    </rPh>
    <rPh sb="9" eb="11">
      <t>ダイヒョウ</t>
    </rPh>
    <rPh sb="11" eb="14">
      <t>テイアンシャ</t>
    </rPh>
    <rPh sb="14" eb="15">
      <t>オヨ</t>
    </rPh>
    <rPh sb="16" eb="17">
      <t>カク</t>
    </rPh>
    <rPh sb="17" eb="19">
      <t>キョウドウ</t>
    </rPh>
    <rPh sb="19" eb="21">
      <t>テイアン</t>
    </rPh>
    <rPh sb="21" eb="22">
      <t>シャ</t>
    </rPh>
    <rPh sb="27" eb="29">
      <t>キニュウ</t>
    </rPh>
    <rPh sb="31" eb="33">
      <t>キンガク</t>
    </rPh>
    <rPh sb="34" eb="36">
      <t>ゴウケイ</t>
    </rPh>
    <rPh sb="37" eb="39">
      <t>ヒョウジ</t>
    </rPh>
    <phoneticPr fontId="2"/>
  </si>
  <si>
    <t>1．水色のセルに名称、数値等を記入ください。記入する金額は税抜きです。水色のセル以外は保護がかかっており記入できません。</t>
    <rPh sb="2" eb="4">
      <t>ミズイロ</t>
    </rPh>
    <rPh sb="35" eb="37">
      <t>ミズイロ</t>
    </rPh>
    <rPh sb="40" eb="42">
      <t>イガイ</t>
    </rPh>
    <rPh sb="43" eb="45">
      <t>ホゴ</t>
    </rPh>
    <rPh sb="52" eb="54">
      <t>キニュウ</t>
    </rPh>
    <phoneticPr fontId="2"/>
  </si>
  <si>
    <t>2．黄色のセルは関数が格納されており、自動計算されます。</t>
    <rPh sb="2" eb="4">
      <t>キイロ</t>
    </rPh>
    <phoneticPr fontId="12"/>
  </si>
  <si>
    <t>3．一般管理費率は、提案時における直近の財務諸表の記載事項を基に算出した値（ただし上限は30％)としてください。</t>
    <rPh sb="2" eb="4">
      <t>イッパン</t>
    </rPh>
    <rPh sb="4" eb="7">
      <t>カンリヒ</t>
    </rPh>
    <rPh sb="7" eb="8">
      <t>リツ</t>
    </rPh>
    <rPh sb="10" eb="12">
      <t>テイアン</t>
    </rPh>
    <rPh sb="12" eb="13">
      <t>ジ</t>
    </rPh>
    <rPh sb="17" eb="19">
      <t>チョッキン</t>
    </rPh>
    <rPh sb="20" eb="22">
      <t>ザイム</t>
    </rPh>
    <rPh sb="22" eb="24">
      <t>ショヒョウ</t>
    </rPh>
    <rPh sb="25" eb="27">
      <t>キサイ</t>
    </rPh>
    <rPh sb="27" eb="29">
      <t>ジコウ</t>
    </rPh>
    <rPh sb="30" eb="31">
      <t>モト</t>
    </rPh>
    <rPh sb="32" eb="34">
      <t>サンシュツ</t>
    </rPh>
    <rPh sb="36" eb="37">
      <t>アタイ</t>
    </rPh>
    <rPh sb="41" eb="43">
      <t>ジョウゲン</t>
    </rPh>
    <phoneticPr fontId="2"/>
  </si>
  <si>
    <r>
      <rPr>
        <sz val="11"/>
        <color theme="0"/>
        <rFont val="ＭＳ Ｐゴシック"/>
        <family val="3"/>
        <charset val="128"/>
      </rPr>
      <t xml:space="preserve">    </t>
    </r>
    <r>
      <rPr>
        <sz val="11"/>
        <color rgb="FFFF0000"/>
        <rFont val="ＭＳ Ｐゴシック"/>
        <family val="3"/>
        <charset val="128"/>
      </rPr>
      <t>一般管理費率の計算には、「（参考）一般管理費率計算書」をご利用いただけます。契約締結時には改めて算出いただきます。</t>
    </r>
    <rPh sb="42" eb="44">
      <t>ケイヤク</t>
    </rPh>
    <rPh sb="44" eb="46">
      <t>テイケツ</t>
    </rPh>
    <rPh sb="46" eb="47">
      <t>ジ</t>
    </rPh>
    <rPh sb="49" eb="50">
      <t>アラタ</t>
    </rPh>
    <rPh sb="52" eb="54">
      <t>サンシュツ</t>
    </rPh>
    <phoneticPr fontId="2"/>
  </si>
  <si>
    <t>2022年度</t>
    <rPh sb="4" eb="6">
      <t>ネンド</t>
    </rPh>
    <phoneticPr fontId="2"/>
  </si>
  <si>
    <t>4．「高度通信・放送研究開発委託研究 事務マニュアル 令和4年度（2022年度）版」の「7 計上経費の費目」に基づいて、研究費の積算を正しく行ってください。</t>
    <phoneticPr fontId="12"/>
  </si>
  <si>
    <t>4.　「高度通信・放送研究開発委託研究 事務マニュアル 令和4年度（2022年度）版」の「7 計上経費の費目」に基づいて、研究費の積算を正しく行ってください。</t>
    <rPh sb="61" eb="64">
      <t>ケンキュウヒ</t>
    </rPh>
    <phoneticPr fontId="12"/>
  </si>
  <si>
    <t>共同提案者４：</t>
    <rPh sb="0" eb="2">
      <t>キョウドウ</t>
    </rPh>
    <rPh sb="2" eb="4">
      <t>テイアン</t>
    </rPh>
    <rPh sb="4" eb="5">
      <t>シャ</t>
    </rPh>
    <phoneticPr fontId="2"/>
  </si>
  <si>
    <t>共同提案者５：</t>
    <rPh sb="0" eb="2">
      <t>キョウドウ</t>
    </rPh>
    <rPh sb="2" eb="4">
      <t>テイアン</t>
    </rPh>
    <rPh sb="4" eb="5">
      <t>シャ</t>
    </rPh>
    <phoneticPr fontId="2"/>
  </si>
  <si>
    <t>共同提案者６：</t>
    <rPh sb="0" eb="2">
      <t>キョウドウ</t>
    </rPh>
    <rPh sb="2" eb="4">
      <t>テイアン</t>
    </rPh>
    <rPh sb="4" eb="5">
      <t>シャ</t>
    </rPh>
    <phoneticPr fontId="2"/>
  </si>
  <si>
    <t>共同提案者７：</t>
    <rPh sb="0" eb="2">
      <t>キョウドウ</t>
    </rPh>
    <rPh sb="2" eb="4">
      <t>テイアン</t>
    </rPh>
    <rPh sb="4" eb="5">
      <t>シャ</t>
    </rPh>
    <phoneticPr fontId="2"/>
  </si>
  <si>
    <t>共同提案者８：</t>
    <rPh sb="0" eb="2">
      <t>キョウドウ</t>
    </rPh>
    <rPh sb="2" eb="4">
      <t>テイアン</t>
    </rPh>
    <rPh sb="4" eb="5">
      <t>シャ</t>
    </rPh>
    <phoneticPr fontId="2"/>
  </si>
  <si>
    <t>共同提案者９：</t>
    <rPh sb="0" eb="2">
      <t>キョウドウ</t>
    </rPh>
    <rPh sb="2" eb="4">
      <t>テイアン</t>
    </rPh>
    <rPh sb="4" eb="5">
      <t>シャ</t>
    </rPh>
    <phoneticPr fontId="2"/>
  </si>
  <si>
    <t>持続性の高い行動支援のための次世代IoTデータ利活用技術の研究開発</t>
    <rPh sb="0" eb="2">
      <t>ジゾク</t>
    </rPh>
    <rPh sb="2" eb="3">
      <t>セイ</t>
    </rPh>
    <rPh sb="4" eb="5">
      <t>タカ</t>
    </rPh>
    <rPh sb="6" eb="8">
      <t>コウドウ</t>
    </rPh>
    <rPh sb="8" eb="10">
      <t>シエン</t>
    </rPh>
    <rPh sb="14" eb="17">
      <t>ジセダイ</t>
    </rPh>
    <rPh sb="23" eb="26">
      <t>リカツヨウ</t>
    </rPh>
    <rPh sb="26" eb="28">
      <t>ギジュツ</t>
    </rPh>
    <rPh sb="29" eb="31">
      <t>ケンキュウ</t>
    </rPh>
    <rPh sb="31" eb="33">
      <t>カイハツ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</si>
</sst>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23" x14ac:knownFonts="1">
    <font>
      <sz val="12"/>
      <color theme="1"/>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11"/>
      <name val="HG丸ｺﾞｼｯｸM-PRO"/>
      <family val="3"/>
      <charset val="128"/>
    </font>
    <font>
      <sz val="9"/>
      <name val="HG丸ｺﾞｼｯｸM-PRO"/>
      <family val="3"/>
      <charset val="128"/>
    </font>
    <font>
      <sz val="11"/>
      <name val="Times New Roman"/>
      <family val="1"/>
    </font>
    <font>
      <sz val="10"/>
      <name val="Times New Roman"/>
      <family val="1"/>
    </font>
    <font>
      <sz val="11"/>
      <color rgb="FFFF0000"/>
      <name val="ＭＳ Ｐゴシック"/>
      <family val="3"/>
      <charset val="128"/>
    </font>
    <font>
      <sz val="11"/>
      <color rgb="FFFF0000"/>
      <name val="ＭＳ 明朝"/>
      <family val="1"/>
      <charset val="128"/>
    </font>
    <font>
      <sz val="6"/>
      <name val="ＭＳ Ｐゴシック"/>
      <family val="2"/>
      <charset val="128"/>
    </font>
    <font>
      <sz val="10"/>
      <name val="HG丸ｺﾞｼｯｸM-PRO"/>
      <family val="3"/>
      <charset val="128"/>
    </font>
    <font>
      <u/>
      <sz val="12"/>
      <color theme="10"/>
      <name val="ＭＳ Ｐゴシック"/>
      <family val="2"/>
      <charset val="128"/>
    </font>
    <font>
      <b/>
      <sz val="11"/>
      <color rgb="FFFF0000"/>
      <name val="ＭＳ 明朝"/>
      <family val="1"/>
      <charset val="128"/>
    </font>
    <font>
      <sz val="12"/>
      <color theme="0"/>
      <name val="ＭＳ Ｐゴシック"/>
      <family val="2"/>
      <charset val="128"/>
    </font>
    <font>
      <b/>
      <sz val="14"/>
      <name val="ＭＳ 明朝"/>
      <family val="1"/>
      <charset val="128"/>
    </font>
    <font>
      <sz val="14"/>
      <name val="ＭＳ Ｐゴシック"/>
      <family val="3"/>
      <charset val="128"/>
    </font>
    <font>
      <b/>
      <sz val="11"/>
      <name val="ＭＳ 明朝"/>
      <family val="1"/>
      <charset val="128"/>
    </font>
    <font>
      <sz val="12"/>
      <color theme="1"/>
      <name val="HG丸ｺﾞｼｯｸM-PRO"/>
      <family val="3"/>
      <charset val="128"/>
    </font>
    <font>
      <b/>
      <sz val="14"/>
      <name val="HG丸ｺﾞｼｯｸM-PRO"/>
      <family val="3"/>
      <charset val="128"/>
    </font>
    <font>
      <sz val="11"/>
      <color theme="0"/>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99"/>
        <bgColor indexed="64"/>
      </patternFill>
    </fill>
    <fill>
      <patternFill patternType="solid">
        <fgColor indexed="43"/>
        <bgColor indexed="64"/>
      </patternFill>
    </fill>
  </fills>
  <borders count="70">
    <border>
      <left/>
      <right/>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top style="hair">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diagonal/>
    </border>
  </borders>
  <cellStyleXfs count="4">
    <xf numFmtId="0" fontId="0" fillId="0" borderId="0">
      <alignment vertical="center"/>
    </xf>
    <xf numFmtId="0" fontId="1" fillId="0" borderId="0">
      <alignment vertical="center"/>
    </xf>
    <xf numFmtId="0" fontId="14" fillId="0" borderId="0" applyNumberFormat="0" applyFill="0" applyBorder="0" applyAlignment="0" applyProtection="0">
      <alignment vertical="center"/>
    </xf>
    <xf numFmtId="0" fontId="1" fillId="0" borderId="0"/>
  </cellStyleXfs>
  <cellXfs count="232">
    <xf numFmtId="0" fontId="0" fillId="0" borderId="0" xfId="0">
      <alignment vertical="center"/>
    </xf>
    <xf numFmtId="0" fontId="1" fillId="0" borderId="0" xfId="1">
      <alignment vertical="center"/>
    </xf>
    <xf numFmtId="0" fontId="10" fillId="0" borderId="0" xfId="1" applyFont="1" applyProtection="1">
      <alignment vertical="center"/>
    </xf>
    <xf numFmtId="0" fontId="1" fillId="0" borderId="0" xfId="1" applyAlignment="1" applyProtection="1">
      <alignment vertical="center"/>
    </xf>
    <xf numFmtId="0" fontId="1" fillId="0" borderId="0" xfId="1" applyProtection="1">
      <alignment vertical="center"/>
    </xf>
    <xf numFmtId="0" fontId="5" fillId="0" borderId="0" xfId="1" applyFont="1" applyAlignment="1" applyProtection="1">
      <alignment horizontal="center" vertical="center"/>
    </xf>
    <xf numFmtId="0" fontId="5" fillId="0" borderId="0" xfId="1" applyFont="1" applyAlignment="1" applyProtection="1">
      <alignment vertical="center"/>
    </xf>
    <xf numFmtId="0" fontId="8" fillId="0" borderId="0" xfId="1" applyFont="1" applyProtection="1">
      <alignment vertical="center"/>
    </xf>
    <xf numFmtId="0" fontId="6" fillId="0" borderId="8" xfId="1" applyFont="1" applyFill="1" applyBorder="1" applyAlignment="1" applyProtection="1">
      <alignment horizontal="right" vertical="center" wrapText="1"/>
    </xf>
    <xf numFmtId="0" fontId="6" fillId="0" borderId="0" xfId="1" applyFont="1" applyFill="1" applyBorder="1" applyAlignment="1" applyProtection="1">
      <alignment horizontal="right" vertical="center" wrapText="1"/>
    </xf>
    <xf numFmtId="0" fontId="6" fillId="0" borderId="9" xfId="1" applyFont="1" applyFill="1" applyBorder="1" applyAlignment="1" applyProtection="1">
      <alignment vertical="center"/>
    </xf>
    <xf numFmtId="0" fontId="6" fillId="0" borderId="10" xfId="1" applyFont="1" applyBorder="1" applyAlignment="1" applyProtection="1">
      <alignment vertical="center"/>
    </xf>
    <xf numFmtId="0" fontId="6" fillId="0" borderId="10"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6" fillId="0" borderId="0" xfId="1" applyFont="1" applyProtection="1">
      <alignment vertical="center"/>
    </xf>
    <xf numFmtId="0" fontId="1" fillId="0" borderId="0" xfId="1" applyFill="1" applyProtection="1">
      <alignment vertical="center"/>
    </xf>
    <xf numFmtId="0" fontId="3" fillId="0" borderId="0" xfId="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wrapText="1"/>
    </xf>
    <xf numFmtId="0" fontId="9" fillId="0" borderId="0" xfId="1" applyFont="1" applyProtection="1">
      <alignment vertical="center"/>
    </xf>
    <xf numFmtId="0" fontId="3" fillId="0" borderId="0" xfId="1" applyFont="1" applyFill="1" applyBorder="1" applyAlignment="1" applyProtection="1">
      <alignment horizontal="center" vertical="center"/>
    </xf>
    <xf numFmtId="176" fontId="4" fillId="0" borderId="0" xfId="1" applyNumberFormat="1" applyFont="1" applyFill="1" applyBorder="1" applyProtection="1">
      <alignment vertical="center"/>
    </xf>
    <xf numFmtId="0" fontId="3" fillId="0" borderId="0" xfId="1" applyFont="1" applyFill="1" applyBorder="1" applyProtection="1">
      <alignment vertical="center"/>
    </xf>
    <xf numFmtId="0" fontId="3" fillId="0" borderId="0" xfId="1" applyFont="1" applyFill="1" applyBorder="1" applyAlignment="1" applyProtection="1">
      <alignment vertical="center"/>
    </xf>
    <xf numFmtId="177" fontId="3" fillId="0" borderId="0" xfId="1" applyNumberFormat="1" applyFont="1" applyFill="1" applyBorder="1" applyAlignment="1" applyProtection="1">
      <alignment horizontal="center" vertical="center"/>
    </xf>
    <xf numFmtId="0" fontId="10" fillId="0" borderId="0" xfId="1" applyFont="1" applyFill="1" applyBorder="1" applyAlignment="1" applyProtection="1">
      <alignment vertical="center"/>
    </xf>
    <xf numFmtId="0" fontId="1" fillId="0" borderId="0" xfId="1" applyFill="1" applyBorder="1" applyProtection="1">
      <alignment vertical="center"/>
    </xf>
    <xf numFmtId="0" fontId="10" fillId="0" borderId="0" xfId="1" applyFont="1" applyFill="1" applyBorder="1" applyProtection="1">
      <alignment vertical="center"/>
    </xf>
    <xf numFmtId="0" fontId="1" fillId="0" borderId="0" xfId="1" applyFont="1" applyProtection="1">
      <alignment vertical="center"/>
    </xf>
    <xf numFmtId="0" fontId="3" fillId="0" borderId="0" xfId="1" applyFont="1" applyFill="1" applyBorder="1" applyAlignment="1" applyProtection="1">
      <alignment horizontal="right" vertical="center" wrapText="1"/>
    </xf>
    <xf numFmtId="0" fontId="3" fillId="0" borderId="0" xfId="1" applyFont="1" applyFill="1" applyBorder="1" applyAlignment="1" applyProtection="1">
      <alignment vertical="top" wrapText="1"/>
    </xf>
    <xf numFmtId="0" fontId="1" fillId="0" borderId="0" xfId="1" applyFill="1" applyBorder="1" applyAlignment="1" applyProtection="1">
      <alignment vertical="center" wrapText="1"/>
    </xf>
    <xf numFmtId="0" fontId="6" fillId="0" borderId="0" xfId="1" applyFont="1" applyFill="1" applyBorder="1" applyAlignment="1" applyProtection="1">
      <alignment vertical="center"/>
    </xf>
    <xf numFmtId="0" fontId="6" fillId="0" borderId="0" xfId="1" applyFont="1" applyBorder="1" applyAlignment="1" applyProtection="1">
      <alignment horizontal="left" vertical="center" wrapText="1"/>
    </xf>
    <xf numFmtId="0" fontId="6" fillId="0" borderId="0" xfId="1" applyFont="1" applyBorder="1" applyProtection="1">
      <alignment vertical="center"/>
    </xf>
    <xf numFmtId="0" fontId="6" fillId="0" borderId="0" xfId="1" applyFont="1">
      <alignment vertical="center"/>
    </xf>
    <xf numFmtId="0" fontId="6" fillId="0" borderId="11" xfId="1" applyFont="1" applyFill="1" applyBorder="1" applyAlignment="1" applyProtection="1">
      <alignment horizontal="center" vertical="center" wrapText="1"/>
    </xf>
    <xf numFmtId="0" fontId="6" fillId="0" borderId="0" xfId="1" applyFont="1" applyBorder="1" applyAlignment="1" applyProtection="1">
      <alignment horizontal="center" vertical="center"/>
    </xf>
    <xf numFmtId="176" fontId="6" fillId="0" borderId="0" xfId="1" applyNumberFormat="1" applyFont="1" applyProtection="1">
      <alignment vertical="center"/>
    </xf>
    <xf numFmtId="0" fontId="13" fillId="0" borderId="0" xfId="1" applyFont="1" applyProtection="1">
      <alignment vertical="center"/>
    </xf>
    <xf numFmtId="176" fontId="3" fillId="2" borderId="2" xfId="1" applyNumberFormat="1" applyFont="1" applyFill="1" applyBorder="1" applyProtection="1">
      <alignment vertical="center"/>
      <protection locked="0"/>
    </xf>
    <xf numFmtId="176" fontId="3" fillId="2" borderId="4" xfId="1" applyNumberFormat="1" applyFont="1" applyFill="1" applyBorder="1" applyProtection="1">
      <alignment vertical="center"/>
      <protection locked="0"/>
    </xf>
    <xf numFmtId="176" fontId="3" fillId="2" borderId="6" xfId="1" applyNumberFormat="1" applyFont="1" applyFill="1" applyBorder="1" applyProtection="1">
      <alignment vertical="center"/>
      <protection locked="0"/>
    </xf>
    <xf numFmtId="0" fontId="6" fillId="0" borderId="10" xfId="1" applyFont="1" applyBorder="1" applyAlignment="1" applyProtection="1">
      <alignment horizontal="center" vertical="center"/>
    </xf>
    <xf numFmtId="0" fontId="0" fillId="0" borderId="0" xfId="0" applyProtection="1">
      <alignment vertical="center"/>
    </xf>
    <xf numFmtId="0" fontId="5" fillId="0" borderId="0" xfId="1" applyFont="1" applyAlignment="1" applyProtection="1">
      <alignment horizontal="center" vertical="center"/>
    </xf>
    <xf numFmtId="0" fontId="5" fillId="0" borderId="0" xfId="1" applyFont="1" applyAlignment="1" applyProtection="1">
      <alignment horizontal="center" vertical="center"/>
    </xf>
    <xf numFmtId="177" fontId="3" fillId="0" borderId="0" xfId="1" applyNumberFormat="1" applyFont="1" applyProtection="1">
      <alignment vertical="center"/>
    </xf>
    <xf numFmtId="177" fontId="3" fillId="3" borderId="7" xfId="1" applyNumberFormat="1" applyFont="1" applyFill="1" applyBorder="1" applyAlignment="1" applyProtection="1">
      <alignment vertical="center"/>
      <protection locked="0"/>
    </xf>
    <xf numFmtId="0" fontId="15" fillId="0" borderId="0" xfId="1" applyFont="1" applyFill="1" applyBorder="1" applyAlignment="1" applyProtection="1">
      <alignment horizontal="left" vertical="center"/>
    </xf>
    <xf numFmtId="0" fontId="3" fillId="0" borderId="0" xfId="1" applyFont="1" applyProtection="1">
      <alignment vertical="center"/>
    </xf>
    <xf numFmtId="0" fontId="5" fillId="0" borderId="0" xfId="1" applyFont="1" applyAlignment="1" applyProtection="1">
      <alignment horizontal="center" vertical="center"/>
    </xf>
    <xf numFmtId="0" fontId="6" fillId="3" borderId="0" xfId="1" applyFont="1" applyFill="1" applyAlignment="1" applyProtection="1">
      <alignment horizontal="left" vertical="center"/>
      <protection locked="0"/>
    </xf>
    <xf numFmtId="0" fontId="16" fillId="0" borderId="0" xfId="0" applyFont="1" applyProtection="1">
      <alignment vertical="center"/>
    </xf>
    <xf numFmtId="0" fontId="6" fillId="4" borderId="0" xfId="1" applyFont="1" applyFill="1" applyAlignment="1" applyProtection="1">
      <alignment horizontal="left" vertical="center"/>
    </xf>
    <xf numFmtId="176" fontId="3" fillId="4" borderId="1" xfId="1" applyNumberFormat="1" applyFont="1" applyFill="1" applyBorder="1" applyProtection="1">
      <alignment vertical="center"/>
    </xf>
    <xf numFmtId="176" fontId="3" fillId="4" borderId="41" xfId="1" applyNumberFormat="1" applyFont="1" applyFill="1" applyBorder="1" applyProtection="1">
      <alignment vertical="center"/>
    </xf>
    <xf numFmtId="176" fontId="3" fillId="4" borderId="12" xfId="1" applyNumberFormat="1" applyFont="1" applyFill="1" applyBorder="1" applyProtection="1">
      <alignment vertical="center"/>
    </xf>
    <xf numFmtId="176" fontId="3" fillId="4" borderId="40" xfId="1" applyNumberFormat="1" applyFont="1" applyFill="1" applyBorder="1" applyProtection="1">
      <alignment vertical="center"/>
    </xf>
    <xf numFmtId="176" fontId="3" fillId="4" borderId="5" xfId="1" applyNumberFormat="1" applyFont="1" applyFill="1" applyBorder="1" applyProtection="1">
      <alignment vertical="center"/>
    </xf>
    <xf numFmtId="176" fontId="3" fillId="4" borderId="13" xfId="1" applyNumberFormat="1" applyFont="1" applyFill="1" applyBorder="1" applyProtection="1">
      <alignment vertical="center"/>
    </xf>
    <xf numFmtId="176" fontId="3" fillId="4" borderId="3" xfId="1" applyNumberFormat="1" applyFont="1" applyFill="1" applyBorder="1" applyProtection="1">
      <alignment vertical="center"/>
    </xf>
    <xf numFmtId="176" fontId="3" fillId="4" borderId="17" xfId="1" applyNumberFormat="1" applyFont="1" applyFill="1" applyBorder="1" applyProtection="1">
      <alignment vertical="center"/>
    </xf>
    <xf numFmtId="176" fontId="3" fillId="4" borderId="39" xfId="1" applyNumberFormat="1" applyFont="1" applyFill="1" applyBorder="1" applyProtection="1">
      <alignment vertical="center"/>
    </xf>
    <xf numFmtId="176" fontId="3" fillId="4" borderId="14" xfId="1" applyNumberFormat="1" applyFont="1" applyFill="1" applyBorder="1" applyProtection="1">
      <alignment vertical="center"/>
    </xf>
    <xf numFmtId="176" fontId="3" fillId="4" borderId="15" xfId="1" applyNumberFormat="1" applyFont="1" applyFill="1" applyBorder="1" applyProtection="1">
      <alignment vertical="center"/>
    </xf>
    <xf numFmtId="176" fontId="3" fillId="4" borderId="16" xfId="1" applyNumberFormat="1" applyFont="1" applyFill="1" applyBorder="1" applyProtection="1">
      <alignment vertical="center"/>
    </xf>
    <xf numFmtId="176" fontId="3" fillId="4" borderId="18" xfId="1" applyNumberFormat="1" applyFont="1" applyFill="1" applyBorder="1" applyProtection="1">
      <alignment vertical="center"/>
    </xf>
    <xf numFmtId="176" fontId="3" fillId="4" borderId="19" xfId="1" applyNumberFormat="1" applyFont="1" applyFill="1" applyBorder="1" applyProtection="1">
      <alignment vertical="center"/>
    </xf>
    <xf numFmtId="176" fontId="3" fillId="4" borderId="15" xfId="1" quotePrefix="1" applyNumberFormat="1" applyFont="1" applyFill="1" applyBorder="1" applyProtection="1">
      <alignment vertical="center"/>
    </xf>
    <xf numFmtId="177" fontId="3" fillId="4" borderId="7" xfId="1" applyNumberFormat="1" applyFont="1" applyFill="1" applyBorder="1" applyAlignment="1" applyProtection="1">
      <alignment vertical="center"/>
    </xf>
    <xf numFmtId="0" fontId="17" fillId="0" borderId="0" xfId="1" applyFont="1" applyFill="1" applyBorder="1" applyAlignment="1" applyProtection="1">
      <alignment horizontal="center" vertical="center"/>
    </xf>
    <xf numFmtId="0" fontId="3" fillId="0" borderId="44" xfId="3" applyFont="1" applyBorder="1" applyAlignment="1">
      <alignment vertical="center"/>
    </xf>
    <xf numFmtId="0" fontId="3" fillId="0" borderId="21" xfId="3" applyFont="1" applyBorder="1" applyAlignment="1">
      <alignment vertical="center"/>
    </xf>
    <xf numFmtId="0" fontId="3" fillId="0" borderId="46" xfId="3" applyFont="1" applyBorder="1" applyAlignment="1">
      <alignment horizontal="center" vertical="center"/>
    </xf>
    <xf numFmtId="0" fontId="3" fillId="0" borderId="47" xfId="3" applyFont="1" applyBorder="1" applyAlignment="1">
      <alignment vertical="center"/>
    </xf>
    <xf numFmtId="176" fontId="19" fillId="5" borderId="42" xfId="3" applyNumberFormat="1" applyFont="1" applyFill="1" applyBorder="1" applyAlignment="1" applyProtection="1">
      <alignment vertical="center"/>
    </xf>
    <xf numFmtId="0" fontId="3" fillId="0" borderId="51" xfId="3" applyFont="1" applyBorder="1" applyAlignment="1" applyProtection="1">
      <alignment vertical="center"/>
    </xf>
    <xf numFmtId="0" fontId="3" fillId="0" borderId="52" xfId="3" applyFont="1" applyBorder="1" applyAlignment="1" applyProtection="1">
      <alignment vertical="center"/>
    </xf>
    <xf numFmtId="176" fontId="3" fillId="3" borderId="54" xfId="3" applyNumberFormat="1" applyFont="1" applyFill="1" applyBorder="1" applyAlignment="1" applyProtection="1">
      <alignment vertical="center"/>
    </xf>
    <xf numFmtId="0" fontId="3" fillId="0" borderId="55" xfId="3" applyFont="1" applyBorder="1" applyAlignment="1" applyProtection="1">
      <alignment vertical="center"/>
    </xf>
    <xf numFmtId="0" fontId="3" fillId="0" borderId="17" xfId="3" applyFont="1" applyBorder="1" applyAlignment="1" applyProtection="1">
      <alignment vertical="center"/>
    </xf>
    <xf numFmtId="176" fontId="3" fillId="3" borderId="43" xfId="3" applyNumberFormat="1" applyFont="1" applyFill="1" applyBorder="1" applyAlignment="1" applyProtection="1">
      <alignment vertical="center"/>
    </xf>
    <xf numFmtId="176" fontId="19" fillId="5" borderId="59" xfId="3" applyNumberFormat="1" applyFont="1" applyFill="1" applyBorder="1" applyAlignment="1" applyProtection="1">
      <alignment vertical="center"/>
    </xf>
    <xf numFmtId="0" fontId="3" fillId="0" borderId="15" xfId="3" applyFont="1" applyBorder="1" applyAlignment="1" applyProtection="1">
      <alignment vertical="center"/>
    </xf>
    <xf numFmtId="176" fontId="3" fillId="3" borderId="61" xfId="3" applyNumberFormat="1" applyFont="1" applyFill="1" applyBorder="1" applyAlignment="1" applyProtection="1">
      <alignment vertical="center"/>
    </xf>
    <xf numFmtId="0" fontId="3" fillId="0" borderId="3" xfId="3" applyFont="1" applyBorder="1" applyAlignment="1" applyProtection="1">
      <alignment vertical="center"/>
    </xf>
    <xf numFmtId="176" fontId="3" fillId="3" borderId="63" xfId="3" applyNumberFormat="1" applyFont="1" applyFill="1" applyBorder="1" applyAlignment="1" applyProtection="1">
      <alignment vertical="center"/>
    </xf>
    <xf numFmtId="176" fontId="19" fillId="5" borderId="61" xfId="3" applyNumberFormat="1" applyFont="1" applyFill="1" applyBorder="1" applyAlignment="1" applyProtection="1">
      <alignment vertical="center"/>
    </xf>
    <xf numFmtId="176" fontId="19" fillId="5" borderId="65" xfId="3" applyNumberFormat="1" applyFont="1" applyFill="1" applyBorder="1" applyAlignment="1" applyProtection="1">
      <alignment vertical="center"/>
    </xf>
    <xf numFmtId="176" fontId="19" fillId="4" borderId="65" xfId="3" applyNumberFormat="1" applyFont="1" applyFill="1" applyBorder="1" applyAlignment="1" applyProtection="1">
      <alignment vertical="center"/>
    </xf>
    <xf numFmtId="176" fontId="19" fillId="5" borderId="48" xfId="3" applyNumberFormat="1" applyFont="1" applyFill="1" applyBorder="1" applyAlignment="1" applyProtection="1">
      <alignment vertical="center"/>
    </xf>
    <xf numFmtId="0" fontId="20" fillId="0" borderId="0" xfId="0" applyFont="1" applyProtection="1">
      <alignment vertical="center"/>
    </xf>
    <xf numFmtId="0" fontId="21" fillId="0" borderId="0" xfId="1" applyFont="1" applyFill="1" applyBorder="1" applyAlignment="1" applyProtection="1">
      <alignment horizontal="center" vertical="center"/>
    </xf>
    <xf numFmtId="177" fontId="6" fillId="0" borderId="0" xfId="1" applyNumberFormat="1" applyFont="1" applyFill="1" applyBorder="1" applyAlignment="1" applyProtection="1">
      <alignment horizontal="center" vertical="center"/>
    </xf>
    <xf numFmtId="0" fontId="6" fillId="0" borderId="0" xfId="1" applyFont="1" applyFill="1" applyBorder="1" applyProtection="1">
      <alignment vertical="center"/>
    </xf>
    <xf numFmtId="0" fontId="6" fillId="0" borderId="44" xfId="3" applyFont="1" applyBorder="1" applyAlignment="1">
      <alignment vertical="center"/>
    </xf>
    <xf numFmtId="0" fontId="6" fillId="0" borderId="21" xfId="3" applyFont="1" applyBorder="1" applyAlignment="1">
      <alignment vertical="center"/>
    </xf>
    <xf numFmtId="0" fontId="6" fillId="0" borderId="46" xfId="3" applyFont="1" applyBorder="1" applyAlignment="1">
      <alignment horizontal="center" vertical="center"/>
    </xf>
    <xf numFmtId="0" fontId="6" fillId="0" borderId="47" xfId="3" applyFont="1" applyBorder="1" applyAlignment="1">
      <alignment vertical="center"/>
    </xf>
    <xf numFmtId="0" fontId="6" fillId="0" borderId="51" xfId="3" applyFont="1" applyBorder="1" applyAlignment="1" applyProtection="1">
      <alignment vertical="center"/>
    </xf>
    <xf numFmtId="0" fontId="6" fillId="0" borderId="52" xfId="3" applyFont="1" applyBorder="1" applyAlignment="1" applyProtection="1">
      <alignment vertical="center"/>
    </xf>
    <xf numFmtId="0" fontId="6" fillId="0" borderId="55" xfId="3" applyFont="1" applyBorder="1" applyAlignment="1" applyProtection="1">
      <alignment vertical="center"/>
    </xf>
    <xf numFmtId="0" fontId="6" fillId="0" borderId="17" xfId="3" applyFont="1" applyBorder="1" applyAlignment="1" applyProtection="1">
      <alignment vertical="center"/>
    </xf>
    <xf numFmtId="0" fontId="6" fillId="0" borderId="15" xfId="3" applyFont="1" applyBorder="1" applyAlignment="1" applyProtection="1">
      <alignment vertical="center"/>
    </xf>
    <xf numFmtId="0" fontId="6" fillId="0" borderId="3" xfId="3" applyFont="1" applyBorder="1" applyAlignment="1" applyProtection="1">
      <alignment vertical="center"/>
    </xf>
    <xf numFmtId="0" fontId="6" fillId="0" borderId="9" xfId="1" applyFont="1" applyFill="1" applyBorder="1" applyAlignment="1" applyProtection="1">
      <alignment horizontal="center" vertical="center"/>
    </xf>
    <xf numFmtId="0" fontId="10" fillId="0" borderId="0" xfId="1" applyFont="1" applyFill="1" applyProtection="1">
      <alignment vertical="center"/>
    </xf>
    <xf numFmtId="176" fontId="3" fillId="3" borderId="54" xfId="3" applyNumberFormat="1" applyFont="1" applyFill="1" applyBorder="1" applyAlignment="1" applyProtection="1">
      <alignment vertical="center"/>
      <protection locked="0"/>
    </xf>
    <xf numFmtId="176" fontId="3" fillId="3" borderId="43" xfId="3" applyNumberFormat="1" applyFont="1" applyFill="1" applyBorder="1" applyAlignment="1" applyProtection="1">
      <alignment vertical="center"/>
      <protection locked="0"/>
    </xf>
    <xf numFmtId="176" fontId="3" fillId="3" borderId="61" xfId="3" applyNumberFormat="1" applyFont="1" applyFill="1" applyBorder="1" applyAlignment="1" applyProtection="1">
      <alignment vertical="center"/>
      <protection locked="0"/>
    </xf>
    <xf numFmtId="176" fontId="3" fillId="3" borderId="63" xfId="3" applyNumberFormat="1" applyFont="1" applyFill="1" applyBorder="1" applyAlignment="1" applyProtection="1">
      <alignment vertical="center"/>
      <protection locked="0"/>
    </xf>
    <xf numFmtId="176" fontId="3" fillId="5" borderId="42" xfId="3" applyNumberFormat="1" applyFont="1" applyFill="1" applyBorder="1" applyAlignment="1" applyProtection="1">
      <alignment vertical="center"/>
    </xf>
    <xf numFmtId="176" fontId="3" fillId="5" borderId="59" xfId="3" applyNumberFormat="1" applyFont="1" applyFill="1" applyBorder="1" applyAlignment="1" applyProtection="1">
      <alignment vertical="center"/>
    </xf>
    <xf numFmtId="176" fontId="3" fillId="5" borderId="61" xfId="3" applyNumberFormat="1" applyFont="1" applyFill="1" applyBorder="1" applyAlignment="1" applyProtection="1">
      <alignment vertical="center"/>
    </xf>
    <xf numFmtId="176" fontId="3" fillId="5" borderId="65" xfId="3" applyNumberFormat="1" applyFont="1" applyFill="1" applyBorder="1" applyAlignment="1" applyProtection="1">
      <alignment vertical="center"/>
    </xf>
    <xf numFmtId="176" fontId="3" fillId="4" borderId="65" xfId="3" applyNumberFormat="1" applyFont="1" applyFill="1" applyBorder="1" applyAlignment="1" applyProtection="1">
      <alignment vertical="center"/>
    </xf>
    <xf numFmtId="176" fontId="3" fillId="5" borderId="48" xfId="3" applyNumberFormat="1" applyFont="1" applyFill="1" applyBorder="1" applyAlignment="1" applyProtection="1">
      <alignment vertical="center"/>
    </xf>
    <xf numFmtId="0" fontId="6" fillId="4" borderId="8" xfId="1" applyFont="1" applyFill="1" applyBorder="1" applyAlignment="1" applyProtection="1">
      <alignment vertical="center"/>
    </xf>
    <xf numFmtId="0" fontId="14" fillId="0" borderId="0" xfId="2" applyAlignment="1" applyProtection="1">
      <alignment horizontal="center" vertical="center"/>
    </xf>
    <xf numFmtId="0" fontId="21" fillId="0" borderId="0" xfId="1" applyFont="1" applyAlignment="1" applyProtection="1">
      <alignment horizontal="center" vertical="center"/>
    </xf>
    <xf numFmtId="0" fontId="6" fillId="0" borderId="35" xfId="1" applyFont="1" applyBorder="1" applyAlignment="1" applyProtection="1">
      <alignment horizontal="center" vertical="center"/>
    </xf>
    <xf numFmtId="0" fontId="6" fillId="0" borderId="36" xfId="1" applyFont="1" applyBorder="1" applyAlignment="1" applyProtection="1">
      <alignment horizontal="center" vertical="center"/>
    </xf>
    <xf numFmtId="0" fontId="6" fillId="0" borderId="23" xfId="1" applyFont="1" applyBorder="1" applyAlignment="1" applyProtection="1">
      <alignment horizontal="center" vertical="center" wrapText="1"/>
    </xf>
    <xf numFmtId="0" fontId="6" fillId="0" borderId="24" xfId="1" applyFont="1" applyBorder="1" applyAlignment="1" applyProtection="1">
      <alignment horizontal="center" vertical="center" wrapText="1"/>
    </xf>
    <xf numFmtId="0" fontId="6" fillId="0" borderId="19" xfId="1" applyFont="1" applyBorder="1" applyAlignment="1" applyProtection="1">
      <alignment horizontal="center" vertical="center" wrapText="1"/>
    </xf>
    <xf numFmtId="0" fontId="6" fillId="0" borderId="29" xfId="1" applyFont="1" applyBorder="1" applyAlignment="1" applyProtection="1">
      <alignment vertical="center"/>
    </xf>
    <xf numFmtId="0" fontId="6" fillId="0" borderId="30" xfId="1" applyFont="1" applyBorder="1" applyAlignment="1" applyProtection="1">
      <alignment vertical="center"/>
    </xf>
    <xf numFmtId="0" fontId="6" fillId="0" borderId="25" xfId="1" applyFont="1" applyBorder="1" applyAlignment="1" applyProtection="1">
      <alignment horizontal="left" vertical="center"/>
    </xf>
    <xf numFmtId="0" fontId="6" fillId="0" borderId="26" xfId="1" applyFont="1" applyBorder="1" applyAlignment="1" applyProtection="1">
      <alignment horizontal="left" vertical="center"/>
    </xf>
    <xf numFmtId="0" fontId="6" fillId="0" borderId="27" xfId="1" applyFont="1" applyBorder="1" applyAlignment="1" applyProtection="1">
      <alignment horizontal="left" vertical="center"/>
    </xf>
    <xf numFmtId="0" fontId="6" fillId="0" borderId="28" xfId="1" applyFont="1" applyBorder="1" applyAlignment="1" applyProtection="1">
      <alignment horizontal="left" vertical="center"/>
    </xf>
    <xf numFmtId="0" fontId="6" fillId="0" borderId="33" xfId="1" applyFont="1" applyBorder="1" applyAlignment="1" applyProtection="1">
      <alignment horizontal="left" vertical="center"/>
    </xf>
    <xf numFmtId="0" fontId="6" fillId="0" borderId="34" xfId="1" applyFont="1" applyBorder="1" applyAlignment="1" applyProtection="1">
      <alignment horizontal="left" vertical="center"/>
    </xf>
    <xf numFmtId="0" fontId="6" fillId="0" borderId="31" xfId="1" applyFont="1" applyBorder="1" applyAlignment="1" applyProtection="1">
      <alignment horizontal="left" vertical="center"/>
    </xf>
    <xf numFmtId="0" fontId="6" fillId="0" borderId="32" xfId="1" applyFont="1" applyBorder="1" applyAlignment="1" applyProtection="1">
      <alignment horizontal="left" vertical="center"/>
    </xf>
    <xf numFmtId="0" fontId="6" fillId="0" borderId="37" xfId="1" applyFont="1" applyBorder="1" applyAlignment="1" applyProtection="1">
      <alignment horizontal="left" vertical="center"/>
    </xf>
    <xf numFmtId="0" fontId="6" fillId="0" borderId="38" xfId="1" applyFont="1" applyBorder="1" applyAlignment="1" applyProtection="1">
      <alignment horizontal="left" vertical="center"/>
    </xf>
    <xf numFmtId="0" fontId="6" fillId="4" borderId="0" xfId="1" applyFont="1" applyFill="1" applyBorder="1" applyAlignment="1" applyProtection="1">
      <alignment vertical="center"/>
    </xf>
    <xf numFmtId="0" fontId="3" fillId="0" borderId="32" xfId="0" applyFont="1" applyBorder="1" applyAlignment="1" applyProtection="1">
      <alignment horizontal="left" vertical="center"/>
    </xf>
    <xf numFmtId="0" fontId="3" fillId="0" borderId="15" xfId="0" applyFont="1" applyBorder="1" applyAlignment="1" applyProtection="1">
      <alignment horizontal="left" vertical="center"/>
    </xf>
    <xf numFmtId="0" fontId="3" fillId="0" borderId="64" xfId="0" applyFont="1" applyBorder="1" applyAlignment="1" applyProtection="1">
      <alignment horizontal="left" vertical="center"/>
    </xf>
    <xf numFmtId="0" fontId="3" fillId="0" borderId="29" xfId="3" applyFont="1" applyBorder="1" applyAlignment="1" applyProtection="1">
      <alignment horizontal="left" vertical="center"/>
    </xf>
    <xf numFmtId="0" fontId="3" fillId="0" borderId="30" xfId="3" applyFont="1" applyBorder="1" applyAlignment="1" applyProtection="1">
      <alignment horizontal="left" vertical="center"/>
    </xf>
    <xf numFmtId="0" fontId="3" fillId="0" borderId="47" xfId="3" applyFont="1" applyBorder="1" applyAlignment="1" applyProtection="1">
      <alignment horizontal="left" vertical="center"/>
    </xf>
    <xf numFmtId="0" fontId="3" fillId="0" borderId="66" xfId="3" applyFont="1" applyBorder="1" applyAlignment="1" applyProtection="1">
      <alignment horizontal="left" vertical="center"/>
    </xf>
    <xf numFmtId="0" fontId="3" fillId="0" borderId="31" xfId="3" applyFont="1" applyFill="1" applyBorder="1" applyAlignment="1" applyProtection="1">
      <alignment horizontal="left" vertical="center"/>
    </xf>
    <xf numFmtId="0" fontId="3" fillId="0" borderId="32" xfId="3" applyFont="1" applyFill="1" applyBorder="1" applyAlignment="1" applyProtection="1">
      <alignment horizontal="left" vertical="center"/>
    </xf>
    <xf numFmtId="0" fontId="3" fillId="0" borderId="15" xfId="3" applyFont="1" applyFill="1" applyBorder="1" applyAlignment="1" applyProtection="1">
      <alignment horizontal="left" vertical="center"/>
    </xf>
    <xf numFmtId="0" fontId="3" fillId="0" borderId="64" xfId="3" applyFont="1" applyFill="1" applyBorder="1" applyAlignment="1" applyProtection="1">
      <alignment horizontal="left" vertical="center"/>
    </xf>
    <xf numFmtId="0" fontId="0" fillId="0" borderId="23" xfId="0" applyBorder="1" applyAlignment="1" applyProtection="1">
      <alignment horizontal="center" vertical="center"/>
    </xf>
    <xf numFmtId="0" fontId="0" fillId="0" borderId="19" xfId="0" applyBorder="1" applyAlignment="1" applyProtection="1">
      <alignment horizontal="center" vertical="center"/>
    </xf>
    <xf numFmtId="0" fontId="3" fillId="0" borderId="45" xfId="3" applyFont="1" applyBorder="1" applyAlignment="1">
      <alignment horizontal="center" vertical="center"/>
    </xf>
    <xf numFmtId="0" fontId="3" fillId="0" borderId="42" xfId="3" applyFont="1" applyBorder="1" applyAlignment="1">
      <alignment horizontal="center" vertical="center"/>
    </xf>
    <xf numFmtId="0" fontId="3" fillId="0" borderId="9" xfId="3" applyFont="1" applyBorder="1" applyAlignment="1">
      <alignment horizontal="center" vertical="center"/>
    </xf>
    <xf numFmtId="0" fontId="3" fillId="0" borderId="48" xfId="3" applyFont="1" applyBorder="1" applyAlignment="1">
      <alignment horizontal="center" vertical="center"/>
    </xf>
    <xf numFmtId="0" fontId="3" fillId="0" borderId="42"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62" xfId="3" applyFont="1" applyBorder="1" applyAlignment="1" applyProtection="1">
      <alignment horizontal="left" vertical="center"/>
    </xf>
    <xf numFmtId="0" fontId="3" fillId="0" borderId="63" xfId="3" applyFont="1" applyBorder="1" applyAlignment="1" applyProtection="1">
      <alignment horizontal="left" vertical="center"/>
    </xf>
    <xf numFmtId="0" fontId="3" fillId="0" borderId="56" xfId="3" applyFont="1" applyBorder="1" applyAlignment="1" applyProtection="1">
      <alignment horizontal="left" vertical="center"/>
    </xf>
    <xf numFmtId="0" fontId="3" fillId="0" borderId="43" xfId="3" applyFont="1" applyBorder="1" applyAlignment="1" applyProtection="1">
      <alignment horizontal="left" vertical="center"/>
    </xf>
    <xf numFmtId="0" fontId="3" fillId="0" borderId="31" xfId="0" applyFont="1" applyBorder="1" applyAlignment="1" applyProtection="1">
      <alignment horizontal="left" vertical="center"/>
    </xf>
    <xf numFmtId="0" fontId="3" fillId="0" borderId="49" xfId="3" applyFont="1" applyBorder="1" applyAlignment="1" applyProtection="1">
      <alignment horizontal="left" vertical="center"/>
    </xf>
    <xf numFmtId="0" fontId="3" fillId="0" borderId="50" xfId="3" applyFont="1" applyBorder="1" applyAlignment="1" applyProtection="1">
      <alignment horizontal="left" vertical="center"/>
    </xf>
    <xf numFmtId="0" fontId="3" fillId="0" borderId="45" xfId="3" applyFont="1" applyBorder="1" applyAlignment="1" applyProtection="1">
      <alignment horizontal="center" vertical="center"/>
    </xf>
    <xf numFmtId="0" fontId="3" fillId="0" borderId="42" xfId="3" applyFont="1" applyBorder="1" applyAlignment="1" applyProtection="1">
      <alignment horizontal="center" vertical="center"/>
    </xf>
    <xf numFmtId="0" fontId="3" fillId="0" borderId="53" xfId="3" applyFont="1" applyBorder="1" applyAlignment="1" applyProtection="1">
      <alignment horizontal="left" vertical="center" wrapText="1"/>
    </xf>
    <xf numFmtId="0" fontId="3" fillId="0" borderId="53" xfId="3" applyFont="1" applyBorder="1" applyAlignment="1" applyProtection="1">
      <alignment horizontal="left" vertical="center"/>
    </xf>
    <xf numFmtId="0" fontId="3" fillId="0" borderId="54" xfId="3" applyFont="1" applyBorder="1" applyAlignment="1" applyProtection="1">
      <alignment horizontal="left" vertical="center"/>
    </xf>
    <xf numFmtId="0" fontId="3" fillId="0" borderId="57" xfId="3" applyFont="1" applyBorder="1" applyAlignment="1" applyProtection="1">
      <alignment horizontal="left" vertical="center"/>
    </xf>
    <xf numFmtId="0" fontId="3" fillId="0" borderId="58" xfId="3" applyFont="1" applyBorder="1" applyAlignment="1" applyProtection="1">
      <alignment horizontal="left" vertical="center"/>
    </xf>
    <xf numFmtId="0" fontId="3" fillId="0" borderId="0" xfId="3" applyFont="1" applyBorder="1" applyAlignment="1" applyProtection="1">
      <alignment horizontal="left" vertical="center"/>
    </xf>
    <xf numFmtId="0" fontId="3" fillId="0" borderId="59" xfId="3" applyFont="1" applyBorder="1" applyAlignment="1" applyProtection="1">
      <alignment horizontal="left" vertical="center"/>
    </xf>
    <xf numFmtId="0" fontId="3" fillId="0" borderId="31" xfId="3" applyFont="1" applyBorder="1" applyAlignment="1" applyProtection="1">
      <alignment horizontal="left" vertical="center"/>
    </xf>
    <xf numFmtId="0" fontId="3" fillId="0" borderId="32" xfId="3" applyFont="1" applyBorder="1" applyAlignment="1" applyProtection="1">
      <alignment horizontal="left" vertical="center"/>
    </xf>
    <xf numFmtId="0" fontId="3" fillId="0" borderId="15" xfId="3" applyFont="1" applyBorder="1" applyAlignment="1" applyProtection="1">
      <alignment horizontal="left" vertical="center"/>
    </xf>
    <xf numFmtId="0" fontId="3" fillId="0" borderId="64" xfId="3" applyFont="1" applyBorder="1" applyAlignment="1" applyProtection="1">
      <alignment horizontal="left" vertical="center"/>
    </xf>
    <xf numFmtId="0" fontId="3" fillId="0" borderId="60" xfId="3" applyFont="1" applyBorder="1" applyAlignment="1" applyProtection="1">
      <alignment horizontal="left" vertical="center" wrapText="1"/>
    </xf>
    <xf numFmtId="0" fontId="3" fillId="0" borderId="60" xfId="3" applyFont="1" applyBorder="1" applyAlignment="1" applyProtection="1">
      <alignment horizontal="left" vertical="center"/>
    </xf>
    <xf numFmtId="0" fontId="3" fillId="0" borderId="61" xfId="3" applyFont="1" applyBorder="1" applyAlignment="1" applyProtection="1">
      <alignment horizontal="left" vertical="center"/>
    </xf>
    <xf numFmtId="0" fontId="3" fillId="0" borderId="69" xfId="3" applyFont="1" applyBorder="1" applyAlignment="1" applyProtection="1">
      <alignment horizontal="left" vertical="center"/>
    </xf>
    <xf numFmtId="0" fontId="6" fillId="3" borderId="62" xfId="3" applyFont="1" applyFill="1" applyBorder="1" applyAlignment="1" applyProtection="1">
      <alignment horizontal="left" vertical="center" shrinkToFit="1"/>
      <protection locked="0"/>
    </xf>
    <xf numFmtId="0" fontId="6" fillId="3" borderId="63" xfId="3" applyFont="1" applyFill="1" applyBorder="1" applyAlignment="1" applyProtection="1">
      <alignment horizontal="left" vertical="center" shrinkToFit="1"/>
      <protection locked="0"/>
    </xf>
    <xf numFmtId="0" fontId="6" fillId="0" borderId="29" xfId="3" applyFont="1" applyBorder="1" applyAlignment="1" applyProtection="1">
      <alignment horizontal="left" vertical="center"/>
    </xf>
    <xf numFmtId="0" fontId="6" fillId="0" borderId="30" xfId="3" applyFont="1" applyBorder="1" applyAlignment="1" applyProtection="1">
      <alignment horizontal="left" vertical="center"/>
    </xf>
    <xf numFmtId="0" fontId="6" fillId="0" borderId="47" xfId="3" applyFont="1" applyBorder="1" applyAlignment="1" applyProtection="1">
      <alignment horizontal="left" vertical="center"/>
    </xf>
    <xf numFmtId="0" fontId="6" fillId="0" borderId="66" xfId="3" applyFont="1" applyBorder="1" applyAlignment="1" applyProtection="1">
      <alignment horizontal="left" vertical="center"/>
    </xf>
    <xf numFmtId="0" fontId="3" fillId="0" borderId="67" xfId="3" applyFont="1" applyBorder="1" applyAlignment="1">
      <alignment horizontal="center" vertical="center"/>
    </xf>
    <xf numFmtId="0" fontId="3" fillId="0" borderId="68" xfId="3" applyFont="1" applyBorder="1" applyAlignment="1">
      <alignment horizontal="center" vertical="center"/>
    </xf>
    <xf numFmtId="0" fontId="3" fillId="0" borderId="23" xfId="0" applyFont="1" applyBorder="1" applyAlignment="1">
      <alignment horizontal="center" vertical="center" wrapText="1"/>
    </xf>
    <xf numFmtId="0" fontId="3" fillId="0" borderId="19" xfId="0" applyFont="1" applyBorder="1" applyAlignment="1">
      <alignment horizontal="center" vertical="center" wrapText="1"/>
    </xf>
    <xf numFmtId="0" fontId="6" fillId="0" borderId="31" xfId="3" applyFont="1" applyBorder="1" applyAlignment="1" applyProtection="1">
      <alignment horizontal="left" vertical="center"/>
    </xf>
    <xf numFmtId="0" fontId="6" fillId="0" borderId="32" xfId="3" applyFont="1" applyBorder="1" applyAlignment="1" applyProtection="1">
      <alignment horizontal="left" vertical="center"/>
    </xf>
    <xf numFmtId="0" fontId="6" fillId="0" borderId="15" xfId="3" applyFont="1" applyBorder="1" applyAlignment="1" applyProtection="1">
      <alignment horizontal="left" vertical="center"/>
    </xf>
    <xf numFmtId="0" fontId="6" fillId="0" borderId="64" xfId="3" applyFont="1" applyBorder="1" applyAlignment="1" applyProtection="1">
      <alignment horizontal="left" vertical="center"/>
    </xf>
    <xf numFmtId="0" fontId="6" fillId="0" borderId="31" xfId="0" applyFont="1" applyBorder="1" applyAlignment="1" applyProtection="1">
      <alignment horizontal="left" vertical="center"/>
    </xf>
    <xf numFmtId="0" fontId="6" fillId="0" borderId="32" xfId="0" applyFont="1" applyBorder="1" applyAlignment="1" applyProtection="1">
      <alignment horizontal="left" vertical="center"/>
    </xf>
    <xf numFmtId="0" fontId="6" fillId="0" borderId="15" xfId="0" applyFont="1" applyBorder="1" applyAlignment="1" applyProtection="1">
      <alignment horizontal="left" vertical="center"/>
    </xf>
    <xf numFmtId="0" fontId="6" fillId="0" borderId="64" xfId="0" applyFont="1" applyBorder="1" applyAlignment="1" applyProtection="1">
      <alignment horizontal="left" vertical="center"/>
    </xf>
    <xf numFmtId="0" fontId="6" fillId="0" borderId="31" xfId="3" applyFont="1" applyFill="1" applyBorder="1" applyAlignment="1" applyProtection="1">
      <alignment horizontal="left" vertical="center"/>
    </xf>
    <xf numFmtId="0" fontId="6" fillId="0" borderId="32" xfId="3" applyFont="1" applyFill="1" applyBorder="1" applyAlignment="1" applyProtection="1">
      <alignment horizontal="left" vertical="center"/>
    </xf>
    <xf numFmtId="0" fontId="6" fillId="0" borderId="15" xfId="3" applyFont="1" applyFill="1" applyBorder="1" applyAlignment="1" applyProtection="1">
      <alignment horizontal="left" vertical="center"/>
    </xf>
    <xf numFmtId="0" fontId="6" fillId="0" borderId="64" xfId="3" applyFont="1" applyFill="1" applyBorder="1" applyAlignment="1" applyProtection="1">
      <alignment horizontal="left" vertical="center"/>
    </xf>
    <xf numFmtId="0" fontId="20" fillId="0" borderId="23" xfId="0" applyFont="1" applyBorder="1" applyAlignment="1" applyProtection="1">
      <alignment horizontal="center" vertical="center"/>
    </xf>
    <xf numFmtId="0" fontId="20" fillId="0" borderId="19" xfId="0" applyFont="1" applyBorder="1" applyAlignment="1" applyProtection="1">
      <alignment horizontal="center" vertical="center"/>
    </xf>
    <xf numFmtId="0" fontId="6" fillId="0" borderId="45" xfId="3" applyFont="1" applyBorder="1" applyAlignment="1">
      <alignment horizontal="center" vertical="center"/>
    </xf>
    <xf numFmtId="0" fontId="6" fillId="0" borderId="42" xfId="3" applyFont="1" applyBorder="1" applyAlignment="1">
      <alignment horizontal="center" vertical="center"/>
    </xf>
    <xf numFmtId="0" fontId="6" fillId="0" borderId="9" xfId="3" applyFont="1" applyBorder="1" applyAlignment="1">
      <alignment horizontal="center" vertical="center"/>
    </xf>
    <xf numFmtId="0" fontId="6" fillId="0" borderId="48" xfId="3" applyFont="1" applyBorder="1" applyAlignment="1">
      <alignment horizontal="center" vertical="center"/>
    </xf>
    <xf numFmtId="0" fontId="6" fillId="0" borderId="42"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3" applyFont="1" applyBorder="1" applyAlignment="1" applyProtection="1">
      <alignment horizontal="left" vertical="center"/>
    </xf>
    <xf numFmtId="0" fontId="6" fillId="0" borderId="50" xfId="3" applyFont="1" applyBorder="1" applyAlignment="1" applyProtection="1">
      <alignment horizontal="left" vertical="center"/>
    </xf>
    <xf numFmtId="0" fontId="6" fillId="0" borderId="45" xfId="3" applyFont="1" applyBorder="1" applyAlignment="1" applyProtection="1">
      <alignment horizontal="center" vertical="center"/>
    </xf>
    <xf numFmtId="0" fontId="6" fillId="0" borderId="42" xfId="3" applyFont="1" applyBorder="1" applyAlignment="1" applyProtection="1">
      <alignment horizontal="center" vertical="center"/>
    </xf>
    <xf numFmtId="0" fontId="6" fillId="3" borderId="53" xfId="3" applyFont="1" applyFill="1" applyBorder="1" applyAlignment="1" applyProtection="1">
      <alignment horizontal="left" vertical="center" shrinkToFit="1"/>
      <protection locked="0"/>
    </xf>
    <xf numFmtId="0" fontId="6" fillId="3" borderId="54" xfId="3" applyFont="1" applyFill="1" applyBorder="1" applyAlignment="1" applyProtection="1">
      <alignment horizontal="left" vertical="center" shrinkToFit="1"/>
      <protection locked="0"/>
    </xf>
    <xf numFmtId="0" fontId="6" fillId="3" borderId="56" xfId="3" applyFont="1" applyFill="1" applyBorder="1" applyAlignment="1" applyProtection="1">
      <alignment horizontal="left" vertical="center" shrinkToFit="1"/>
      <protection locked="0"/>
    </xf>
    <xf numFmtId="0" fontId="6" fillId="3" borderId="43" xfId="3" applyFont="1" applyFill="1" applyBorder="1" applyAlignment="1" applyProtection="1">
      <alignment horizontal="left" vertical="center" shrinkToFit="1"/>
      <protection locked="0"/>
    </xf>
    <xf numFmtId="0" fontId="6" fillId="0" borderId="57" xfId="3" applyFont="1" applyBorder="1" applyAlignment="1" applyProtection="1">
      <alignment horizontal="left" vertical="center"/>
    </xf>
    <xf numFmtId="0" fontId="6" fillId="0" borderId="58" xfId="3" applyFont="1" applyBorder="1" applyAlignment="1" applyProtection="1">
      <alignment horizontal="left" vertical="center"/>
    </xf>
    <xf numFmtId="0" fontId="6" fillId="0" borderId="0" xfId="3" applyFont="1" applyBorder="1" applyAlignment="1" applyProtection="1">
      <alignment horizontal="left" vertical="center"/>
    </xf>
    <xf numFmtId="0" fontId="6" fillId="0" borderId="59" xfId="3" applyFont="1" applyBorder="1" applyAlignment="1" applyProtection="1">
      <alignment horizontal="left" vertical="center"/>
    </xf>
    <xf numFmtId="0" fontId="6" fillId="3" borderId="60" xfId="3" applyFont="1" applyFill="1" applyBorder="1" applyAlignment="1" applyProtection="1">
      <alignment horizontal="left" vertical="center" shrinkToFit="1"/>
      <protection locked="0"/>
    </xf>
    <xf numFmtId="0" fontId="6" fillId="3" borderId="61" xfId="3" applyFont="1" applyFill="1" applyBorder="1" applyAlignment="1" applyProtection="1">
      <alignment horizontal="left" vertical="center" shrinkToFit="1"/>
      <protection locked="0"/>
    </xf>
    <xf numFmtId="0" fontId="6" fillId="3" borderId="0" xfId="1" applyFont="1" applyFill="1" applyBorder="1" applyAlignment="1" applyProtection="1">
      <alignment vertical="center"/>
      <protection locked="0"/>
    </xf>
    <xf numFmtId="0" fontId="6" fillId="3" borderId="0" xfId="1" applyFont="1" applyFill="1" applyAlignment="1" applyProtection="1">
      <alignment vertical="center"/>
      <protection locked="0"/>
    </xf>
    <xf numFmtId="0" fontId="6" fillId="3" borderId="8" xfId="1" applyFont="1" applyFill="1" applyBorder="1" applyAlignment="1" applyProtection="1">
      <alignment vertical="center"/>
      <protection locked="0"/>
    </xf>
    <xf numFmtId="0" fontId="6" fillId="0" borderId="20" xfId="1" applyFont="1" applyFill="1" applyBorder="1" applyAlignment="1" applyProtection="1">
      <alignment horizontal="right" vertical="center"/>
    </xf>
    <xf numFmtId="0" fontId="6" fillId="0" borderId="21" xfId="1" applyFont="1" applyFill="1" applyBorder="1" applyAlignment="1" applyProtection="1">
      <alignment horizontal="right" vertical="center"/>
    </xf>
    <xf numFmtId="0" fontId="6" fillId="0" borderId="22" xfId="1" applyFont="1" applyBorder="1" applyAlignment="1" applyProtection="1">
      <alignment vertical="center"/>
    </xf>
    <xf numFmtId="0" fontId="6" fillId="4" borderId="0" xfId="1" applyFont="1" applyFill="1" applyAlignment="1" applyProtection="1">
      <alignment vertical="center"/>
    </xf>
  </cellXfs>
  <cellStyles count="4">
    <cellStyle name="ハイパーリンク" xfId="2" builtinId="8"/>
    <cellStyle name="標準" xfId="0" builtinId="0"/>
    <cellStyle name="標準 2" xfId="1" xr:uid="{00000000-0005-0000-0000-000002000000}"/>
    <cellStyle name="標準_H20継続案件予算H200618" xfId="3" xr:uid="{DA318A1F-C59D-4111-BD40-B629EF380821}"/>
  </cellStyles>
  <dxfs count="0"/>
  <tableStyles count="0" defaultTableStyle="TableStyleMedium2" defaultPivotStyle="PivotStyleLight16"/>
  <colors>
    <mruColors>
      <color rgb="FFCCFFFF"/>
      <color rgb="FFFF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257175</xdr:colOff>
      <xdr:row>27</xdr:row>
      <xdr:rowOff>66675</xdr:rowOff>
    </xdr:from>
    <xdr:ext cx="3171825" cy="552450"/>
    <xdr:sp macro="" textlink="">
      <xdr:nvSpPr>
        <xdr:cNvPr id="2" name="角丸四角形吹き出し 7">
          <a:extLst>
            <a:ext uri="{FF2B5EF4-FFF2-40B4-BE49-F238E27FC236}">
              <a16:creationId xmlns:a16="http://schemas.microsoft.com/office/drawing/2014/main" id="{5EA82DD3-B905-4309-9451-F85932F2FBA0}"/>
            </a:ext>
          </a:extLst>
        </xdr:cNvPr>
        <xdr:cNvSpPr/>
      </xdr:nvSpPr>
      <xdr:spPr>
        <a:xfrm>
          <a:off x="4800600" y="5600700"/>
          <a:ext cx="3171825" cy="552450"/>
        </a:xfrm>
        <a:prstGeom prst="wedgeRoundRectCallout">
          <a:avLst>
            <a:gd name="adj1" fmla="val -73926"/>
            <a:gd name="adj2" fmla="val -598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各年度及び研究期間合計の総額が公募の上限額を上回る場合は失格となりますのでご注意ください。</a:t>
          </a:r>
          <a:endParaRPr kumimoji="1" lang="en-US" altLang="ja-JP" sz="1100" baseline="0">
            <a:solidFill>
              <a:srgbClr val="FF0000"/>
            </a:solidFill>
          </a:endParaRPr>
        </a:p>
      </xdr:txBody>
    </xdr:sp>
    <xdr:clientData fPrintsWithSheet="0"/>
  </xdr:oneCellAnchor>
</xdr:wsDr>
</file>

<file path=xl/drawings/drawing10.xml><?xml version="1.0" encoding="utf-8"?>
<xdr:wsDr xmlns:xdr="http://schemas.openxmlformats.org/drawingml/2006/spreadsheetDrawing" xmlns:a="http://schemas.openxmlformats.org/drawingml/2006/main">
  <xdr:oneCellAnchor>
    <xdr:from>
      <xdr:col>9</xdr:col>
      <xdr:colOff>371476</xdr:colOff>
      <xdr:row>23</xdr:row>
      <xdr:rowOff>171450</xdr:rowOff>
    </xdr:from>
    <xdr:ext cx="1828800" cy="507940"/>
    <xdr:sp macro="" textlink="">
      <xdr:nvSpPr>
        <xdr:cNvPr id="2" name="角丸四角形吹き出し 2">
          <a:extLst>
            <a:ext uri="{FF2B5EF4-FFF2-40B4-BE49-F238E27FC236}">
              <a16:creationId xmlns:a16="http://schemas.microsoft.com/office/drawing/2014/main" id="{E677D7C9-56B5-4088-BF85-AA977EA8590C}"/>
            </a:ext>
          </a:extLst>
        </xdr:cNvPr>
        <xdr:cNvSpPr/>
      </xdr:nvSpPr>
      <xdr:spPr>
        <a:xfrm>
          <a:off x="11268076" y="4429125"/>
          <a:ext cx="1828800" cy="507940"/>
        </a:xfrm>
        <a:prstGeom prst="wedgeRoundRectCallout">
          <a:avLst>
            <a:gd name="adj1" fmla="val -122917"/>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657225</xdr:colOff>
      <xdr:row>28</xdr:row>
      <xdr:rowOff>85725</xdr:rowOff>
    </xdr:from>
    <xdr:ext cx="3171825" cy="552450"/>
    <xdr:sp macro="" textlink="">
      <xdr:nvSpPr>
        <xdr:cNvPr id="3" name="角丸四角形吹き出し 7">
          <a:extLst>
            <a:ext uri="{FF2B5EF4-FFF2-40B4-BE49-F238E27FC236}">
              <a16:creationId xmlns:a16="http://schemas.microsoft.com/office/drawing/2014/main" id="{4A6CF0B2-2307-4362-8786-F2D2BFD79C03}"/>
            </a:ext>
          </a:extLst>
        </xdr:cNvPr>
        <xdr:cNvSpPr/>
      </xdr:nvSpPr>
      <xdr:spPr>
        <a:xfrm>
          <a:off x="5267325" y="5257800"/>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oneCellAnchor>
    <xdr:from>
      <xdr:col>11</xdr:col>
      <xdr:colOff>333375</xdr:colOff>
      <xdr:row>29</xdr:row>
      <xdr:rowOff>123825</xdr:rowOff>
    </xdr:from>
    <xdr:ext cx="1828800" cy="507940"/>
    <xdr:sp macro="" textlink="">
      <xdr:nvSpPr>
        <xdr:cNvPr id="4" name="角丸四角形吹き出し 6">
          <a:extLst>
            <a:ext uri="{FF2B5EF4-FFF2-40B4-BE49-F238E27FC236}">
              <a16:creationId xmlns:a16="http://schemas.microsoft.com/office/drawing/2014/main" id="{AC728D47-DBAD-4668-9112-5DF4ABA92237}"/>
            </a:ext>
          </a:extLst>
        </xdr:cNvPr>
        <xdr:cNvSpPr/>
      </xdr:nvSpPr>
      <xdr:spPr>
        <a:xfrm>
          <a:off x="11229975" y="5476875"/>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2022</a:t>
          </a:r>
          <a:r>
            <a:rPr kumimoji="1" lang="ja-JP" altLang="en-US" sz="1100" baseline="0">
              <a:solidFill>
                <a:srgbClr val="FF0000"/>
              </a:solidFill>
            </a:rPr>
            <a:t>年度の積算内容と計画金額を記入してください。</a:t>
          </a:r>
          <a:endParaRPr kumimoji="1" lang="en-US" altLang="ja-JP" sz="1100" baseline="0">
            <a:solidFill>
              <a:srgbClr val="FF0000"/>
            </a:solidFill>
          </a:endParaRPr>
        </a:p>
      </xdr:txBody>
    </xdr:sp>
    <xdr:clientData fPrintsWithSheet="0"/>
  </xdr:oneCellAnchor>
  <xdr:oneCellAnchor>
    <xdr:from>
      <xdr:col>9</xdr:col>
      <xdr:colOff>371475</xdr:colOff>
      <xdr:row>18</xdr:row>
      <xdr:rowOff>152400</xdr:rowOff>
    </xdr:from>
    <xdr:ext cx="1828800" cy="710833"/>
    <xdr:sp macro="" textlink="">
      <xdr:nvSpPr>
        <xdr:cNvPr id="5" name="角丸四角形吹き出し 6">
          <a:extLst>
            <a:ext uri="{FF2B5EF4-FFF2-40B4-BE49-F238E27FC236}">
              <a16:creationId xmlns:a16="http://schemas.microsoft.com/office/drawing/2014/main" id="{1AF25402-C6C6-4C42-8700-36D888289902}"/>
            </a:ext>
          </a:extLst>
        </xdr:cNvPr>
        <xdr:cNvSpPr/>
      </xdr:nvSpPr>
      <xdr:spPr>
        <a:xfrm>
          <a:off x="11268075" y="3505200"/>
          <a:ext cx="1828800" cy="710833"/>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2022</a:t>
          </a:r>
          <a:r>
            <a:rPr kumimoji="1" lang="ja-JP" altLang="en-US" sz="1100" baseline="0">
              <a:solidFill>
                <a:srgbClr val="FF0000"/>
              </a:solidFill>
            </a:rPr>
            <a:t>年度～研究開発期間の最終年度までの計画金額を記入してください。</a:t>
          </a:r>
        </a:p>
      </xdr:txBody>
    </xdr:sp>
    <xdr:clientData fPrintsWithSheet="0"/>
  </xdr:oneCellAnchor>
  <xdr:oneCellAnchor>
    <xdr:from>
      <xdr:col>11</xdr:col>
      <xdr:colOff>352425</xdr:colOff>
      <xdr:row>15</xdr:row>
      <xdr:rowOff>0</xdr:rowOff>
    </xdr:from>
    <xdr:ext cx="1828800" cy="305048"/>
    <xdr:sp macro="" textlink="">
      <xdr:nvSpPr>
        <xdr:cNvPr id="6" name="角丸四角形吹き出し 6">
          <a:extLst>
            <a:ext uri="{FF2B5EF4-FFF2-40B4-BE49-F238E27FC236}">
              <a16:creationId xmlns:a16="http://schemas.microsoft.com/office/drawing/2014/main" id="{D6CBA13F-BF99-46B3-B4D2-825C80EF8B80}"/>
            </a:ext>
          </a:extLst>
        </xdr:cNvPr>
        <xdr:cNvSpPr/>
      </xdr:nvSpPr>
      <xdr:spPr>
        <a:xfrm>
          <a:off x="11249025" y="279082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wsDr>
</file>

<file path=xl/drawings/drawing11.xml><?xml version="1.0" encoding="utf-8"?>
<xdr:wsDr xmlns:xdr="http://schemas.openxmlformats.org/drawingml/2006/spreadsheetDrawing" xmlns:a="http://schemas.openxmlformats.org/drawingml/2006/main">
  <xdr:oneCellAnchor>
    <xdr:from>
      <xdr:col>9</xdr:col>
      <xdr:colOff>371476</xdr:colOff>
      <xdr:row>23</xdr:row>
      <xdr:rowOff>171450</xdr:rowOff>
    </xdr:from>
    <xdr:ext cx="1828800" cy="507940"/>
    <xdr:sp macro="" textlink="">
      <xdr:nvSpPr>
        <xdr:cNvPr id="2" name="角丸四角形吹き出し 2">
          <a:extLst>
            <a:ext uri="{FF2B5EF4-FFF2-40B4-BE49-F238E27FC236}">
              <a16:creationId xmlns:a16="http://schemas.microsoft.com/office/drawing/2014/main" id="{5E157CFD-FC04-486B-B341-6C32B365092E}"/>
            </a:ext>
          </a:extLst>
        </xdr:cNvPr>
        <xdr:cNvSpPr/>
      </xdr:nvSpPr>
      <xdr:spPr>
        <a:xfrm>
          <a:off x="11268076" y="4429125"/>
          <a:ext cx="1828800" cy="507940"/>
        </a:xfrm>
        <a:prstGeom prst="wedgeRoundRectCallout">
          <a:avLst>
            <a:gd name="adj1" fmla="val -122917"/>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657225</xdr:colOff>
      <xdr:row>28</xdr:row>
      <xdr:rowOff>85725</xdr:rowOff>
    </xdr:from>
    <xdr:ext cx="3171825" cy="552450"/>
    <xdr:sp macro="" textlink="">
      <xdr:nvSpPr>
        <xdr:cNvPr id="3" name="角丸四角形吹き出し 7">
          <a:extLst>
            <a:ext uri="{FF2B5EF4-FFF2-40B4-BE49-F238E27FC236}">
              <a16:creationId xmlns:a16="http://schemas.microsoft.com/office/drawing/2014/main" id="{35E454FB-C854-41A7-9468-64892132FAF8}"/>
            </a:ext>
          </a:extLst>
        </xdr:cNvPr>
        <xdr:cNvSpPr/>
      </xdr:nvSpPr>
      <xdr:spPr>
        <a:xfrm>
          <a:off x="5267325" y="5257800"/>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oneCellAnchor>
    <xdr:from>
      <xdr:col>11</xdr:col>
      <xdr:colOff>333375</xdr:colOff>
      <xdr:row>29</xdr:row>
      <xdr:rowOff>123825</xdr:rowOff>
    </xdr:from>
    <xdr:ext cx="1828800" cy="507940"/>
    <xdr:sp macro="" textlink="">
      <xdr:nvSpPr>
        <xdr:cNvPr id="4" name="角丸四角形吹き出し 6">
          <a:extLst>
            <a:ext uri="{FF2B5EF4-FFF2-40B4-BE49-F238E27FC236}">
              <a16:creationId xmlns:a16="http://schemas.microsoft.com/office/drawing/2014/main" id="{CC122F31-F128-4AB8-A72F-08FF33A484CE}"/>
            </a:ext>
          </a:extLst>
        </xdr:cNvPr>
        <xdr:cNvSpPr/>
      </xdr:nvSpPr>
      <xdr:spPr>
        <a:xfrm>
          <a:off x="11229975" y="5476875"/>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2022</a:t>
          </a:r>
          <a:r>
            <a:rPr kumimoji="1" lang="ja-JP" altLang="en-US" sz="1100" baseline="0">
              <a:solidFill>
                <a:srgbClr val="FF0000"/>
              </a:solidFill>
            </a:rPr>
            <a:t>年度の積算内容と計画金額を記入してください。</a:t>
          </a:r>
          <a:endParaRPr kumimoji="1" lang="en-US" altLang="ja-JP" sz="1100" baseline="0">
            <a:solidFill>
              <a:srgbClr val="FF0000"/>
            </a:solidFill>
          </a:endParaRPr>
        </a:p>
      </xdr:txBody>
    </xdr:sp>
    <xdr:clientData fPrintsWithSheet="0"/>
  </xdr:oneCellAnchor>
  <xdr:oneCellAnchor>
    <xdr:from>
      <xdr:col>9</xdr:col>
      <xdr:colOff>371475</xdr:colOff>
      <xdr:row>18</xdr:row>
      <xdr:rowOff>152400</xdr:rowOff>
    </xdr:from>
    <xdr:ext cx="1828800" cy="710833"/>
    <xdr:sp macro="" textlink="">
      <xdr:nvSpPr>
        <xdr:cNvPr id="5" name="角丸四角形吹き出し 6">
          <a:extLst>
            <a:ext uri="{FF2B5EF4-FFF2-40B4-BE49-F238E27FC236}">
              <a16:creationId xmlns:a16="http://schemas.microsoft.com/office/drawing/2014/main" id="{C333B0B8-AAFA-48BB-8107-D64D9DE78B2E}"/>
            </a:ext>
          </a:extLst>
        </xdr:cNvPr>
        <xdr:cNvSpPr/>
      </xdr:nvSpPr>
      <xdr:spPr>
        <a:xfrm>
          <a:off x="11268075" y="3505200"/>
          <a:ext cx="1828800" cy="710833"/>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2022</a:t>
          </a:r>
          <a:r>
            <a:rPr kumimoji="1" lang="ja-JP" altLang="en-US" sz="1100" baseline="0">
              <a:solidFill>
                <a:srgbClr val="FF0000"/>
              </a:solidFill>
            </a:rPr>
            <a:t>年度～研究開発期間の最終年度までの計画金額を記入してください。</a:t>
          </a:r>
        </a:p>
      </xdr:txBody>
    </xdr:sp>
    <xdr:clientData fPrintsWithSheet="0"/>
  </xdr:oneCellAnchor>
  <xdr:oneCellAnchor>
    <xdr:from>
      <xdr:col>11</xdr:col>
      <xdr:colOff>352425</xdr:colOff>
      <xdr:row>15</xdr:row>
      <xdr:rowOff>0</xdr:rowOff>
    </xdr:from>
    <xdr:ext cx="1828800" cy="305048"/>
    <xdr:sp macro="" textlink="">
      <xdr:nvSpPr>
        <xdr:cNvPr id="6" name="角丸四角形吹き出し 6">
          <a:extLst>
            <a:ext uri="{FF2B5EF4-FFF2-40B4-BE49-F238E27FC236}">
              <a16:creationId xmlns:a16="http://schemas.microsoft.com/office/drawing/2014/main" id="{85782B91-B20B-498B-8A8C-1551FE72D605}"/>
            </a:ext>
          </a:extLst>
        </xdr:cNvPr>
        <xdr:cNvSpPr/>
      </xdr:nvSpPr>
      <xdr:spPr>
        <a:xfrm>
          <a:off x="11249025" y="279082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11</xdr:col>
      <xdr:colOff>352425</xdr:colOff>
      <xdr:row>9</xdr:row>
      <xdr:rowOff>114300</xdr:rowOff>
    </xdr:from>
    <xdr:ext cx="1895475" cy="923925"/>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11249025" y="1743075"/>
          <a:ext cx="1895475" cy="923925"/>
        </a:xfrm>
        <a:prstGeom prst="wedgeRoundRectCallout">
          <a:avLst>
            <a:gd name="adj1" fmla="val -121243"/>
            <a:gd name="adj2" fmla="val 2118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委託研究提案書（</a:t>
          </a:r>
          <a:r>
            <a:rPr kumimoji="1" lang="en-US" altLang="ja-JP" sz="1100" baseline="0">
              <a:solidFill>
                <a:srgbClr val="FF0000"/>
              </a:solidFill>
            </a:rPr>
            <a:t>Word</a:t>
          </a:r>
          <a:r>
            <a:rPr kumimoji="1" lang="ja-JP" altLang="en-US" sz="1100" baseline="0">
              <a:solidFill>
                <a:srgbClr val="FF0000"/>
              </a:solidFill>
            </a:rPr>
            <a:t>）と同じ研究開発課題名と</a:t>
          </a:r>
          <a:endParaRPr kumimoji="1" lang="en-US" altLang="ja-JP" sz="1100" baseline="0">
            <a:solidFill>
              <a:srgbClr val="FF0000"/>
            </a:solidFill>
          </a:endParaRPr>
        </a:p>
        <a:p>
          <a:pPr algn="l"/>
          <a:r>
            <a:rPr kumimoji="1" lang="ja-JP" altLang="en-US" sz="1100" baseline="0">
              <a:solidFill>
                <a:srgbClr val="FF0000"/>
              </a:solidFill>
            </a:rPr>
            <a:t>提案課題を記入してください。</a:t>
          </a:r>
          <a:endParaRPr kumimoji="1" lang="en-US" altLang="ja-JP" sz="1100" baseline="0">
            <a:solidFill>
              <a:srgbClr val="FF0000"/>
            </a:solidFill>
          </a:endParaRPr>
        </a:p>
      </xdr:txBody>
    </xdr:sp>
    <xdr:clientData fPrintsWithSheet="0"/>
  </xdr:oneCellAnchor>
  <xdr:oneCellAnchor>
    <xdr:from>
      <xdr:col>9</xdr:col>
      <xdr:colOff>361951</xdr:colOff>
      <xdr:row>24</xdr:row>
      <xdr:rowOff>0</xdr:rowOff>
    </xdr:from>
    <xdr:ext cx="1828800" cy="507940"/>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1258551" y="4438650"/>
          <a:ext cx="1828800" cy="507940"/>
        </a:xfrm>
        <a:prstGeom prst="wedgeRoundRectCallout">
          <a:avLst>
            <a:gd name="adj1" fmla="val -121354"/>
            <a:gd name="adj2" fmla="val 156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742949</xdr:colOff>
      <xdr:row>28</xdr:row>
      <xdr:rowOff>66675</xdr:rowOff>
    </xdr:from>
    <xdr:ext cx="3171825" cy="552450"/>
    <xdr:sp macro="" textlink="">
      <xdr:nvSpPr>
        <xdr:cNvPr id="5" name="角丸四角形吹き出し 7">
          <a:extLst>
            <a:ext uri="{FF2B5EF4-FFF2-40B4-BE49-F238E27FC236}">
              <a16:creationId xmlns:a16="http://schemas.microsoft.com/office/drawing/2014/main" id="{01F963D4-EAA3-422F-A172-3FF9127FC9E9}"/>
            </a:ext>
          </a:extLst>
        </xdr:cNvPr>
        <xdr:cNvSpPr/>
      </xdr:nvSpPr>
      <xdr:spPr>
        <a:xfrm>
          <a:off x="5286374" y="5781675"/>
          <a:ext cx="3171825" cy="552450"/>
        </a:xfrm>
        <a:prstGeom prst="wedgeRoundRectCallout">
          <a:avLst>
            <a:gd name="adj1" fmla="val -73926"/>
            <a:gd name="adj2" fmla="val -598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oneCellAnchor>
    <xdr:from>
      <xdr:col>11</xdr:col>
      <xdr:colOff>361951</xdr:colOff>
      <xdr:row>29</xdr:row>
      <xdr:rowOff>171450</xdr:rowOff>
    </xdr:from>
    <xdr:ext cx="1828800" cy="507940"/>
    <xdr:sp macro="" textlink="">
      <xdr:nvSpPr>
        <xdr:cNvPr id="8" name="角丸四角形吹き出し 6">
          <a:extLst>
            <a:ext uri="{FF2B5EF4-FFF2-40B4-BE49-F238E27FC236}">
              <a16:creationId xmlns:a16="http://schemas.microsoft.com/office/drawing/2014/main" id="{D58D4E66-D31B-4647-9B19-B0FCDD77997F}"/>
            </a:ext>
          </a:extLst>
        </xdr:cNvPr>
        <xdr:cNvSpPr/>
      </xdr:nvSpPr>
      <xdr:spPr>
        <a:xfrm>
          <a:off x="11258551" y="5524500"/>
          <a:ext cx="1828800" cy="507940"/>
        </a:xfrm>
        <a:prstGeom prst="wedgeRoundRectCallout">
          <a:avLst>
            <a:gd name="adj1" fmla="val -121354"/>
            <a:gd name="adj2" fmla="val 7469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2022</a:t>
          </a:r>
          <a:r>
            <a:rPr kumimoji="1" lang="ja-JP" altLang="en-US" sz="1100" baseline="0">
              <a:solidFill>
                <a:srgbClr val="FF0000"/>
              </a:solidFill>
            </a:rPr>
            <a:t>年度の積算内容と計画金額を記入してください。</a:t>
          </a:r>
          <a:endParaRPr kumimoji="1" lang="en-US" altLang="ja-JP" sz="1100" baseline="0">
            <a:solidFill>
              <a:srgbClr val="FF0000"/>
            </a:solidFill>
          </a:endParaRPr>
        </a:p>
      </xdr:txBody>
    </xdr:sp>
    <xdr:clientData fPrintsWithSheet="0"/>
  </xdr:oneCellAnchor>
  <xdr:oneCellAnchor>
    <xdr:from>
      <xdr:col>9</xdr:col>
      <xdr:colOff>390526</xdr:colOff>
      <xdr:row>18</xdr:row>
      <xdr:rowOff>95250</xdr:rowOff>
    </xdr:from>
    <xdr:ext cx="1828800" cy="710833"/>
    <xdr:sp macro="" textlink="">
      <xdr:nvSpPr>
        <xdr:cNvPr id="9" name="角丸四角形吹き出し 6">
          <a:extLst>
            <a:ext uri="{FF2B5EF4-FFF2-40B4-BE49-F238E27FC236}">
              <a16:creationId xmlns:a16="http://schemas.microsoft.com/office/drawing/2014/main" id="{663E68F4-F645-43B0-BE33-DCAED78243F8}"/>
            </a:ext>
          </a:extLst>
        </xdr:cNvPr>
        <xdr:cNvSpPr/>
      </xdr:nvSpPr>
      <xdr:spPr>
        <a:xfrm>
          <a:off x="11287126" y="3448050"/>
          <a:ext cx="1828800" cy="710833"/>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2022</a:t>
          </a:r>
          <a:r>
            <a:rPr kumimoji="1" lang="ja-JP" altLang="en-US" sz="1100" baseline="0">
              <a:solidFill>
                <a:srgbClr val="FF0000"/>
              </a:solidFill>
            </a:rPr>
            <a:t>年度～研究開発期間の最終年度までの計画金額を記入してください。</a:t>
          </a:r>
        </a:p>
      </xdr:txBody>
    </xdr:sp>
    <xdr:clientData fPrintsWithSheet="0"/>
  </xdr:oneCellAnchor>
  <xdr:oneCellAnchor>
    <xdr:from>
      <xdr:col>11</xdr:col>
      <xdr:colOff>371476</xdr:colOff>
      <xdr:row>14</xdr:row>
      <xdr:rowOff>123825</xdr:rowOff>
    </xdr:from>
    <xdr:ext cx="1828800" cy="305048"/>
    <xdr:sp macro="" textlink="">
      <xdr:nvSpPr>
        <xdr:cNvPr id="10" name="角丸四角形吹き出し 6">
          <a:extLst>
            <a:ext uri="{FF2B5EF4-FFF2-40B4-BE49-F238E27FC236}">
              <a16:creationId xmlns:a16="http://schemas.microsoft.com/office/drawing/2014/main" id="{E51BA5AF-080B-4035-86D7-F36E3DF8A374}"/>
            </a:ext>
          </a:extLst>
        </xdr:cNvPr>
        <xdr:cNvSpPr/>
      </xdr:nvSpPr>
      <xdr:spPr>
        <a:xfrm>
          <a:off x="11268076" y="2733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9</xdr:col>
      <xdr:colOff>400051</xdr:colOff>
      <xdr:row>24</xdr:row>
      <xdr:rowOff>9525</xdr:rowOff>
    </xdr:from>
    <xdr:ext cx="1828800" cy="507940"/>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11296651" y="4448175"/>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790575</xdr:colOff>
      <xdr:row>28</xdr:row>
      <xdr:rowOff>66675</xdr:rowOff>
    </xdr:from>
    <xdr:ext cx="3171825" cy="552450"/>
    <xdr:sp macro="" textlink="">
      <xdr:nvSpPr>
        <xdr:cNvPr id="8" name="角丸四角形吹き出し 7">
          <a:extLst>
            <a:ext uri="{FF2B5EF4-FFF2-40B4-BE49-F238E27FC236}">
              <a16:creationId xmlns:a16="http://schemas.microsoft.com/office/drawing/2014/main" id="{08362EAD-471C-4047-9F3B-1B176A13D681}"/>
            </a:ext>
          </a:extLst>
        </xdr:cNvPr>
        <xdr:cNvSpPr/>
      </xdr:nvSpPr>
      <xdr:spPr>
        <a:xfrm>
          <a:off x="5334000" y="5781675"/>
          <a:ext cx="3171825" cy="552450"/>
        </a:xfrm>
        <a:prstGeom prst="wedgeRoundRectCallout">
          <a:avLst>
            <a:gd name="adj1" fmla="val -76628"/>
            <a:gd name="adj2" fmla="val -5816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oneCellAnchor>
    <xdr:from>
      <xdr:col>11</xdr:col>
      <xdr:colOff>533400</xdr:colOff>
      <xdr:row>29</xdr:row>
      <xdr:rowOff>123825</xdr:rowOff>
    </xdr:from>
    <xdr:ext cx="1828800" cy="507940"/>
    <xdr:sp macro="" textlink="">
      <xdr:nvSpPr>
        <xdr:cNvPr id="4" name="角丸四角形吹き出し 6">
          <a:extLst>
            <a:ext uri="{FF2B5EF4-FFF2-40B4-BE49-F238E27FC236}">
              <a16:creationId xmlns:a16="http://schemas.microsoft.com/office/drawing/2014/main" id="{3E50D6C3-0D44-4974-A1AE-CB6CDB7060E2}"/>
            </a:ext>
          </a:extLst>
        </xdr:cNvPr>
        <xdr:cNvSpPr/>
      </xdr:nvSpPr>
      <xdr:spPr>
        <a:xfrm>
          <a:off x="11430000" y="5476875"/>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2022</a:t>
          </a:r>
          <a:r>
            <a:rPr kumimoji="1" lang="ja-JP" altLang="en-US" sz="1100" baseline="0">
              <a:solidFill>
                <a:srgbClr val="FF0000"/>
              </a:solidFill>
            </a:rPr>
            <a:t>年度の積算内容と計画金額を記入してください。</a:t>
          </a:r>
          <a:endParaRPr kumimoji="1" lang="en-US" altLang="ja-JP" sz="1100" baseline="0">
            <a:solidFill>
              <a:srgbClr val="FF0000"/>
            </a:solidFill>
          </a:endParaRPr>
        </a:p>
      </xdr:txBody>
    </xdr:sp>
    <xdr:clientData fPrintsWithSheet="0"/>
  </xdr:oneCellAnchor>
  <xdr:oneCellAnchor>
    <xdr:from>
      <xdr:col>9</xdr:col>
      <xdr:colOff>390525</xdr:colOff>
      <xdr:row>18</xdr:row>
      <xdr:rowOff>152400</xdr:rowOff>
    </xdr:from>
    <xdr:ext cx="1828800" cy="710833"/>
    <xdr:sp macro="" textlink="">
      <xdr:nvSpPr>
        <xdr:cNvPr id="10" name="角丸四角形吹き出し 6">
          <a:extLst>
            <a:ext uri="{FF2B5EF4-FFF2-40B4-BE49-F238E27FC236}">
              <a16:creationId xmlns:a16="http://schemas.microsoft.com/office/drawing/2014/main" id="{AC7A0BA9-AE43-45BB-9C83-A9973FAAB16C}"/>
            </a:ext>
          </a:extLst>
        </xdr:cNvPr>
        <xdr:cNvSpPr/>
      </xdr:nvSpPr>
      <xdr:spPr>
        <a:xfrm>
          <a:off x="11287125" y="3505200"/>
          <a:ext cx="1828800" cy="710833"/>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2022</a:t>
          </a:r>
          <a:r>
            <a:rPr kumimoji="1" lang="ja-JP" altLang="en-US" sz="1100" baseline="0">
              <a:solidFill>
                <a:srgbClr val="FF0000"/>
              </a:solidFill>
            </a:rPr>
            <a:t>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11" name="角丸四角形吹き出し 6">
          <a:extLst>
            <a:ext uri="{FF2B5EF4-FFF2-40B4-BE49-F238E27FC236}">
              <a16:creationId xmlns:a16="http://schemas.microsoft.com/office/drawing/2014/main" id="{B4159053-F438-4900-AAED-83D61DE67D34}"/>
            </a:ext>
          </a:extLst>
        </xdr:cNvPr>
        <xdr:cNvSpPr/>
      </xdr:nvSpPr>
      <xdr:spPr>
        <a:xfrm>
          <a:off x="11268075" y="279082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wsDr>
</file>

<file path=xl/drawings/drawing4.xml><?xml version="1.0" encoding="utf-8"?>
<xdr:wsDr xmlns:xdr="http://schemas.openxmlformats.org/drawingml/2006/spreadsheetDrawing" xmlns:a="http://schemas.openxmlformats.org/drawingml/2006/main">
  <xdr:oneCellAnchor>
    <xdr:from>
      <xdr:col>9</xdr:col>
      <xdr:colOff>371475</xdr:colOff>
      <xdr:row>24</xdr:row>
      <xdr:rowOff>0</xdr:rowOff>
    </xdr:from>
    <xdr:ext cx="1828800" cy="507940"/>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11268075" y="4438650"/>
          <a:ext cx="1828800" cy="507940"/>
        </a:xfrm>
        <a:prstGeom prst="wedgeRoundRectCallout">
          <a:avLst>
            <a:gd name="adj1" fmla="val -122917"/>
            <a:gd name="adj2" fmla="val 156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685800</xdr:colOff>
      <xdr:row>28</xdr:row>
      <xdr:rowOff>66675</xdr:rowOff>
    </xdr:from>
    <xdr:ext cx="3171825" cy="552450"/>
    <xdr:sp macro="" textlink="">
      <xdr:nvSpPr>
        <xdr:cNvPr id="5" name="角丸四角形吹き出し 7">
          <a:extLst>
            <a:ext uri="{FF2B5EF4-FFF2-40B4-BE49-F238E27FC236}">
              <a16:creationId xmlns:a16="http://schemas.microsoft.com/office/drawing/2014/main" id="{04F27021-1EE9-4B1C-8CF7-3D15DBCB79A2}"/>
            </a:ext>
          </a:extLst>
        </xdr:cNvPr>
        <xdr:cNvSpPr/>
      </xdr:nvSpPr>
      <xdr:spPr>
        <a:xfrm>
          <a:off x="5229225" y="5781675"/>
          <a:ext cx="3171825" cy="552450"/>
        </a:xfrm>
        <a:prstGeom prst="wedgeRoundRectCallout">
          <a:avLst>
            <a:gd name="adj1" fmla="val -73025"/>
            <a:gd name="adj2" fmla="val -598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oneCellAnchor>
    <xdr:from>
      <xdr:col>11</xdr:col>
      <xdr:colOff>342900</xdr:colOff>
      <xdr:row>29</xdr:row>
      <xdr:rowOff>123825</xdr:rowOff>
    </xdr:from>
    <xdr:ext cx="1828800" cy="507940"/>
    <xdr:sp macro="" textlink="">
      <xdr:nvSpPr>
        <xdr:cNvPr id="4" name="角丸四角形吹き出し 6">
          <a:extLst>
            <a:ext uri="{FF2B5EF4-FFF2-40B4-BE49-F238E27FC236}">
              <a16:creationId xmlns:a16="http://schemas.microsoft.com/office/drawing/2014/main" id="{686FA263-5367-4DFD-AA7B-1BF00E9B795B}"/>
            </a:ext>
          </a:extLst>
        </xdr:cNvPr>
        <xdr:cNvSpPr/>
      </xdr:nvSpPr>
      <xdr:spPr>
        <a:xfrm>
          <a:off x="11239500" y="5476875"/>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2022</a:t>
          </a:r>
          <a:r>
            <a:rPr kumimoji="1" lang="ja-JP" altLang="en-US" sz="1100" baseline="0">
              <a:solidFill>
                <a:srgbClr val="FF0000"/>
              </a:solidFill>
            </a:rPr>
            <a:t>年度の積算内容と計画金額を記入してください。</a:t>
          </a:r>
          <a:endParaRPr kumimoji="1" lang="en-US" altLang="ja-JP" sz="1100" baseline="0">
            <a:solidFill>
              <a:srgbClr val="FF0000"/>
            </a:solidFill>
          </a:endParaRPr>
        </a:p>
      </xdr:txBody>
    </xdr:sp>
    <xdr:clientData fPrintsWithSheet="0"/>
  </xdr:oneCellAnchor>
  <xdr:oneCellAnchor>
    <xdr:from>
      <xdr:col>9</xdr:col>
      <xdr:colOff>371475</xdr:colOff>
      <xdr:row>18</xdr:row>
      <xdr:rowOff>133350</xdr:rowOff>
    </xdr:from>
    <xdr:ext cx="1828800" cy="710833"/>
    <xdr:sp macro="" textlink="">
      <xdr:nvSpPr>
        <xdr:cNvPr id="7" name="角丸四角形吹き出し 6">
          <a:extLst>
            <a:ext uri="{FF2B5EF4-FFF2-40B4-BE49-F238E27FC236}">
              <a16:creationId xmlns:a16="http://schemas.microsoft.com/office/drawing/2014/main" id="{1595237B-E293-42F2-9844-F96537FC18C8}"/>
            </a:ext>
          </a:extLst>
        </xdr:cNvPr>
        <xdr:cNvSpPr/>
      </xdr:nvSpPr>
      <xdr:spPr>
        <a:xfrm>
          <a:off x="11268075" y="3486150"/>
          <a:ext cx="1828800" cy="710833"/>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2022</a:t>
          </a:r>
          <a:r>
            <a:rPr kumimoji="1" lang="ja-JP" altLang="en-US" sz="1100" baseline="0">
              <a:solidFill>
                <a:srgbClr val="FF0000"/>
              </a:solidFill>
            </a:rPr>
            <a:t>年度～研究開発期間の最終年度までの計画金額を記入してください。</a:t>
          </a:r>
        </a:p>
      </xdr:txBody>
    </xdr:sp>
    <xdr:clientData fPrintsWithSheet="0"/>
  </xdr:oneCellAnchor>
  <xdr:oneCellAnchor>
    <xdr:from>
      <xdr:col>11</xdr:col>
      <xdr:colOff>352425</xdr:colOff>
      <xdr:row>14</xdr:row>
      <xdr:rowOff>161925</xdr:rowOff>
    </xdr:from>
    <xdr:ext cx="1828800" cy="305048"/>
    <xdr:sp macro="" textlink="">
      <xdr:nvSpPr>
        <xdr:cNvPr id="8" name="角丸四角形吹き出し 6">
          <a:extLst>
            <a:ext uri="{FF2B5EF4-FFF2-40B4-BE49-F238E27FC236}">
              <a16:creationId xmlns:a16="http://schemas.microsoft.com/office/drawing/2014/main" id="{4AB25950-8D9B-46BD-89F7-6A4D3A8622CC}"/>
            </a:ext>
          </a:extLst>
        </xdr:cNvPr>
        <xdr:cNvSpPr/>
      </xdr:nvSpPr>
      <xdr:spPr>
        <a:xfrm>
          <a:off x="11249025" y="27717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wsDr>
</file>

<file path=xl/drawings/drawing5.xml><?xml version="1.0" encoding="utf-8"?>
<xdr:wsDr xmlns:xdr="http://schemas.openxmlformats.org/drawingml/2006/spreadsheetDrawing" xmlns:a="http://schemas.openxmlformats.org/drawingml/2006/main">
  <xdr:oneCellAnchor>
    <xdr:from>
      <xdr:col>9</xdr:col>
      <xdr:colOff>371476</xdr:colOff>
      <xdr:row>23</xdr:row>
      <xdr:rowOff>171450</xdr:rowOff>
    </xdr:from>
    <xdr:ext cx="1828800" cy="507940"/>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11268076" y="4429125"/>
          <a:ext cx="1828800" cy="507940"/>
        </a:xfrm>
        <a:prstGeom prst="wedgeRoundRectCallout">
          <a:avLst>
            <a:gd name="adj1" fmla="val -122917"/>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657225</xdr:colOff>
      <xdr:row>28</xdr:row>
      <xdr:rowOff>85725</xdr:rowOff>
    </xdr:from>
    <xdr:ext cx="3171825" cy="552450"/>
    <xdr:sp macro="" textlink="">
      <xdr:nvSpPr>
        <xdr:cNvPr id="5" name="角丸四角形吹き出し 7">
          <a:extLst>
            <a:ext uri="{FF2B5EF4-FFF2-40B4-BE49-F238E27FC236}">
              <a16:creationId xmlns:a16="http://schemas.microsoft.com/office/drawing/2014/main" id="{6D17B956-374F-4621-9432-DEFB79147B55}"/>
            </a:ext>
          </a:extLst>
        </xdr:cNvPr>
        <xdr:cNvSpPr/>
      </xdr:nvSpPr>
      <xdr:spPr>
        <a:xfrm>
          <a:off x="5200650" y="5800725"/>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oneCellAnchor>
    <xdr:from>
      <xdr:col>11</xdr:col>
      <xdr:colOff>333375</xdr:colOff>
      <xdr:row>29</xdr:row>
      <xdr:rowOff>123825</xdr:rowOff>
    </xdr:from>
    <xdr:ext cx="1828800" cy="507940"/>
    <xdr:sp macro="" textlink="">
      <xdr:nvSpPr>
        <xdr:cNvPr id="4" name="角丸四角形吹き出し 6">
          <a:extLst>
            <a:ext uri="{FF2B5EF4-FFF2-40B4-BE49-F238E27FC236}">
              <a16:creationId xmlns:a16="http://schemas.microsoft.com/office/drawing/2014/main" id="{AEC7B086-8348-4990-BF00-8405100A2465}"/>
            </a:ext>
          </a:extLst>
        </xdr:cNvPr>
        <xdr:cNvSpPr/>
      </xdr:nvSpPr>
      <xdr:spPr>
        <a:xfrm>
          <a:off x="11229975" y="5476875"/>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2022</a:t>
          </a:r>
          <a:r>
            <a:rPr kumimoji="1" lang="ja-JP" altLang="en-US" sz="1100" baseline="0">
              <a:solidFill>
                <a:srgbClr val="FF0000"/>
              </a:solidFill>
            </a:rPr>
            <a:t>年度の積算内容と計画金額を記入してください。</a:t>
          </a:r>
          <a:endParaRPr kumimoji="1" lang="en-US" altLang="ja-JP" sz="1100" baseline="0">
            <a:solidFill>
              <a:srgbClr val="FF0000"/>
            </a:solidFill>
          </a:endParaRPr>
        </a:p>
      </xdr:txBody>
    </xdr:sp>
    <xdr:clientData fPrintsWithSheet="0"/>
  </xdr:oneCellAnchor>
  <xdr:oneCellAnchor>
    <xdr:from>
      <xdr:col>9</xdr:col>
      <xdr:colOff>371475</xdr:colOff>
      <xdr:row>18</xdr:row>
      <xdr:rowOff>152400</xdr:rowOff>
    </xdr:from>
    <xdr:ext cx="1828800" cy="710833"/>
    <xdr:sp macro="" textlink="">
      <xdr:nvSpPr>
        <xdr:cNvPr id="7" name="角丸四角形吹き出し 6">
          <a:extLst>
            <a:ext uri="{FF2B5EF4-FFF2-40B4-BE49-F238E27FC236}">
              <a16:creationId xmlns:a16="http://schemas.microsoft.com/office/drawing/2014/main" id="{54D4238A-A57C-45D1-B987-49B635EE8EE3}"/>
            </a:ext>
          </a:extLst>
        </xdr:cNvPr>
        <xdr:cNvSpPr/>
      </xdr:nvSpPr>
      <xdr:spPr>
        <a:xfrm>
          <a:off x="11268075" y="3505200"/>
          <a:ext cx="1828800" cy="710833"/>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2022</a:t>
          </a:r>
          <a:r>
            <a:rPr kumimoji="1" lang="ja-JP" altLang="en-US" sz="1100" baseline="0">
              <a:solidFill>
                <a:srgbClr val="FF0000"/>
              </a:solidFill>
            </a:rPr>
            <a:t>年度～研究開発期間の最終年度までの計画金額を記入してください。</a:t>
          </a:r>
        </a:p>
      </xdr:txBody>
    </xdr:sp>
    <xdr:clientData fPrintsWithSheet="0"/>
  </xdr:oneCellAnchor>
  <xdr:oneCellAnchor>
    <xdr:from>
      <xdr:col>11</xdr:col>
      <xdr:colOff>352425</xdr:colOff>
      <xdr:row>15</xdr:row>
      <xdr:rowOff>0</xdr:rowOff>
    </xdr:from>
    <xdr:ext cx="1828800" cy="305048"/>
    <xdr:sp macro="" textlink="">
      <xdr:nvSpPr>
        <xdr:cNvPr id="8" name="角丸四角形吹き出し 6">
          <a:extLst>
            <a:ext uri="{FF2B5EF4-FFF2-40B4-BE49-F238E27FC236}">
              <a16:creationId xmlns:a16="http://schemas.microsoft.com/office/drawing/2014/main" id="{7C5A4972-7CF1-475F-B5EB-09FCA62385C7}"/>
            </a:ext>
          </a:extLst>
        </xdr:cNvPr>
        <xdr:cNvSpPr/>
      </xdr:nvSpPr>
      <xdr:spPr>
        <a:xfrm>
          <a:off x="11249025" y="279082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wsDr>
</file>

<file path=xl/drawings/drawing6.xml><?xml version="1.0" encoding="utf-8"?>
<xdr:wsDr xmlns:xdr="http://schemas.openxmlformats.org/drawingml/2006/spreadsheetDrawing" xmlns:a="http://schemas.openxmlformats.org/drawingml/2006/main">
  <xdr:oneCellAnchor>
    <xdr:from>
      <xdr:col>9</xdr:col>
      <xdr:colOff>371476</xdr:colOff>
      <xdr:row>23</xdr:row>
      <xdr:rowOff>171450</xdr:rowOff>
    </xdr:from>
    <xdr:ext cx="1828800" cy="507940"/>
    <xdr:sp macro="" textlink="">
      <xdr:nvSpPr>
        <xdr:cNvPr id="2" name="角丸四角形吹き出し 2">
          <a:extLst>
            <a:ext uri="{FF2B5EF4-FFF2-40B4-BE49-F238E27FC236}">
              <a16:creationId xmlns:a16="http://schemas.microsoft.com/office/drawing/2014/main" id="{7F7BC8FC-1BBC-449D-B523-E1A5478D3A8C}"/>
            </a:ext>
          </a:extLst>
        </xdr:cNvPr>
        <xdr:cNvSpPr/>
      </xdr:nvSpPr>
      <xdr:spPr>
        <a:xfrm>
          <a:off x="11268076" y="4429125"/>
          <a:ext cx="1828800" cy="507940"/>
        </a:xfrm>
        <a:prstGeom prst="wedgeRoundRectCallout">
          <a:avLst>
            <a:gd name="adj1" fmla="val -122917"/>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657225</xdr:colOff>
      <xdr:row>28</xdr:row>
      <xdr:rowOff>85725</xdr:rowOff>
    </xdr:from>
    <xdr:ext cx="3171825" cy="552450"/>
    <xdr:sp macro="" textlink="">
      <xdr:nvSpPr>
        <xdr:cNvPr id="3" name="角丸四角形吹き出し 7">
          <a:extLst>
            <a:ext uri="{FF2B5EF4-FFF2-40B4-BE49-F238E27FC236}">
              <a16:creationId xmlns:a16="http://schemas.microsoft.com/office/drawing/2014/main" id="{999A3DD6-273C-4EF2-9BFB-AB7E4817AD90}"/>
            </a:ext>
          </a:extLst>
        </xdr:cNvPr>
        <xdr:cNvSpPr/>
      </xdr:nvSpPr>
      <xdr:spPr>
        <a:xfrm>
          <a:off x="5267325" y="5257800"/>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oneCellAnchor>
    <xdr:from>
      <xdr:col>11</xdr:col>
      <xdr:colOff>333375</xdr:colOff>
      <xdr:row>29</xdr:row>
      <xdr:rowOff>123825</xdr:rowOff>
    </xdr:from>
    <xdr:ext cx="1828800" cy="507940"/>
    <xdr:sp macro="" textlink="">
      <xdr:nvSpPr>
        <xdr:cNvPr id="4" name="角丸四角形吹き出し 6">
          <a:extLst>
            <a:ext uri="{FF2B5EF4-FFF2-40B4-BE49-F238E27FC236}">
              <a16:creationId xmlns:a16="http://schemas.microsoft.com/office/drawing/2014/main" id="{73E84450-314F-4A66-A4DC-E412982E04B3}"/>
            </a:ext>
          </a:extLst>
        </xdr:cNvPr>
        <xdr:cNvSpPr/>
      </xdr:nvSpPr>
      <xdr:spPr>
        <a:xfrm>
          <a:off x="11229975" y="5476875"/>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2022</a:t>
          </a:r>
          <a:r>
            <a:rPr kumimoji="1" lang="ja-JP" altLang="en-US" sz="1100" baseline="0">
              <a:solidFill>
                <a:srgbClr val="FF0000"/>
              </a:solidFill>
            </a:rPr>
            <a:t>年度の積算内容と計画金額を記入してください。</a:t>
          </a:r>
          <a:endParaRPr kumimoji="1" lang="en-US" altLang="ja-JP" sz="1100" baseline="0">
            <a:solidFill>
              <a:srgbClr val="FF0000"/>
            </a:solidFill>
          </a:endParaRPr>
        </a:p>
      </xdr:txBody>
    </xdr:sp>
    <xdr:clientData fPrintsWithSheet="0"/>
  </xdr:oneCellAnchor>
  <xdr:oneCellAnchor>
    <xdr:from>
      <xdr:col>9</xdr:col>
      <xdr:colOff>371475</xdr:colOff>
      <xdr:row>18</xdr:row>
      <xdr:rowOff>152400</xdr:rowOff>
    </xdr:from>
    <xdr:ext cx="1828800" cy="710833"/>
    <xdr:sp macro="" textlink="">
      <xdr:nvSpPr>
        <xdr:cNvPr id="5" name="角丸四角形吹き出し 6">
          <a:extLst>
            <a:ext uri="{FF2B5EF4-FFF2-40B4-BE49-F238E27FC236}">
              <a16:creationId xmlns:a16="http://schemas.microsoft.com/office/drawing/2014/main" id="{40C5FBFB-D02E-4057-82A5-D227FAE6EDF6}"/>
            </a:ext>
          </a:extLst>
        </xdr:cNvPr>
        <xdr:cNvSpPr/>
      </xdr:nvSpPr>
      <xdr:spPr>
        <a:xfrm>
          <a:off x="11268075" y="3505200"/>
          <a:ext cx="1828800" cy="710833"/>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2022</a:t>
          </a:r>
          <a:r>
            <a:rPr kumimoji="1" lang="ja-JP" altLang="en-US" sz="1100" baseline="0">
              <a:solidFill>
                <a:srgbClr val="FF0000"/>
              </a:solidFill>
            </a:rPr>
            <a:t>年度～研究開発期間の最終年度までの計画金額を記入してください。</a:t>
          </a:r>
        </a:p>
      </xdr:txBody>
    </xdr:sp>
    <xdr:clientData fPrintsWithSheet="0"/>
  </xdr:oneCellAnchor>
  <xdr:oneCellAnchor>
    <xdr:from>
      <xdr:col>11</xdr:col>
      <xdr:colOff>352425</xdr:colOff>
      <xdr:row>15</xdr:row>
      <xdr:rowOff>0</xdr:rowOff>
    </xdr:from>
    <xdr:ext cx="1828800" cy="305048"/>
    <xdr:sp macro="" textlink="">
      <xdr:nvSpPr>
        <xdr:cNvPr id="6" name="角丸四角形吹き出し 6">
          <a:extLst>
            <a:ext uri="{FF2B5EF4-FFF2-40B4-BE49-F238E27FC236}">
              <a16:creationId xmlns:a16="http://schemas.microsoft.com/office/drawing/2014/main" id="{0628A0F6-20F9-48B0-BEF7-FDFCF2798966}"/>
            </a:ext>
          </a:extLst>
        </xdr:cNvPr>
        <xdr:cNvSpPr/>
      </xdr:nvSpPr>
      <xdr:spPr>
        <a:xfrm>
          <a:off x="11249025" y="279082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9</xdr:col>
      <xdr:colOff>371476</xdr:colOff>
      <xdr:row>23</xdr:row>
      <xdr:rowOff>171450</xdr:rowOff>
    </xdr:from>
    <xdr:ext cx="1828800" cy="507940"/>
    <xdr:sp macro="" textlink="">
      <xdr:nvSpPr>
        <xdr:cNvPr id="2" name="角丸四角形吹き出し 2">
          <a:extLst>
            <a:ext uri="{FF2B5EF4-FFF2-40B4-BE49-F238E27FC236}">
              <a16:creationId xmlns:a16="http://schemas.microsoft.com/office/drawing/2014/main" id="{22DFCFCE-187F-45E6-B630-FCC2A71647A6}"/>
            </a:ext>
          </a:extLst>
        </xdr:cNvPr>
        <xdr:cNvSpPr/>
      </xdr:nvSpPr>
      <xdr:spPr>
        <a:xfrm>
          <a:off x="11268076" y="4429125"/>
          <a:ext cx="1828800" cy="507940"/>
        </a:xfrm>
        <a:prstGeom prst="wedgeRoundRectCallout">
          <a:avLst>
            <a:gd name="adj1" fmla="val -122917"/>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657225</xdr:colOff>
      <xdr:row>28</xdr:row>
      <xdr:rowOff>85725</xdr:rowOff>
    </xdr:from>
    <xdr:ext cx="3171825" cy="552450"/>
    <xdr:sp macro="" textlink="">
      <xdr:nvSpPr>
        <xdr:cNvPr id="3" name="角丸四角形吹き出し 7">
          <a:extLst>
            <a:ext uri="{FF2B5EF4-FFF2-40B4-BE49-F238E27FC236}">
              <a16:creationId xmlns:a16="http://schemas.microsoft.com/office/drawing/2014/main" id="{E49E850A-A0E6-425A-BA04-6C66DF7D6A72}"/>
            </a:ext>
          </a:extLst>
        </xdr:cNvPr>
        <xdr:cNvSpPr/>
      </xdr:nvSpPr>
      <xdr:spPr>
        <a:xfrm>
          <a:off x="5267325" y="5257800"/>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oneCellAnchor>
    <xdr:from>
      <xdr:col>11</xdr:col>
      <xdr:colOff>333375</xdr:colOff>
      <xdr:row>29</xdr:row>
      <xdr:rowOff>123825</xdr:rowOff>
    </xdr:from>
    <xdr:ext cx="1828800" cy="507940"/>
    <xdr:sp macro="" textlink="">
      <xdr:nvSpPr>
        <xdr:cNvPr id="4" name="角丸四角形吹き出し 6">
          <a:extLst>
            <a:ext uri="{FF2B5EF4-FFF2-40B4-BE49-F238E27FC236}">
              <a16:creationId xmlns:a16="http://schemas.microsoft.com/office/drawing/2014/main" id="{9D80D621-E3DF-4AF6-9669-90B4CE37648A}"/>
            </a:ext>
          </a:extLst>
        </xdr:cNvPr>
        <xdr:cNvSpPr/>
      </xdr:nvSpPr>
      <xdr:spPr>
        <a:xfrm>
          <a:off x="11229975" y="5476875"/>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2022</a:t>
          </a:r>
          <a:r>
            <a:rPr kumimoji="1" lang="ja-JP" altLang="en-US" sz="1100" baseline="0">
              <a:solidFill>
                <a:srgbClr val="FF0000"/>
              </a:solidFill>
            </a:rPr>
            <a:t>年度の積算内容と計画金額を記入してください。</a:t>
          </a:r>
          <a:endParaRPr kumimoji="1" lang="en-US" altLang="ja-JP" sz="1100" baseline="0">
            <a:solidFill>
              <a:srgbClr val="FF0000"/>
            </a:solidFill>
          </a:endParaRPr>
        </a:p>
      </xdr:txBody>
    </xdr:sp>
    <xdr:clientData fPrintsWithSheet="0"/>
  </xdr:oneCellAnchor>
  <xdr:oneCellAnchor>
    <xdr:from>
      <xdr:col>9</xdr:col>
      <xdr:colOff>371475</xdr:colOff>
      <xdr:row>18</xdr:row>
      <xdr:rowOff>152400</xdr:rowOff>
    </xdr:from>
    <xdr:ext cx="1828800" cy="710833"/>
    <xdr:sp macro="" textlink="">
      <xdr:nvSpPr>
        <xdr:cNvPr id="5" name="角丸四角形吹き出し 6">
          <a:extLst>
            <a:ext uri="{FF2B5EF4-FFF2-40B4-BE49-F238E27FC236}">
              <a16:creationId xmlns:a16="http://schemas.microsoft.com/office/drawing/2014/main" id="{50658D0E-150F-4EAF-ADB3-F5F79B329477}"/>
            </a:ext>
          </a:extLst>
        </xdr:cNvPr>
        <xdr:cNvSpPr/>
      </xdr:nvSpPr>
      <xdr:spPr>
        <a:xfrm>
          <a:off x="11268075" y="3505200"/>
          <a:ext cx="1828800" cy="710833"/>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2022</a:t>
          </a:r>
          <a:r>
            <a:rPr kumimoji="1" lang="ja-JP" altLang="en-US" sz="1100" baseline="0">
              <a:solidFill>
                <a:srgbClr val="FF0000"/>
              </a:solidFill>
            </a:rPr>
            <a:t>年度～研究開発期間の最終年度までの計画金額を記入してください。</a:t>
          </a:r>
        </a:p>
      </xdr:txBody>
    </xdr:sp>
    <xdr:clientData fPrintsWithSheet="0"/>
  </xdr:oneCellAnchor>
  <xdr:oneCellAnchor>
    <xdr:from>
      <xdr:col>11</xdr:col>
      <xdr:colOff>352425</xdr:colOff>
      <xdr:row>15</xdr:row>
      <xdr:rowOff>0</xdr:rowOff>
    </xdr:from>
    <xdr:ext cx="1828800" cy="305048"/>
    <xdr:sp macro="" textlink="">
      <xdr:nvSpPr>
        <xdr:cNvPr id="6" name="角丸四角形吹き出し 6">
          <a:extLst>
            <a:ext uri="{FF2B5EF4-FFF2-40B4-BE49-F238E27FC236}">
              <a16:creationId xmlns:a16="http://schemas.microsoft.com/office/drawing/2014/main" id="{3DE0F221-D6B2-4D9C-8584-6CADE7EC0873}"/>
            </a:ext>
          </a:extLst>
        </xdr:cNvPr>
        <xdr:cNvSpPr/>
      </xdr:nvSpPr>
      <xdr:spPr>
        <a:xfrm>
          <a:off x="11249025" y="279082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wsDr>
</file>

<file path=xl/drawings/drawing8.xml><?xml version="1.0" encoding="utf-8"?>
<xdr:wsDr xmlns:xdr="http://schemas.openxmlformats.org/drawingml/2006/spreadsheetDrawing" xmlns:a="http://schemas.openxmlformats.org/drawingml/2006/main">
  <xdr:oneCellAnchor>
    <xdr:from>
      <xdr:col>9</xdr:col>
      <xdr:colOff>371476</xdr:colOff>
      <xdr:row>23</xdr:row>
      <xdr:rowOff>171450</xdr:rowOff>
    </xdr:from>
    <xdr:ext cx="1828800" cy="507940"/>
    <xdr:sp macro="" textlink="">
      <xdr:nvSpPr>
        <xdr:cNvPr id="2" name="角丸四角形吹き出し 2">
          <a:extLst>
            <a:ext uri="{FF2B5EF4-FFF2-40B4-BE49-F238E27FC236}">
              <a16:creationId xmlns:a16="http://schemas.microsoft.com/office/drawing/2014/main" id="{E8EEA568-46A1-4FC5-8B00-7F4BE4A168C7}"/>
            </a:ext>
          </a:extLst>
        </xdr:cNvPr>
        <xdr:cNvSpPr/>
      </xdr:nvSpPr>
      <xdr:spPr>
        <a:xfrm>
          <a:off x="11268076" y="4429125"/>
          <a:ext cx="1828800" cy="507940"/>
        </a:xfrm>
        <a:prstGeom prst="wedgeRoundRectCallout">
          <a:avLst>
            <a:gd name="adj1" fmla="val -122917"/>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657225</xdr:colOff>
      <xdr:row>28</xdr:row>
      <xdr:rowOff>85725</xdr:rowOff>
    </xdr:from>
    <xdr:ext cx="3171825" cy="552450"/>
    <xdr:sp macro="" textlink="">
      <xdr:nvSpPr>
        <xdr:cNvPr id="3" name="角丸四角形吹き出し 7">
          <a:extLst>
            <a:ext uri="{FF2B5EF4-FFF2-40B4-BE49-F238E27FC236}">
              <a16:creationId xmlns:a16="http://schemas.microsoft.com/office/drawing/2014/main" id="{8F0014AD-27A6-457E-A86E-F37433366AAA}"/>
            </a:ext>
          </a:extLst>
        </xdr:cNvPr>
        <xdr:cNvSpPr/>
      </xdr:nvSpPr>
      <xdr:spPr>
        <a:xfrm>
          <a:off x="5267325" y="5257800"/>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oneCellAnchor>
    <xdr:from>
      <xdr:col>11</xdr:col>
      <xdr:colOff>333375</xdr:colOff>
      <xdr:row>29</xdr:row>
      <xdr:rowOff>123825</xdr:rowOff>
    </xdr:from>
    <xdr:ext cx="1828800" cy="507940"/>
    <xdr:sp macro="" textlink="">
      <xdr:nvSpPr>
        <xdr:cNvPr id="4" name="角丸四角形吹き出し 6">
          <a:extLst>
            <a:ext uri="{FF2B5EF4-FFF2-40B4-BE49-F238E27FC236}">
              <a16:creationId xmlns:a16="http://schemas.microsoft.com/office/drawing/2014/main" id="{4739A7F0-F4D6-42DA-9568-2E0968F4F646}"/>
            </a:ext>
          </a:extLst>
        </xdr:cNvPr>
        <xdr:cNvSpPr/>
      </xdr:nvSpPr>
      <xdr:spPr>
        <a:xfrm>
          <a:off x="11229975" y="5476875"/>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2022</a:t>
          </a:r>
          <a:r>
            <a:rPr kumimoji="1" lang="ja-JP" altLang="en-US" sz="1100" baseline="0">
              <a:solidFill>
                <a:srgbClr val="FF0000"/>
              </a:solidFill>
            </a:rPr>
            <a:t>年度の積算内容と計画金額を記入してください。</a:t>
          </a:r>
          <a:endParaRPr kumimoji="1" lang="en-US" altLang="ja-JP" sz="1100" baseline="0">
            <a:solidFill>
              <a:srgbClr val="FF0000"/>
            </a:solidFill>
          </a:endParaRPr>
        </a:p>
      </xdr:txBody>
    </xdr:sp>
    <xdr:clientData fPrintsWithSheet="0"/>
  </xdr:oneCellAnchor>
  <xdr:oneCellAnchor>
    <xdr:from>
      <xdr:col>9</xdr:col>
      <xdr:colOff>371475</xdr:colOff>
      <xdr:row>18</xdr:row>
      <xdr:rowOff>152400</xdr:rowOff>
    </xdr:from>
    <xdr:ext cx="1828800" cy="710833"/>
    <xdr:sp macro="" textlink="">
      <xdr:nvSpPr>
        <xdr:cNvPr id="5" name="角丸四角形吹き出し 6">
          <a:extLst>
            <a:ext uri="{FF2B5EF4-FFF2-40B4-BE49-F238E27FC236}">
              <a16:creationId xmlns:a16="http://schemas.microsoft.com/office/drawing/2014/main" id="{B2281F7D-7C40-4904-A634-01B01862BFCF}"/>
            </a:ext>
          </a:extLst>
        </xdr:cNvPr>
        <xdr:cNvSpPr/>
      </xdr:nvSpPr>
      <xdr:spPr>
        <a:xfrm>
          <a:off x="11268075" y="3505200"/>
          <a:ext cx="1828800" cy="710833"/>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2022</a:t>
          </a:r>
          <a:r>
            <a:rPr kumimoji="1" lang="ja-JP" altLang="en-US" sz="1100" baseline="0">
              <a:solidFill>
                <a:srgbClr val="FF0000"/>
              </a:solidFill>
            </a:rPr>
            <a:t>年度～研究開発期間の最終年度までの計画金額を記入してください。</a:t>
          </a:r>
        </a:p>
      </xdr:txBody>
    </xdr:sp>
    <xdr:clientData fPrintsWithSheet="0"/>
  </xdr:oneCellAnchor>
  <xdr:oneCellAnchor>
    <xdr:from>
      <xdr:col>11</xdr:col>
      <xdr:colOff>352425</xdr:colOff>
      <xdr:row>15</xdr:row>
      <xdr:rowOff>0</xdr:rowOff>
    </xdr:from>
    <xdr:ext cx="1828800" cy="305048"/>
    <xdr:sp macro="" textlink="">
      <xdr:nvSpPr>
        <xdr:cNvPr id="6" name="角丸四角形吹き出し 6">
          <a:extLst>
            <a:ext uri="{FF2B5EF4-FFF2-40B4-BE49-F238E27FC236}">
              <a16:creationId xmlns:a16="http://schemas.microsoft.com/office/drawing/2014/main" id="{846E5A83-0A3A-4175-970B-37EEDD66ABC2}"/>
            </a:ext>
          </a:extLst>
        </xdr:cNvPr>
        <xdr:cNvSpPr/>
      </xdr:nvSpPr>
      <xdr:spPr>
        <a:xfrm>
          <a:off x="11249025" y="279082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wsDr>
</file>

<file path=xl/drawings/drawing9.xml><?xml version="1.0" encoding="utf-8"?>
<xdr:wsDr xmlns:xdr="http://schemas.openxmlformats.org/drawingml/2006/spreadsheetDrawing" xmlns:a="http://schemas.openxmlformats.org/drawingml/2006/main">
  <xdr:oneCellAnchor>
    <xdr:from>
      <xdr:col>9</xdr:col>
      <xdr:colOff>371476</xdr:colOff>
      <xdr:row>23</xdr:row>
      <xdr:rowOff>171450</xdr:rowOff>
    </xdr:from>
    <xdr:ext cx="1828800" cy="507940"/>
    <xdr:sp macro="" textlink="">
      <xdr:nvSpPr>
        <xdr:cNvPr id="2" name="角丸四角形吹き出し 2">
          <a:extLst>
            <a:ext uri="{FF2B5EF4-FFF2-40B4-BE49-F238E27FC236}">
              <a16:creationId xmlns:a16="http://schemas.microsoft.com/office/drawing/2014/main" id="{5E50F463-F9E1-4A6B-958C-6ED1C48143A4}"/>
            </a:ext>
          </a:extLst>
        </xdr:cNvPr>
        <xdr:cNvSpPr/>
      </xdr:nvSpPr>
      <xdr:spPr>
        <a:xfrm>
          <a:off x="11268076" y="4429125"/>
          <a:ext cx="1828800" cy="507940"/>
        </a:xfrm>
        <a:prstGeom prst="wedgeRoundRectCallout">
          <a:avLst>
            <a:gd name="adj1" fmla="val -122917"/>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657225</xdr:colOff>
      <xdr:row>28</xdr:row>
      <xdr:rowOff>85725</xdr:rowOff>
    </xdr:from>
    <xdr:ext cx="3171825" cy="552450"/>
    <xdr:sp macro="" textlink="">
      <xdr:nvSpPr>
        <xdr:cNvPr id="3" name="角丸四角形吹き出し 7">
          <a:extLst>
            <a:ext uri="{FF2B5EF4-FFF2-40B4-BE49-F238E27FC236}">
              <a16:creationId xmlns:a16="http://schemas.microsoft.com/office/drawing/2014/main" id="{561C4325-DF15-40F4-AD15-186330393B83}"/>
            </a:ext>
          </a:extLst>
        </xdr:cNvPr>
        <xdr:cNvSpPr/>
      </xdr:nvSpPr>
      <xdr:spPr>
        <a:xfrm>
          <a:off x="5267325" y="5257800"/>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oneCellAnchor>
    <xdr:from>
      <xdr:col>11</xdr:col>
      <xdr:colOff>333375</xdr:colOff>
      <xdr:row>29</xdr:row>
      <xdr:rowOff>123825</xdr:rowOff>
    </xdr:from>
    <xdr:ext cx="1828800" cy="507940"/>
    <xdr:sp macro="" textlink="">
      <xdr:nvSpPr>
        <xdr:cNvPr id="4" name="角丸四角形吹き出し 6">
          <a:extLst>
            <a:ext uri="{FF2B5EF4-FFF2-40B4-BE49-F238E27FC236}">
              <a16:creationId xmlns:a16="http://schemas.microsoft.com/office/drawing/2014/main" id="{54E23B76-52E9-4BCF-B701-07DEB2A1645A}"/>
            </a:ext>
          </a:extLst>
        </xdr:cNvPr>
        <xdr:cNvSpPr/>
      </xdr:nvSpPr>
      <xdr:spPr>
        <a:xfrm>
          <a:off x="11229975" y="5476875"/>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2022</a:t>
          </a:r>
          <a:r>
            <a:rPr kumimoji="1" lang="ja-JP" altLang="en-US" sz="1100" baseline="0">
              <a:solidFill>
                <a:srgbClr val="FF0000"/>
              </a:solidFill>
            </a:rPr>
            <a:t>年度の積算内容と計画金額を記入してください。</a:t>
          </a:r>
          <a:endParaRPr kumimoji="1" lang="en-US" altLang="ja-JP" sz="1100" baseline="0">
            <a:solidFill>
              <a:srgbClr val="FF0000"/>
            </a:solidFill>
          </a:endParaRPr>
        </a:p>
      </xdr:txBody>
    </xdr:sp>
    <xdr:clientData fPrintsWithSheet="0"/>
  </xdr:oneCellAnchor>
  <xdr:oneCellAnchor>
    <xdr:from>
      <xdr:col>9</xdr:col>
      <xdr:colOff>371475</xdr:colOff>
      <xdr:row>18</xdr:row>
      <xdr:rowOff>152400</xdr:rowOff>
    </xdr:from>
    <xdr:ext cx="1828800" cy="710833"/>
    <xdr:sp macro="" textlink="">
      <xdr:nvSpPr>
        <xdr:cNvPr id="5" name="角丸四角形吹き出し 6">
          <a:extLst>
            <a:ext uri="{FF2B5EF4-FFF2-40B4-BE49-F238E27FC236}">
              <a16:creationId xmlns:a16="http://schemas.microsoft.com/office/drawing/2014/main" id="{FF8329DE-09DF-4E16-A4A4-C1E5FC59B655}"/>
            </a:ext>
          </a:extLst>
        </xdr:cNvPr>
        <xdr:cNvSpPr/>
      </xdr:nvSpPr>
      <xdr:spPr>
        <a:xfrm>
          <a:off x="11268075" y="3505200"/>
          <a:ext cx="1828800" cy="710833"/>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100" baseline="0">
              <a:solidFill>
                <a:srgbClr val="FF0000"/>
              </a:solidFill>
            </a:rPr>
            <a:t>2022</a:t>
          </a:r>
          <a:r>
            <a:rPr kumimoji="1" lang="ja-JP" altLang="en-US" sz="1100" baseline="0">
              <a:solidFill>
                <a:srgbClr val="FF0000"/>
              </a:solidFill>
            </a:rPr>
            <a:t>年度～研究開発期間の最終年度までの計画金額を記入してください。</a:t>
          </a:r>
        </a:p>
      </xdr:txBody>
    </xdr:sp>
    <xdr:clientData fPrintsWithSheet="0"/>
  </xdr:oneCellAnchor>
  <xdr:oneCellAnchor>
    <xdr:from>
      <xdr:col>11</xdr:col>
      <xdr:colOff>352425</xdr:colOff>
      <xdr:row>15</xdr:row>
      <xdr:rowOff>0</xdr:rowOff>
    </xdr:from>
    <xdr:ext cx="1828800" cy="305048"/>
    <xdr:sp macro="" textlink="">
      <xdr:nvSpPr>
        <xdr:cNvPr id="6" name="角丸四角形吹き出し 6">
          <a:extLst>
            <a:ext uri="{FF2B5EF4-FFF2-40B4-BE49-F238E27FC236}">
              <a16:creationId xmlns:a16="http://schemas.microsoft.com/office/drawing/2014/main" id="{A57B92C0-61C0-4D69-85CE-AEF68A991AEE}"/>
            </a:ext>
          </a:extLst>
        </xdr:cNvPr>
        <xdr:cNvSpPr/>
      </xdr:nvSpPr>
      <xdr:spPr>
        <a:xfrm>
          <a:off x="11249025" y="279082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pageSetUpPr fitToPage="1"/>
  </sheetPr>
  <dimension ref="B1:J35"/>
  <sheetViews>
    <sheetView zoomScaleNormal="100" workbookViewId="0">
      <selection activeCell="D14" sqref="D14:H14"/>
    </sheetView>
  </sheetViews>
  <sheetFormatPr defaultRowHeight="14.25" x14ac:dyDescent="0.15"/>
  <cols>
    <col min="1" max="1" width="9" customWidth="1"/>
    <col min="2" max="2" width="3.125" customWidth="1"/>
    <col min="3" max="3" width="16" customWidth="1"/>
    <col min="4" max="4" width="17.75" customWidth="1"/>
    <col min="5" max="9" width="13.75" customWidth="1"/>
  </cols>
  <sheetData>
    <row r="1" spans="2:10" x14ac:dyDescent="0.15">
      <c r="B1" s="1"/>
      <c r="C1" s="1"/>
      <c r="D1" s="1"/>
      <c r="E1" s="1"/>
      <c r="F1" s="1"/>
      <c r="G1" s="1"/>
      <c r="H1" s="1"/>
      <c r="I1" s="1"/>
      <c r="J1" s="1"/>
    </row>
    <row r="2" spans="2:10" x14ac:dyDescent="0.15">
      <c r="B2" s="1"/>
      <c r="C2" s="1"/>
      <c r="D2" s="2"/>
      <c r="E2" s="1"/>
      <c r="F2" s="1"/>
      <c r="G2" s="1"/>
      <c r="H2" s="1"/>
      <c r="I2" s="1"/>
      <c r="J2" s="1"/>
    </row>
    <row r="3" spans="2:10" x14ac:dyDescent="0.15">
      <c r="B3" s="1"/>
      <c r="C3" s="2" t="s">
        <v>26</v>
      </c>
      <c r="D3" s="2"/>
      <c r="E3" s="1"/>
      <c r="F3" s="1"/>
      <c r="G3" s="1"/>
      <c r="H3" s="1"/>
      <c r="I3" s="1"/>
      <c r="J3" s="1"/>
    </row>
    <row r="4" spans="2:10" x14ac:dyDescent="0.15">
      <c r="B4" s="1"/>
      <c r="C4" s="2" t="s">
        <v>89</v>
      </c>
      <c r="D4" s="2"/>
      <c r="E4" s="1"/>
      <c r="F4" s="1"/>
      <c r="G4" s="1"/>
      <c r="H4" s="1"/>
      <c r="I4" s="1"/>
      <c r="J4" s="1"/>
    </row>
    <row r="5" spans="2:10" x14ac:dyDescent="0.15">
      <c r="B5" s="1"/>
      <c r="C5" s="2" t="s">
        <v>27</v>
      </c>
      <c r="D5" s="2"/>
      <c r="E5" s="1"/>
      <c r="F5" s="1"/>
      <c r="G5" s="1"/>
      <c r="H5" s="1"/>
      <c r="I5" s="1"/>
      <c r="J5" s="1"/>
    </row>
    <row r="6" spans="2:10" x14ac:dyDescent="0.15">
      <c r="B6" s="1"/>
      <c r="C6" s="2" t="s">
        <v>28</v>
      </c>
      <c r="D6" s="2"/>
      <c r="E6" s="1"/>
      <c r="F6" s="1"/>
      <c r="G6" s="1"/>
      <c r="H6" s="1"/>
      <c r="I6" s="1"/>
      <c r="J6" s="1"/>
    </row>
    <row r="7" spans="2:10" x14ac:dyDescent="0.15">
      <c r="B7" s="1"/>
      <c r="C7" s="106" t="s">
        <v>95</v>
      </c>
      <c r="D7" s="1"/>
      <c r="E7" s="1"/>
      <c r="F7" s="1"/>
      <c r="G7" s="1"/>
      <c r="H7" s="1"/>
      <c r="I7" s="1"/>
      <c r="J7" s="1"/>
    </row>
    <row r="8" spans="2:10" x14ac:dyDescent="0.15">
      <c r="B8" s="1"/>
      <c r="C8" s="118"/>
      <c r="D8" s="118"/>
      <c r="E8" s="118"/>
      <c r="F8" s="118"/>
      <c r="G8" s="118"/>
      <c r="H8" s="1"/>
      <c r="I8" s="1"/>
      <c r="J8" s="1"/>
    </row>
    <row r="9" spans="2:10" x14ac:dyDescent="0.15">
      <c r="B9" s="1"/>
      <c r="C9" s="2"/>
      <c r="D9" s="2"/>
      <c r="E9" s="1"/>
      <c r="F9" s="1"/>
      <c r="G9" s="1"/>
      <c r="H9" s="1"/>
      <c r="I9" s="1"/>
      <c r="J9" s="1"/>
    </row>
    <row r="11" spans="2:10" ht="17.25" x14ac:dyDescent="0.15">
      <c r="B11" s="119" t="s">
        <v>0</v>
      </c>
      <c r="C11" s="119"/>
      <c r="D11" s="119"/>
      <c r="E11" s="119"/>
      <c r="F11" s="119"/>
      <c r="G11" s="119"/>
      <c r="H11" s="119"/>
      <c r="I11" s="6"/>
      <c r="J11" s="6"/>
    </row>
    <row r="12" spans="2:10" ht="17.25" x14ac:dyDescent="0.15">
      <c r="B12" s="1"/>
      <c r="C12" s="9" t="s">
        <v>23</v>
      </c>
      <c r="D12" s="53">
        <f>代表提案者!D12</f>
        <v>227</v>
      </c>
      <c r="E12" s="5"/>
      <c r="F12" s="5"/>
      <c r="G12" s="5"/>
      <c r="H12" s="44"/>
      <c r="I12" s="5"/>
      <c r="J12" s="5"/>
    </row>
    <row r="13" spans="2:10" x14ac:dyDescent="0.15">
      <c r="B13" s="14"/>
      <c r="C13" s="9" t="s">
        <v>24</v>
      </c>
      <c r="D13" s="137" t="str">
        <f>代表提案者!D13</f>
        <v>持続性の高い行動支援のための次世代IoTデータ利活用技術の研究開発</v>
      </c>
      <c r="E13" s="137"/>
      <c r="F13" s="137"/>
      <c r="G13" s="137"/>
      <c r="H13" s="137"/>
      <c r="I13" s="32"/>
      <c r="J13" s="1"/>
    </row>
    <row r="14" spans="2:10" x14ac:dyDescent="0.15">
      <c r="B14" s="14"/>
      <c r="C14" s="8" t="s">
        <v>10</v>
      </c>
      <c r="D14" s="117" t="str">
        <f>代表提案者!D14</f>
        <v>＊＊＊＊＊＊＊＊＊＊</v>
      </c>
      <c r="E14" s="117"/>
      <c r="F14" s="117"/>
      <c r="G14" s="117"/>
      <c r="H14" s="117"/>
      <c r="I14" s="32"/>
      <c r="J14" s="1"/>
    </row>
    <row r="15" spans="2:10" x14ac:dyDescent="0.15">
      <c r="B15" s="14"/>
      <c r="C15" s="9"/>
      <c r="D15" s="31"/>
      <c r="E15" s="31"/>
      <c r="F15" s="31"/>
      <c r="G15" s="31"/>
      <c r="H15" s="31"/>
      <c r="I15" s="32"/>
      <c r="J15" s="1"/>
    </row>
    <row r="16" spans="2:10" x14ac:dyDescent="0.15">
      <c r="B16" s="33"/>
      <c r="C16" s="9"/>
      <c r="D16" s="31" t="s">
        <v>11</v>
      </c>
      <c r="E16" s="31"/>
      <c r="F16" s="31"/>
      <c r="G16" s="31"/>
      <c r="H16" s="31"/>
      <c r="I16" s="33"/>
      <c r="J16" s="3"/>
    </row>
    <row r="17" spans="2:10" ht="15" thickBot="1" x14ac:dyDescent="0.2">
      <c r="B17" s="14"/>
      <c r="C17" s="9"/>
      <c r="D17" s="10"/>
      <c r="E17" s="10"/>
      <c r="F17" s="10"/>
      <c r="G17" s="10"/>
      <c r="H17" s="105" t="s">
        <v>86</v>
      </c>
      <c r="I17" s="34"/>
      <c r="J17" s="1"/>
    </row>
    <row r="18" spans="2:10" ht="15" thickBot="1" x14ac:dyDescent="0.2">
      <c r="B18" s="11"/>
      <c r="C18" s="120" t="s">
        <v>3</v>
      </c>
      <c r="D18" s="121"/>
      <c r="E18" s="35" t="s">
        <v>94</v>
      </c>
      <c r="F18" s="35" t="s">
        <v>25</v>
      </c>
      <c r="G18" s="35" t="s">
        <v>30</v>
      </c>
      <c r="H18" s="42" t="s">
        <v>12</v>
      </c>
    </row>
    <row r="19" spans="2:10" ht="15.75" customHeight="1" x14ac:dyDescent="0.15">
      <c r="B19" s="122" t="s">
        <v>13</v>
      </c>
      <c r="C19" s="127" t="s">
        <v>14</v>
      </c>
      <c r="D19" s="128"/>
      <c r="E19" s="54">
        <f>代表提案者!E19+共同提案者１!E19+共同提案者２!E19+共同提案者３!E19+共同提案者4!E19+共同提案者5!E19+共同提案者6!E19+共同提案者7!E19+共同提案者8!E19+共同提案者9!E19</f>
        <v>0</v>
      </c>
      <c r="F19" s="55">
        <f>代表提案者!F19+共同提案者１!F19+共同提案者２!F19+共同提案者３!F19+共同提案者4!F19+共同提案者5!F19+共同提案者6!F19+共同提案者7!F19+共同提案者8!F19+共同提案者9!F19</f>
        <v>0</v>
      </c>
      <c r="G19" s="55">
        <f>代表提案者!G19+共同提案者１!G19+共同提案者２!G19+共同提案者３!G19+共同提案者4!G19+共同提案者5!G19+共同提案者6!G19+共同提案者7!G19+共同提案者8!G19+共同提案者9!G19</f>
        <v>0</v>
      </c>
      <c r="H19" s="56">
        <f t="shared" ref="H19:H27" si="0">SUM(E19:G19)</f>
        <v>0</v>
      </c>
    </row>
    <row r="20" spans="2:10" x14ac:dyDescent="0.15">
      <c r="B20" s="123"/>
      <c r="C20" s="129" t="s">
        <v>5</v>
      </c>
      <c r="D20" s="130"/>
      <c r="E20" s="57">
        <f>代表提案者!E20+共同提案者１!E20+共同提案者２!E20+共同提案者３!E20+共同提案者4!E20+共同提案者5!E20+共同提案者6!E20+共同提案者7!E20+共同提案者8!E20+共同提案者9!E20</f>
        <v>0</v>
      </c>
      <c r="F20" s="58">
        <f>代表提案者!F20+共同提案者１!F20+共同提案者２!F20+共同提案者３!F20+共同提案者4!F20+共同提案者5!F20+共同提案者6!F20+共同提案者7!F20+共同提案者8!F20+共同提案者9!F20</f>
        <v>0</v>
      </c>
      <c r="G20" s="58">
        <f>代表提案者!G20+共同提案者１!G20+共同提案者２!G20+共同提案者３!G20+共同提案者4!G20+共同提案者5!G20+共同提案者6!G20+共同提案者7!G20+共同提案者8!G20+共同提案者9!G20</f>
        <v>0</v>
      </c>
      <c r="H20" s="59">
        <f t="shared" si="0"/>
        <v>0</v>
      </c>
    </row>
    <row r="21" spans="2:10" x14ac:dyDescent="0.15">
      <c r="B21" s="123"/>
      <c r="C21" s="129" t="s">
        <v>15</v>
      </c>
      <c r="D21" s="130"/>
      <c r="E21" s="58">
        <f>代表提案者!E21+共同提案者１!E21+共同提案者２!E21+共同提案者３!E21+共同提案者4!E21+共同提案者5!E21+共同提案者6!E21+共同提案者7!E21+共同提案者8!E21+共同提案者9!E21</f>
        <v>0</v>
      </c>
      <c r="F21" s="58">
        <f>代表提案者!F21+共同提案者１!F21+共同提案者２!F21+共同提案者３!F21+共同提案者4!F21+共同提案者5!F21+共同提案者6!F21+共同提案者7!F21+共同提案者8!F21+共同提案者9!F21</f>
        <v>0</v>
      </c>
      <c r="G21" s="60">
        <f>代表提案者!G21+共同提案者１!G21+共同提案者２!G21+共同提案者３!G21+共同提案者4!G21+共同提案者5!G21+共同提案者6!G21+共同提案者7!G21+共同提案者8!G21+共同提案者9!G21</f>
        <v>0</v>
      </c>
      <c r="H21" s="59">
        <f t="shared" si="0"/>
        <v>0</v>
      </c>
    </row>
    <row r="22" spans="2:10" x14ac:dyDescent="0.15">
      <c r="B22" s="123"/>
      <c r="C22" s="131" t="s">
        <v>16</v>
      </c>
      <c r="D22" s="132"/>
      <c r="E22" s="61">
        <f>代表提案者!E22+共同提案者１!E22+共同提案者２!E22+共同提案者３!E22+共同提案者4!E22+共同提案者5!E22+共同提案者6!E22+共同提案者7!E22+共同提案者8!E22+共同提案者9!E22</f>
        <v>0</v>
      </c>
      <c r="F22" s="61">
        <f>代表提案者!F22+共同提案者１!F22+共同提案者２!F22+共同提案者３!F22+共同提案者4!F22+共同提案者5!F22+共同提案者6!F22+共同提案者7!F22+共同提案者8!F22+共同提案者9!F22</f>
        <v>0</v>
      </c>
      <c r="G22" s="62">
        <f>代表提案者!G22+共同提案者１!G22+共同提案者２!G22+共同提案者３!G22+共同提案者4!G22+共同提案者5!G22+共同提案者6!G22+共同提案者7!G22+共同提案者8!G22+共同提案者9!G22</f>
        <v>0</v>
      </c>
      <c r="H22" s="63">
        <f t="shared" si="0"/>
        <v>0</v>
      </c>
    </row>
    <row r="23" spans="2:10" x14ac:dyDescent="0.15">
      <c r="B23" s="123"/>
      <c r="C23" s="133" t="s">
        <v>20</v>
      </c>
      <c r="D23" s="134"/>
      <c r="E23" s="64">
        <f>代表提案者!E23+共同提案者１!E23+共同提案者２!E23+共同提案者３!E23+共同提案者4!E23+共同提案者5!E23+共同提案者6!E23+共同提案者7!E23+共同提案者8!E23+共同提案者9!E23</f>
        <v>0</v>
      </c>
      <c r="F23" s="64">
        <f>代表提案者!F23+共同提案者１!F23+共同提案者２!F23+共同提案者３!F23+共同提案者4!F23+共同提案者5!F23+共同提案者6!F23+共同提案者7!F23+共同提案者8!F23+共同提案者9!F23</f>
        <v>0</v>
      </c>
      <c r="G23" s="64">
        <f>代表提案者!G23+共同提案者１!G23+共同提案者２!G23+共同提案者３!G23+共同提案者4!G23+共同提案者5!G23+共同提案者6!G23+共同提案者7!G23+共同提案者8!G23+共同提案者9!G23</f>
        <v>0</v>
      </c>
      <c r="H23" s="65">
        <f t="shared" si="0"/>
        <v>0</v>
      </c>
    </row>
    <row r="24" spans="2:10" x14ac:dyDescent="0.15">
      <c r="B24" s="123"/>
      <c r="C24" s="133" t="s">
        <v>17</v>
      </c>
      <c r="D24" s="134"/>
      <c r="E24" s="62">
        <f>代表提案者!E24+共同提案者１!E24+共同提案者２!E24+共同提案者３!E24+共同提案者4!E24+共同提案者5!E24+共同提案者6!E24+共同提案者7!E24+共同提案者8!E24+共同提案者9!E24</f>
        <v>0</v>
      </c>
      <c r="F24" s="62">
        <f>代表提案者!F24+共同提案者１!F24+共同提案者２!F24+共同提案者３!F24+共同提案者4!F24+共同提案者5!F24+共同提案者6!F24+共同提案者7!F24+共同提案者8!F24+共同提案者9!F24</f>
        <v>0</v>
      </c>
      <c r="G24" s="62">
        <f>代表提案者!G24+共同提案者１!G24+共同提案者２!G24+共同提案者３!G24+共同提案者4!G24+共同提案者5!G24+共同提案者6!G24+共同提案者7!G24+共同提案者8!G24+共同提案者9!G24</f>
        <v>0</v>
      </c>
      <c r="H24" s="65">
        <f t="shared" si="0"/>
        <v>0</v>
      </c>
    </row>
    <row r="25" spans="2:10" x14ac:dyDescent="0.15">
      <c r="B25" s="123"/>
      <c r="C25" s="133" t="s">
        <v>31</v>
      </c>
      <c r="D25" s="134"/>
      <c r="E25" s="64">
        <f>代表提案者!E25+共同提案者１!E25+共同提案者２!E25+共同提案者３!E25+共同提案者4!E25+共同提案者5!E25+共同提案者6!E25+共同提案者7!E25+共同提案者8!E25+共同提案者9!E25</f>
        <v>0</v>
      </c>
      <c r="F25" s="64">
        <f>代表提案者!F25+共同提案者１!F25+共同提案者２!F25+共同提案者３!F25+共同提案者4!F25+共同提案者5!F25+共同提案者6!F25+共同提案者7!F25+共同提案者8!F25+共同提案者9!F25</f>
        <v>0</v>
      </c>
      <c r="G25" s="64">
        <f>代表提案者!G25+共同提案者１!G25+共同提案者２!G25+共同提案者３!G25+共同提案者4!G25+共同提案者5!G25+共同提案者6!G25+共同提案者7!G25+共同提案者8!G25+共同提案者9!G25</f>
        <v>0</v>
      </c>
      <c r="H25" s="65">
        <f t="shared" si="0"/>
        <v>0</v>
      </c>
    </row>
    <row r="26" spans="2:10" x14ac:dyDescent="0.15">
      <c r="B26" s="123"/>
      <c r="C26" s="135" t="s">
        <v>6</v>
      </c>
      <c r="D26" s="136"/>
      <c r="E26" s="61">
        <f>代表提案者!E26+共同提案者１!E26+共同提案者２!E26+共同提案者３!E26+共同提案者4!E26+共同提案者5!E26+共同提案者6!E26+共同提案者7!E26+共同提案者8!E26+共同提案者9!E26</f>
        <v>0</v>
      </c>
      <c r="F26" s="61">
        <f>代表提案者!F26+共同提案者１!F26+共同提案者２!F26+共同提案者３!F26+共同提案者4!F26+共同提案者5!F26+共同提案者6!F26+共同提案者7!F26+共同提案者8!F26+共同提案者9!F26</f>
        <v>0</v>
      </c>
      <c r="G26" s="61">
        <f>代表提案者!G26+共同提案者１!G26+共同提案者２!G26+共同提案者３!G26+共同提案者4!G26+共同提案者5!G26+共同提案者6!G26+共同提案者7!G26+共同提案者8!G26+共同提案者9!G26</f>
        <v>0</v>
      </c>
      <c r="H26" s="63">
        <f t="shared" si="0"/>
        <v>0</v>
      </c>
    </row>
    <row r="27" spans="2:10" ht="15" thickBot="1" x14ac:dyDescent="0.2">
      <c r="B27" s="124"/>
      <c r="C27" s="125" t="s">
        <v>18</v>
      </c>
      <c r="D27" s="126"/>
      <c r="E27" s="66">
        <f>代表提案者!E27+共同提案者１!E27+共同提案者２!E27+共同提案者３!E27+共同提案者4!E27+共同提案者5!E27+共同提案者6!E27+共同提案者7!E27+共同提案者8!E27+共同提案者9!E27</f>
        <v>0</v>
      </c>
      <c r="F27" s="66">
        <f>代表提案者!F27+共同提案者１!F27+共同提案者２!F27+共同提案者３!F27+共同提案者4!F27+共同提案者5!F27+共同提案者6!F27+共同提案者7!F27+共同提案者8!F27+共同提案者9!F27</f>
        <v>0</v>
      </c>
      <c r="G27" s="66">
        <f>代表提案者!G27+共同提案者１!G27+共同提案者２!G27+共同提案者３!G27+共同提案者4!G27+共同提案者5!G27+共同提案者6!G27+共同提案者7!G27+共同提案者8!G27+共同提案者9!G27</f>
        <v>0</v>
      </c>
      <c r="H27" s="67">
        <f t="shared" si="0"/>
        <v>0</v>
      </c>
    </row>
    <row r="28" spans="2:10" x14ac:dyDescent="0.15">
      <c r="C28" s="19"/>
      <c r="D28" s="19"/>
      <c r="E28" s="20"/>
      <c r="F28" s="20"/>
      <c r="G28" s="20"/>
      <c r="H28" s="20"/>
      <c r="I28" s="20"/>
      <c r="J28" s="20"/>
    </row>
    <row r="29" spans="2:10" x14ac:dyDescent="0.15">
      <c r="C29" s="21"/>
      <c r="D29" s="21"/>
      <c r="E29" s="20"/>
      <c r="F29" s="20"/>
      <c r="G29" s="20"/>
      <c r="H29" s="20"/>
      <c r="I29" s="20"/>
      <c r="J29" s="20"/>
    </row>
    <row r="30" spans="2:10" x14ac:dyDescent="0.15">
      <c r="C30" s="22"/>
      <c r="D30" s="22"/>
      <c r="E30" s="20"/>
      <c r="F30" s="20"/>
      <c r="G30" s="20"/>
      <c r="H30" s="20"/>
      <c r="I30" s="20"/>
      <c r="J30" s="20"/>
    </row>
    <row r="31" spans="2:10" x14ac:dyDescent="0.15">
      <c r="C31" s="19"/>
      <c r="D31" s="19"/>
      <c r="E31" s="23"/>
      <c r="F31" s="21"/>
      <c r="G31" s="21"/>
      <c r="H31" s="21"/>
      <c r="I31" s="21"/>
      <c r="J31" s="21"/>
    </row>
    <row r="32" spans="2:10" x14ac:dyDescent="0.15">
      <c r="C32" s="24"/>
      <c r="D32" s="25"/>
      <c r="E32" s="21"/>
      <c r="F32" s="21"/>
      <c r="G32" s="21"/>
      <c r="H32" s="21"/>
      <c r="I32" s="21"/>
      <c r="J32" s="21"/>
    </row>
    <row r="33" spans="3:10" x14ac:dyDescent="0.15">
      <c r="C33" s="26"/>
      <c r="D33" s="21"/>
      <c r="E33" s="21"/>
      <c r="F33" s="21"/>
      <c r="G33" s="21"/>
      <c r="H33" s="21"/>
      <c r="I33" s="21"/>
      <c r="J33" s="21"/>
    </row>
    <row r="34" spans="3:10" x14ac:dyDescent="0.15">
      <c r="C34" s="27"/>
      <c r="D34" s="28"/>
      <c r="E34" s="29"/>
      <c r="F34" s="30"/>
      <c r="G34" s="30"/>
      <c r="H34" s="30"/>
      <c r="I34" s="30"/>
      <c r="J34" s="19"/>
    </row>
    <row r="35" spans="3:10" x14ac:dyDescent="0.15">
      <c r="C35" s="24"/>
      <c r="D35" s="19"/>
      <c r="E35" s="16"/>
      <c r="F35" s="16"/>
      <c r="G35" s="16"/>
      <c r="H35" s="16"/>
      <c r="I35" s="16"/>
      <c r="J35" s="16"/>
    </row>
  </sheetData>
  <sheetProtection algorithmName="SHA-512" hashValue="jfc7nz5uDT5dpX+bQsTKgqiVVbiIro28bRiaddNN6iYIKfixT6S/2jfJ41KRdpb2PTYO/QaFK8Yr6xM7dp3K5g==" saltValue="SM55PSOkNvFEqX4nEOijAQ==" spinCount="100000" sheet="1" objects="1" scenarios="1"/>
  <mergeCells count="15">
    <mergeCell ref="D14:H14"/>
    <mergeCell ref="C8:G8"/>
    <mergeCell ref="B11:H11"/>
    <mergeCell ref="C18:D18"/>
    <mergeCell ref="B19:B27"/>
    <mergeCell ref="C27:D27"/>
    <mergeCell ref="C19:D19"/>
    <mergeCell ref="C20:D20"/>
    <mergeCell ref="C21:D21"/>
    <mergeCell ref="C22:D22"/>
    <mergeCell ref="C23:D23"/>
    <mergeCell ref="C24:D24"/>
    <mergeCell ref="C25:D25"/>
    <mergeCell ref="C26:D26"/>
    <mergeCell ref="D13:H13"/>
  </mergeCells>
  <phoneticPr fontId="12"/>
  <printOptions horizontalCentered="1"/>
  <pageMargins left="0.70866141732283472" right="0.70866141732283472" top="1.8897637795275593" bottom="0" header="0.31496062992125984" footer="0"/>
  <pageSetup paperSize="9" fitToHeight="0" orientation="landscape" r:id="rId1"/>
  <headerFooter>
    <oddHeader>&amp;R提案書　別紙１</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5A111-591E-41FD-B0FE-5AD0A78F9517}">
  <sheetPr codeName="Sheet10">
    <pageSetUpPr fitToPage="1"/>
  </sheetPr>
  <dimension ref="B1:L55"/>
  <sheetViews>
    <sheetView topLeftCell="A5" workbookViewId="0">
      <selection activeCell="I23" sqref="I23"/>
    </sheetView>
  </sheetViews>
  <sheetFormatPr defaultColWidth="9" defaultRowHeight="14.25" x14ac:dyDescent="0.15"/>
  <cols>
    <col min="1" max="1" width="9" style="43" customWidth="1"/>
    <col min="2" max="2" width="3.125" style="43" customWidth="1"/>
    <col min="3" max="3" width="16" style="43" customWidth="1"/>
    <col min="4" max="4" width="18.625" style="43" customWidth="1"/>
    <col min="5" max="11" width="13.75" style="43" customWidth="1"/>
    <col min="12" max="16384" width="9" style="43"/>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代表提案者!C7</f>
        <v xml:space="preserve">    一般管理費率の計算には、「（参考）一般管理費率計算書」をご利用いただけます。契約締結時には改めて算出いただきます。</v>
      </c>
      <c r="D7" s="4"/>
      <c r="E7" s="4"/>
      <c r="F7" s="4"/>
      <c r="G7" s="4"/>
      <c r="H7" s="4"/>
      <c r="I7" s="4"/>
      <c r="J7" s="4"/>
      <c r="K7" s="4"/>
      <c r="L7" s="4"/>
    </row>
    <row r="8" spans="2:12" x14ac:dyDescent="0.15">
      <c r="B8" s="4"/>
      <c r="C8" s="2" t="str">
        <f>代表提案者!C8</f>
        <v>4.　「高度通信・放送研究開発委託研究 事務マニュアル 令和4年度（2022年度）版」の「7 計上経費の費目」に基づいて、研究費の積算を正しく行ってください。</v>
      </c>
      <c r="D8" s="2"/>
      <c r="E8" s="4"/>
      <c r="F8" s="4"/>
      <c r="G8" s="4"/>
      <c r="H8" s="4"/>
      <c r="I8" s="4"/>
      <c r="J8" s="4"/>
      <c r="K8" s="4"/>
      <c r="L8" s="4"/>
    </row>
    <row r="9" spans="2:12" x14ac:dyDescent="0.15">
      <c r="B9" s="4"/>
      <c r="C9" s="118"/>
      <c r="D9" s="118"/>
      <c r="E9" s="118"/>
      <c r="F9" s="118"/>
      <c r="G9" s="118"/>
      <c r="H9" s="4"/>
      <c r="I9" s="4"/>
      <c r="J9" s="4"/>
      <c r="K9" s="4"/>
      <c r="L9" s="4"/>
    </row>
    <row r="11" spans="2:12" ht="17.25" x14ac:dyDescent="0.15">
      <c r="B11" s="119" t="s">
        <v>0</v>
      </c>
      <c r="C11" s="119"/>
      <c r="D11" s="119"/>
      <c r="E11" s="119"/>
      <c r="F11" s="119"/>
      <c r="G11" s="119"/>
      <c r="H11" s="119"/>
      <c r="I11" s="119"/>
      <c r="J11" s="119"/>
      <c r="K11" s="6"/>
      <c r="L11" s="6"/>
    </row>
    <row r="12" spans="2:12" ht="17.25" x14ac:dyDescent="0.15">
      <c r="B12" s="4"/>
      <c r="C12" s="9" t="s">
        <v>23</v>
      </c>
      <c r="D12" s="53">
        <f>代表提案者!D12</f>
        <v>227</v>
      </c>
      <c r="E12" s="50"/>
      <c r="F12" s="50"/>
      <c r="G12" s="50"/>
      <c r="H12" s="50"/>
      <c r="I12" s="50"/>
      <c r="J12" s="50"/>
      <c r="K12" s="50"/>
      <c r="L12" s="50"/>
    </row>
    <row r="13" spans="2:12" x14ac:dyDescent="0.15">
      <c r="B13" s="14"/>
      <c r="C13" s="9" t="s">
        <v>24</v>
      </c>
      <c r="D13" s="137" t="str">
        <f>代表提案者!D13</f>
        <v>持続性の高い行動支援のための次世代IoTデータ利活用技術の研究開発</v>
      </c>
      <c r="E13" s="231"/>
      <c r="F13" s="231"/>
      <c r="G13" s="231"/>
      <c r="H13" s="231"/>
      <c r="I13" s="231"/>
      <c r="J13" s="231"/>
      <c r="K13" s="32"/>
      <c r="L13" s="4"/>
    </row>
    <row r="14" spans="2:12" x14ac:dyDescent="0.15">
      <c r="B14" s="14"/>
      <c r="C14" s="8" t="s">
        <v>1</v>
      </c>
      <c r="D14" s="117" t="str">
        <f>代表提案者!D14</f>
        <v>＊＊＊＊＊＊＊＊＊＊</v>
      </c>
      <c r="E14" s="117"/>
      <c r="F14" s="117"/>
      <c r="G14" s="117"/>
      <c r="H14" s="117"/>
      <c r="I14" s="117"/>
      <c r="J14" s="117"/>
      <c r="K14" s="32"/>
      <c r="L14" s="4"/>
    </row>
    <row r="15" spans="2:12" x14ac:dyDescent="0.15">
      <c r="B15" s="14"/>
      <c r="C15" s="9"/>
      <c r="D15" s="31"/>
      <c r="E15" s="31"/>
      <c r="F15" s="31"/>
      <c r="G15" s="31"/>
      <c r="H15" s="31"/>
      <c r="I15" s="31"/>
      <c r="J15" s="31"/>
      <c r="K15" s="32"/>
      <c r="L15" s="4"/>
    </row>
    <row r="16" spans="2:12" x14ac:dyDescent="0.15">
      <c r="B16" s="33"/>
      <c r="C16" s="9" t="s">
        <v>101</v>
      </c>
      <c r="D16" s="225"/>
      <c r="E16" s="226"/>
      <c r="F16" s="226"/>
      <c r="G16" s="226"/>
      <c r="H16" s="226"/>
      <c r="I16" s="226"/>
      <c r="J16" s="226"/>
      <c r="K16" s="33"/>
      <c r="L16" s="3"/>
    </row>
    <row r="17" spans="2:12" ht="15" thickBot="1" x14ac:dyDescent="0.2">
      <c r="B17" s="14"/>
      <c r="C17" s="9"/>
      <c r="D17" s="10"/>
      <c r="E17" s="10"/>
      <c r="F17" s="10"/>
      <c r="G17" s="10"/>
      <c r="H17" s="10"/>
      <c r="I17" s="10"/>
      <c r="J17" s="105" t="s">
        <v>76</v>
      </c>
      <c r="K17" s="14"/>
      <c r="L17" s="4"/>
    </row>
    <row r="18" spans="2:12" ht="15" thickBot="1" x14ac:dyDescent="0.2">
      <c r="B18" s="11"/>
      <c r="C18" s="120" t="s">
        <v>3</v>
      </c>
      <c r="D18" s="121"/>
      <c r="E18" s="35" t="s">
        <v>94</v>
      </c>
      <c r="F18" s="35" t="s">
        <v>25</v>
      </c>
      <c r="G18" s="35" t="s">
        <v>30</v>
      </c>
      <c r="H18" s="12" t="s">
        <v>4</v>
      </c>
      <c r="I18" s="36"/>
      <c r="J18" s="13"/>
    </row>
    <row r="19" spans="2:12" x14ac:dyDescent="0.15">
      <c r="B19" s="122" t="s">
        <v>13</v>
      </c>
      <c r="C19" s="127" t="s">
        <v>14</v>
      </c>
      <c r="D19" s="128"/>
      <c r="E19" s="54">
        <f>J36</f>
        <v>0</v>
      </c>
      <c r="F19" s="39">
        <v>0</v>
      </c>
      <c r="G19" s="39">
        <v>0</v>
      </c>
      <c r="H19" s="56">
        <f t="shared" ref="H19:H27" si="0">SUM(E19:G19)</f>
        <v>0</v>
      </c>
      <c r="I19" s="14"/>
      <c r="J19" s="15"/>
    </row>
    <row r="20" spans="2:12" x14ac:dyDescent="0.15">
      <c r="B20" s="123"/>
      <c r="C20" s="129" t="s">
        <v>5</v>
      </c>
      <c r="D20" s="130"/>
      <c r="E20" s="60">
        <f>J39</f>
        <v>0</v>
      </c>
      <c r="F20" s="40">
        <v>0</v>
      </c>
      <c r="G20" s="40">
        <v>0</v>
      </c>
      <c r="H20" s="59">
        <f t="shared" si="0"/>
        <v>0</v>
      </c>
      <c r="I20" s="14"/>
      <c r="J20" s="4"/>
    </row>
    <row r="21" spans="2:12" x14ac:dyDescent="0.15">
      <c r="B21" s="123"/>
      <c r="C21" s="129" t="s">
        <v>15</v>
      </c>
      <c r="D21" s="130"/>
      <c r="E21" s="58">
        <f>J42</f>
        <v>0</v>
      </c>
      <c r="F21" s="41">
        <v>0</v>
      </c>
      <c r="G21" s="41">
        <v>0</v>
      </c>
      <c r="H21" s="59">
        <f t="shared" si="0"/>
        <v>0</v>
      </c>
      <c r="I21" s="14"/>
      <c r="J21" s="16"/>
    </row>
    <row r="22" spans="2:12" x14ac:dyDescent="0.15">
      <c r="B22" s="123"/>
      <c r="C22" s="131" t="s">
        <v>16</v>
      </c>
      <c r="D22" s="132"/>
      <c r="E22" s="58">
        <f>J44</f>
        <v>0</v>
      </c>
      <c r="F22" s="41">
        <v>0</v>
      </c>
      <c r="G22" s="41">
        <v>0</v>
      </c>
      <c r="H22" s="63">
        <f t="shared" si="0"/>
        <v>0</v>
      </c>
      <c r="I22" s="14"/>
      <c r="J22" s="4"/>
    </row>
    <row r="23" spans="2:12" x14ac:dyDescent="0.15">
      <c r="B23" s="123"/>
      <c r="C23" s="133" t="s">
        <v>20</v>
      </c>
      <c r="D23" s="134"/>
      <c r="E23" s="64">
        <f>SUM(E19:E22)</f>
        <v>0</v>
      </c>
      <c r="F23" s="64">
        <f t="shared" ref="F23:G23" si="1">SUM(F19:F22)</f>
        <v>0</v>
      </c>
      <c r="G23" s="64">
        <f t="shared" si="1"/>
        <v>0</v>
      </c>
      <c r="H23" s="65">
        <f t="shared" si="0"/>
        <v>0</v>
      </c>
      <c r="I23" s="37"/>
      <c r="J23" s="17"/>
    </row>
    <row r="24" spans="2:12" x14ac:dyDescent="0.15">
      <c r="B24" s="123"/>
      <c r="C24" s="133" t="s">
        <v>17</v>
      </c>
      <c r="D24" s="134"/>
      <c r="E24" s="68">
        <f>IF(AND($D$30="",$D$31=""),ROUNDDOWN(E23*E28,0),"率設定エラー")</f>
        <v>0</v>
      </c>
      <c r="F24" s="68">
        <f>IF(AND($D$30="",$D$31=""),ROUNDDOWN(F23*F28,0),"率設定エラー")</f>
        <v>0</v>
      </c>
      <c r="G24" s="68">
        <f>IF(AND($D$30="",$D$31=""),ROUNDDOWN(G23*G28,0),"率設定エラー")</f>
        <v>0</v>
      </c>
      <c r="H24" s="65">
        <f t="shared" si="0"/>
        <v>0</v>
      </c>
      <c r="I24" s="14"/>
      <c r="J24" s="4"/>
    </row>
    <row r="25" spans="2:12" x14ac:dyDescent="0.15">
      <c r="B25" s="123"/>
      <c r="C25" s="133" t="s">
        <v>31</v>
      </c>
      <c r="D25" s="134"/>
      <c r="E25" s="64">
        <f>IFERROR(E23+E24,"")</f>
        <v>0</v>
      </c>
      <c r="F25" s="64">
        <f t="shared" ref="F25:G25" si="2">IFERROR(F23+F24,"")</f>
        <v>0</v>
      </c>
      <c r="G25" s="64">
        <f t="shared" si="2"/>
        <v>0</v>
      </c>
      <c r="H25" s="65">
        <f t="shared" si="0"/>
        <v>0</v>
      </c>
      <c r="I25" s="14"/>
      <c r="J25" s="4"/>
    </row>
    <row r="26" spans="2:12" x14ac:dyDescent="0.15">
      <c r="B26" s="123"/>
      <c r="C26" s="135" t="s">
        <v>6</v>
      </c>
      <c r="D26" s="136"/>
      <c r="E26" s="61">
        <f>IFERROR(ROUNDDOWN(E25*$C$30,0),"")</f>
        <v>0</v>
      </c>
      <c r="F26" s="61">
        <f>IFERROR(ROUNDDOWN(F25*$C$30,0),"")</f>
        <v>0</v>
      </c>
      <c r="G26" s="61">
        <f>IFERROR(ROUNDDOWN(G25*$C$30,0),"")</f>
        <v>0</v>
      </c>
      <c r="H26" s="63">
        <f t="shared" si="0"/>
        <v>0</v>
      </c>
      <c r="I26" s="14"/>
      <c r="J26" s="4"/>
    </row>
    <row r="27" spans="2:12" ht="15" thickBot="1" x14ac:dyDescent="0.2">
      <c r="B27" s="124"/>
      <c r="C27" s="125" t="s">
        <v>18</v>
      </c>
      <c r="D27" s="126"/>
      <c r="E27" s="66">
        <f>IFERROR(E25+E26,"")</f>
        <v>0</v>
      </c>
      <c r="F27" s="66">
        <f>IFERROR(F25+F26,"")</f>
        <v>0</v>
      </c>
      <c r="G27" s="66">
        <f>IFERROR(G25+G26,"")</f>
        <v>0</v>
      </c>
      <c r="H27" s="67">
        <f t="shared" si="0"/>
        <v>0</v>
      </c>
      <c r="I27" s="14"/>
      <c r="J27" s="4"/>
    </row>
    <row r="28" spans="2:12" x14ac:dyDescent="0.15">
      <c r="B28" s="14"/>
      <c r="C28" s="228" t="s">
        <v>19</v>
      </c>
      <c r="D28" s="229"/>
      <c r="E28" s="47">
        <v>0</v>
      </c>
      <c r="F28" s="69">
        <f>E28</f>
        <v>0</v>
      </c>
      <c r="G28" s="69">
        <f>E28</f>
        <v>0</v>
      </c>
      <c r="H28" s="49"/>
      <c r="I28" s="14"/>
      <c r="J28" s="4"/>
    </row>
    <row r="29" spans="2:12" ht="14.25" customHeight="1" x14ac:dyDescent="0.15">
      <c r="B29" s="7"/>
      <c r="C29" s="230" t="s">
        <v>29</v>
      </c>
      <c r="D29" s="230"/>
      <c r="E29" s="46">
        <v>0.3</v>
      </c>
      <c r="F29" s="14"/>
      <c r="G29" s="14"/>
      <c r="H29" s="14"/>
      <c r="I29" s="14"/>
      <c r="J29" s="49"/>
      <c r="K29" s="18"/>
      <c r="L29" s="4"/>
    </row>
    <row r="30" spans="2:12" x14ac:dyDescent="0.15">
      <c r="C30" s="52">
        <v>0.1</v>
      </c>
      <c r="D30" s="48" t="str">
        <f>IF((E28*1000-INT(E28*1000))=0,"","小数点第2位以下は切り捨てです")</f>
        <v/>
      </c>
      <c r="E30" s="20"/>
      <c r="F30" s="20"/>
      <c r="G30" s="20"/>
      <c r="H30" s="20"/>
      <c r="I30" s="20"/>
      <c r="J30" s="20"/>
      <c r="K30" s="20"/>
      <c r="L30" s="20"/>
    </row>
    <row r="31" spans="2:12" x14ac:dyDescent="0.15">
      <c r="C31" s="21"/>
      <c r="D31" s="48" t="str">
        <f>IF(OR(E28&lt;0,E28&gt;E29),"上下限を超えています","")</f>
        <v/>
      </c>
      <c r="E31" s="20"/>
      <c r="F31" s="20"/>
      <c r="G31" s="20"/>
      <c r="H31" s="20"/>
      <c r="I31" s="20"/>
      <c r="J31" s="20"/>
      <c r="K31" s="20"/>
      <c r="L31" s="20"/>
    </row>
    <row r="32" spans="2:12" x14ac:dyDescent="0.15">
      <c r="C32" s="22"/>
      <c r="D32" s="22"/>
      <c r="E32" s="20"/>
      <c r="F32" s="20"/>
      <c r="G32" s="20"/>
      <c r="H32" s="20"/>
      <c r="I32" s="20"/>
      <c r="J32" s="20"/>
      <c r="K32" s="20"/>
      <c r="L32" s="20"/>
    </row>
    <row r="33" spans="2:12" ht="18" thickBot="1" x14ac:dyDescent="0.2">
      <c r="B33" s="91"/>
      <c r="C33" s="92" t="str">
        <f>代表提案者!C33</f>
        <v>2022年度予算計画</v>
      </c>
      <c r="D33" s="13"/>
      <c r="E33" s="93"/>
      <c r="F33" s="94"/>
      <c r="G33" s="94"/>
      <c r="H33" s="94"/>
      <c r="I33" s="94"/>
      <c r="J33" s="21"/>
      <c r="K33" s="21"/>
      <c r="L33" s="21"/>
    </row>
    <row r="34" spans="2:12" ht="15" customHeight="1" x14ac:dyDescent="0.15">
      <c r="B34" s="203"/>
      <c r="C34" s="95" t="s">
        <v>32</v>
      </c>
      <c r="D34" s="96"/>
      <c r="E34" s="205" t="s">
        <v>33</v>
      </c>
      <c r="F34" s="205"/>
      <c r="G34" s="205"/>
      <c r="H34" s="205"/>
      <c r="I34" s="206"/>
      <c r="J34" s="209" t="s">
        <v>34</v>
      </c>
      <c r="K34" s="21"/>
      <c r="L34" s="21"/>
    </row>
    <row r="35" spans="2:12" ht="15" customHeight="1" thickBot="1" x14ac:dyDescent="0.2">
      <c r="B35" s="204"/>
      <c r="C35" s="97" t="s">
        <v>35</v>
      </c>
      <c r="D35" s="98" t="s">
        <v>36</v>
      </c>
      <c r="E35" s="207"/>
      <c r="F35" s="207"/>
      <c r="G35" s="207"/>
      <c r="H35" s="207"/>
      <c r="I35" s="208"/>
      <c r="J35" s="210"/>
      <c r="K35" s="30"/>
      <c r="L35" s="19"/>
    </row>
    <row r="36" spans="2:12" ht="15" customHeight="1" x14ac:dyDescent="0.15">
      <c r="B36" s="122" t="s">
        <v>13</v>
      </c>
      <c r="C36" s="211" t="s">
        <v>37</v>
      </c>
      <c r="D36" s="212"/>
      <c r="E36" s="213"/>
      <c r="F36" s="213"/>
      <c r="G36" s="213"/>
      <c r="H36" s="213"/>
      <c r="I36" s="214"/>
      <c r="J36" s="111">
        <f>J37+J38</f>
        <v>0</v>
      </c>
      <c r="K36" s="16"/>
      <c r="L36" s="16"/>
    </row>
    <row r="37" spans="2:12" ht="15" customHeight="1" x14ac:dyDescent="0.15">
      <c r="B37" s="123"/>
      <c r="C37" s="99"/>
      <c r="D37" s="100" t="s">
        <v>38</v>
      </c>
      <c r="E37" s="215" t="s">
        <v>77</v>
      </c>
      <c r="F37" s="215"/>
      <c r="G37" s="215"/>
      <c r="H37" s="215"/>
      <c r="I37" s="216"/>
      <c r="J37" s="107">
        <v>0</v>
      </c>
      <c r="K37" s="20"/>
      <c r="L37" s="20"/>
    </row>
    <row r="38" spans="2:12" ht="15" customHeight="1" x14ac:dyDescent="0.15">
      <c r="B38" s="123"/>
      <c r="C38" s="101"/>
      <c r="D38" s="102" t="s">
        <v>39</v>
      </c>
      <c r="E38" s="217" t="s">
        <v>78</v>
      </c>
      <c r="F38" s="217"/>
      <c r="G38" s="217"/>
      <c r="H38" s="217"/>
      <c r="I38" s="218"/>
      <c r="J38" s="108">
        <v>0</v>
      </c>
    </row>
    <row r="39" spans="2:12" ht="15" customHeight="1" x14ac:dyDescent="0.15">
      <c r="B39" s="123"/>
      <c r="C39" s="219" t="s">
        <v>40</v>
      </c>
      <c r="D39" s="220"/>
      <c r="E39" s="221"/>
      <c r="F39" s="221"/>
      <c r="G39" s="221"/>
      <c r="H39" s="221"/>
      <c r="I39" s="222"/>
      <c r="J39" s="112">
        <f>J40+J41</f>
        <v>0</v>
      </c>
    </row>
    <row r="40" spans="2:12" ht="15" customHeight="1" x14ac:dyDescent="0.15">
      <c r="B40" s="123"/>
      <c r="C40" s="99"/>
      <c r="D40" s="100" t="s">
        <v>41</v>
      </c>
      <c r="E40" s="215" t="s">
        <v>70</v>
      </c>
      <c r="F40" s="215"/>
      <c r="G40" s="215"/>
      <c r="H40" s="215"/>
      <c r="I40" s="216"/>
      <c r="J40" s="107">
        <v>0</v>
      </c>
    </row>
    <row r="41" spans="2:12" ht="15" customHeight="1" x14ac:dyDescent="0.15">
      <c r="B41" s="123"/>
      <c r="C41" s="101"/>
      <c r="D41" s="102" t="s">
        <v>42</v>
      </c>
      <c r="E41" s="217" t="s">
        <v>43</v>
      </c>
      <c r="F41" s="217"/>
      <c r="G41" s="217"/>
      <c r="H41" s="217"/>
      <c r="I41" s="218"/>
      <c r="J41" s="108">
        <v>0</v>
      </c>
    </row>
    <row r="42" spans="2:12" ht="15" customHeight="1" x14ac:dyDescent="0.15">
      <c r="B42" s="123"/>
      <c r="C42" s="219" t="s">
        <v>44</v>
      </c>
      <c r="D42" s="220"/>
      <c r="E42" s="221"/>
      <c r="F42" s="221"/>
      <c r="G42" s="221"/>
      <c r="H42" s="221"/>
      <c r="I42" s="222"/>
      <c r="J42" s="112">
        <f>J43</f>
        <v>0</v>
      </c>
    </row>
    <row r="43" spans="2:12" ht="15" customHeight="1" x14ac:dyDescent="0.15">
      <c r="B43" s="123"/>
      <c r="C43" s="101"/>
      <c r="D43" s="103" t="s">
        <v>45</v>
      </c>
      <c r="E43" s="223" t="s">
        <v>79</v>
      </c>
      <c r="F43" s="223"/>
      <c r="G43" s="223"/>
      <c r="H43" s="223"/>
      <c r="I43" s="224"/>
      <c r="J43" s="109">
        <v>0</v>
      </c>
    </row>
    <row r="44" spans="2:12" ht="15" customHeight="1" x14ac:dyDescent="0.15">
      <c r="B44" s="123"/>
      <c r="C44" s="219" t="s">
        <v>46</v>
      </c>
      <c r="D44" s="220"/>
      <c r="E44" s="221"/>
      <c r="F44" s="221"/>
      <c r="G44" s="221"/>
      <c r="H44" s="221"/>
      <c r="I44" s="222"/>
      <c r="J44" s="112">
        <f>SUM(J45:J50)</f>
        <v>0</v>
      </c>
    </row>
    <row r="45" spans="2:12" ht="15" customHeight="1" x14ac:dyDescent="0.15">
      <c r="B45" s="123"/>
      <c r="C45" s="99"/>
      <c r="D45" s="100" t="s">
        <v>47</v>
      </c>
      <c r="E45" s="215" t="s">
        <v>80</v>
      </c>
      <c r="F45" s="215"/>
      <c r="G45" s="215"/>
      <c r="H45" s="215"/>
      <c r="I45" s="216"/>
      <c r="J45" s="107">
        <v>0</v>
      </c>
    </row>
    <row r="46" spans="2:12" ht="15" customHeight="1" x14ac:dyDescent="0.15">
      <c r="B46" s="123"/>
      <c r="C46" s="99"/>
      <c r="D46" s="104" t="s">
        <v>48</v>
      </c>
      <c r="E46" s="181" t="s">
        <v>84</v>
      </c>
      <c r="F46" s="181"/>
      <c r="G46" s="181"/>
      <c r="H46" s="181"/>
      <c r="I46" s="182"/>
      <c r="J46" s="110">
        <v>0</v>
      </c>
    </row>
    <row r="47" spans="2:12" ht="15" customHeight="1" x14ac:dyDescent="0.15">
      <c r="B47" s="123"/>
      <c r="C47" s="99"/>
      <c r="D47" s="104" t="s">
        <v>50</v>
      </c>
      <c r="E47" s="181" t="s">
        <v>83</v>
      </c>
      <c r="F47" s="181"/>
      <c r="G47" s="181"/>
      <c r="H47" s="181"/>
      <c r="I47" s="182"/>
      <c r="J47" s="110">
        <v>0</v>
      </c>
    </row>
    <row r="48" spans="2:12" ht="15" customHeight="1" x14ac:dyDescent="0.15">
      <c r="B48" s="123"/>
      <c r="C48" s="99"/>
      <c r="D48" s="104" t="s">
        <v>52</v>
      </c>
      <c r="E48" s="181" t="s">
        <v>81</v>
      </c>
      <c r="F48" s="181"/>
      <c r="G48" s="181"/>
      <c r="H48" s="181"/>
      <c r="I48" s="182"/>
      <c r="J48" s="110">
        <v>0</v>
      </c>
    </row>
    <row r="49" spans="2:10" ht="15" customHeight="1" x14ac:dyDescent="0.15">
      <c r="B49" s="123"/>
      <c r="C49" s="99"/>
      <c r="D49" s="104" t="s">
        <v>53</v>
      </c>
      <c r="E49" s="181" t="s">
        <v>82</v>
      </c>
      <c r="F49" s="181"/>
      <c r="G49" s="181"/>
      <c r="H49" s="181"/>
      <c r="I49" s="182"/>
      <c r="J49" s="110">
        <v>0</v>
      </c>
    </row>
    <row r="50" spans="2:10" ht="15" customHeight="1" x14ac:dyDescent="0.15">
      <c r="B50" s="123"/>
      <c r="C50" s="101"/>
      <c r="D50" s="102" t="s">
        <v>55</v>
      </c>
      <c r="E50" s="217" t="s">
        <v>85</v>
      </c>
      <c r="F50" s="217"/>
      <c r="G50" s="217"/>
      <c r="H50" s="217"/>
      <c r="I50" s="218"/>
      <c r="J50" s="108">
        <v>0</v>
      </c>
    </row>
    <row r="51" spans="2:10" ht="15" customHeight="1" x14ac:dyDescent="0.15">
      <c r="B51" s="123"/>
      <c r="C51" s="195" t="s">
        <v>56</v>
      </c>
      <c r="D51" s="196"/>
      <c r="E51" s="196" t="s">
        <v>57</v>
      </c>
      <c r="F51" s="197"/>
      <c r="G51" s="197"/>
      <c r="H51" s="197"/>
      <c r="I51" s="198"/>
      <c r="J51" s="113">
        <f>J36+J39+J42+J44</f>
        <v>0</v>
      </c>
    </row>
    <row r="52" spans="2:10" ht="15" customHeight="1" x14ac:dyDescent="0.15">
      <c r="B52" s="123"/>
      <c r="C52" s="191" t="s">
        <v>58</v>
      </c>
      <c r="D52" s="192"/>
      <c r="E52" s="192" t="s">
        <v>59</v>
      </c>
      <c r="F52" s="193"/>
      <c r="G52" s="193"/>
      <c r="H52" s="193"/>
      <c r="I52" s="194"/>
      <c r="J52" s="114">
        <f>ROUNDDOWN(J51*$E$28,0)</f>
        <v>0</v>
      </c>
    </row>
    <row r="53" spans="2:10" ht="15" customHeight="1" x14ac:dyDescent="0.15">
      <c r="B53" s="123"/>
      <c r="C53" s="195" t="s">
        <v>60</v>
      </c>
      <c r="D53" s="196"/>
      <c r="E53" s="196" t="s">
        <v>61</v>
      </c>
      <c r="F53" s="197"/>
      <c r="G53" s="197"/>
      <c r="H53" s="197"/>
      <c r="I53" s="198"/>
      <c r="J53" s="114">
        <f>IFERROR(J51+J52,"")</f>
        <v>0</v>
      </c>
    </row>
    <row r="54" spans="2:10" ht="15" customHeight="1" x14ac:dyDescent="0.15">
      <c r="B54" s="123"/>
      <c r="C54" s="199" t="s">
        <v>88</v>
      </c>
      <c r="D54" s="200"/>
      <c r="E54" s="200" t="s">
        <v>63</v>
      </c>
      <c r="F54" s="201"/>
      <c r="G54" s="201"/>
      <c r="H54" s="201"/>
      <c r="I54" s="202"/>
      <c r="J54" s="115">
        <f>IFERROR(ROUNDDOWN(J53*$C$30,0),"")</f>
        <v>0</v>
      </c>
    </row>
    <row r="55" spans="2:10" ht="15" customHeight="1" thickBot="1" x14ac:dyDescent="0.2">
      <c r="B55" s="124"/>
      <c r="C55" s="183" t="s">
        <v>87</v>
      </c>
      <c r="D55" s="184"/>
      <c r="E55" s="184"/>
      <c r="F55" s="185"/>
      <c r="G55" s="185"/>
      <c r="H55" s="185"/>
      <c r="I55" s="186"/>
      <c r="J55" s="116">
        <f>IFERROR(J53+J54,"")</f>
        <v>0</v>
      </c>
    </row>
  </sheetData>
  <sheetProtection algorithmName="SHA-512" hashValue="rDEPkTP1p3xofdf0Olw9S0fruQVOWcaluAAUi2dCIyJRlHQXXehW0QHHU4zOS7OR7C5JAric58jW7h9dK8fFuw==" saltValue="C69TAXg7cIqAV1Wndi9yVg==" spinCount="100000" sheet="1" objects="1" scenarios="1"/>
  <mergeCells count="51">
    <mergeCell ref="C54:D54"/>
    <mergeCell ref="E54:I54"/>
    <mergeCell ref="C55:D55"/>
    <mergeCell ref="E55:I55"/>
    <mergeCell ref="E50:I50"/>
    <mergeCell ref="C51:D51"/>
    <mergeCell ref="E51:I51"/>
    <mergeCell ref="C53:D53"/>
    <mergeCell ref="E53:I53"/>
    <mergeCell ref="E45:I45"/>
    <mergeCell ref="E46:I46"/>
    <mergeCell ref="E47:I47"/>
    <mergeCell ref="E48:I48"/>
    <mergeCell ref="E49:I49"/>
    <mergeCell ref="C28:D28"/>
    <mergeCell ref="C29:D29"/>
    <mergeCell ref="B34:B35"/>
    <mergeCell ref="E34:I35"/>
    <mergeCell ref="J34:J35"/>
    <mergeCell ref="B36:B55"/>
    <mergeCell ref="C36:D36"/>
    <mergeCell ref="E36:I36"/>
    <mergeCell ref="E37:I37"/>
    <mergeCell ref="E38:I38"/>
    <mergeCell ref="C39:D39"/>
    <mergeCell ref="E39:I39"/>
    <mergeCell ref="E40:I40"/>
    <mergeCell ref="E41:I41"/>
    <mergeCell ref="C42:D42"/>
    <mergeCell ref="E42:I42"/>
    <mergeCell ref="C52:D52"/>
    <mergeCell ref="E52:I52"/>
    <mergeCell ref="E43:I43"/>
    <mergeCell ref="C44:D44"/>
    <mergeCell ref="E44:I44"/>
    <mergeCell ref="B19:B27"/>
    <mergeCell ref="C19:D19"/>
    <mergeCell ref="C20:D20"/>
    <mergeCell ref="C21:D21"/>
    <mergeCell ref="C22:D22"/>
    <mergeCell ref="C23:D23"/>
    <mergeCell ref="C24:D24"/>
    <mergeCell ref="C25:D25"/>
    <mergeCell ref="C26:D26"/>
    <mergeCell ref="C27:D27"/>
    <mergeCell ref="C18:D18"/>
    <mergeCell ref="C9:G9"/>
    <mergeCell ref="B11:J11"/>
    <mergeCell ref="D13:J13"/>
    <mergeCell ref="D14:J14"/>
    <mergeCell ref="D16:J16"/>
  </mergeCells>
  <phoneticPr fontId="12"/>
  <printOptions horizontalCentered="1"/>
  <pageMargins left="0.70866141732283472" right="0.70866141732283472" top="0.47244094488188981" bottom="0" header="0.31496062992125984" footer="0"/>
  <pageSetup paperSize="9" scale="88" orientation="landscape" r:id="rId1"/>
  <headerFooter>
    <oddHeader>&amp;R提案書　別紙１</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422C8-A6A6-4890-87A2-F1FA1054D70F}">
  <sheetPr codeName="Sheet11">
    <pageSetUpPr fitToPage="1"/>
  </sheetPr>
  <dimension ref="B1:L55"/>
  <sheetViews>
    <sheetView topLeftCell="A13" workbookViewId="0">
      <selection activeCell="C16" sqref="C16"/>
    </sheetView>
  </sheetViews>
  <sheetFormatPr defaultColWidth="9" defaultRowHeight="14.25" x14ac:dyDescent="0.15"/>
  <cols>
    <col min="1" max="1" width="9" style="43" customWidth="1"/>
    <col min="2" max="2" width="3.125" style="43" customWidth="1"/>
    <col min="3" max="3" width="16" style="43" customWidth="1"/>
    <col min="4" max="4" width="18.625" style="43" customWidth="1"/>
    <col min="5" max="11" width="13.75" style="43" customWidth="1"/>
    <col min="12" max="16384" width="9" style="43"/>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代表提案者!C7</f>
        <v xml:space="preserve">    一般管理費率の計算には、「（参考）一般管理費率計算書」をご利用いただけます。契約締結時には改めて算出いただきます。</v>
      </c>
      <c r="D7" s="4"/>
      <c r="E7" s="4"/>
      <c r="F7" s="4"/>
      <c r="G7" s="4"/>
      <c r="H7" s="4"/>
      <c r="I7" s="4"/>
      <c r="J7" s="4"/>
      <c r="K7" s="4"/>
      <c r="L7" s="4"/>
    </row>
    <row r="8" spans="2:12" x14ac:dyDescent="0.15">
      <c r="B8" s="4"/>
      <c r="C8" s="2" t="str">
        <f>代表提案者!C8</f>
        <v>4.　「高度通信・放送研究開発委託研究 事務マニュアル 令和4年度（2022年度）版」の「7 計上経費の費目」に基づいて、研究費の積算を正しく行ってください。</v>
      </c>
      <c r="D8" s="2"/>
      <c r="E8" s="4"/>
      <c r="F8" s="4"/>
      <c r="G8" s="4"/>
      <c r="H8" s="4"/>
      <c r="I8" s="4"/>
      <c r="J8" s="4"/>
      <c r="K8" s="4"/>
      <c r="L8" s="4"/>
    </row>
    <row r="9" spans="2:12" x14ac:dyDescent="0.15">
      <c r="B9" s="4"/>
      <c r="C9" s="118"/>
      <c r="D9" s="118"/>
      <c r="E9" s="118"/>
      <c r="F9" s="118"/>
      <c r="G9" s="118"/>
      <c r="H9" s="4"/>
      <c r="I9" s="4"/>
      <c r="J9" s="4"/>
      <c r="K9" s="4"/>
      <c r="L9" s="4"/>
    </row>
    <row r="11" spans="2:12" ht="17.25" x14ac:dyDescent="0.15">
      <c r="B11" s="119" t="s">
        <v>0</v>
      </c>
      <c r="C11" s="119"/>
      <c r="D11" s="119"/>
      <c r="E11" s="119"/>
      <c r="F11" s="119"/>
      <c r="G11" s="119"/>
      <c r="H11" s="119"/>
      <c r="I11" s="119"/>
      <c r="J11" s="119"/>
      <c r="K11" s="6"/>
      <c r="L11" s="6"/>
    </row>
    <row r="12" spans="2:12" ht="17.25" x14ac:dyDescent="0.15">
      <c r="B12" s="4"/>
      <c r="C12" s="9" t="s">
        <v>23</v>
      </c>
      <c r="D12" s="53">
        <f>代表提案者!D12</f>
        <v>227</v>
      </c>
      <c r="E12" s="50"/>
      <c r="F12" s="50"/>
      <c r="G12" s="50"/>
      <c r="H12" s="50"/>
      <c r="I12" s="50"/>
      <c r="J12" s="50"/>
      <c r="K12" s="50"/>
      <c r="L12" s="50"/>
    </row>
    <row r="13" spans="2:12" x14ac:dyDescent="0.15">
      <c r="B13" s="14"/>
      <c r="C13" s="9" t="s">
        <v>24</v>
      </c>
      <c r="D13" s="137" t="str">
        <f>代表提案者!D13</f>
        <v>持続性の高い行動支援のための次世代IoTデータ利活用技術の研究開発</v>
      </c>
      <c r="E13" s="231"/>
      <c r="F13" s="231"/>
      <c r="G13" s="231"/>
      <c r="H13" s="231"/>
      <c r="I13" s="231"/>
      <c r="J13" s="231"/>
      <c r="K13" s="32"/>
      <c r="L13" s="4"/>
    </row>
    <row r="14" spans="2:12" x14ac:dyDescent="0.15">
      <c r="B14" s="14"/>
      <c r="C14" s="8" t="s">
        <v>1</v>
      </c>
      <c r="D14" s="117" t="str">
        <f>代表提案者!D14</f>
        <v>＊＊＊＊＊＊＊＊＊＊</v>
      </c>
      <c r="E14" s="117"/>
      <c r="F14" s="117"/>
      <c r="G14" s="117"/>
      <c r="H14" s="117"/>
      <c r="I14" s="117"/>
      <c r="J14" s="117"/>
      <c r="K14" s="32"/>
      <c r="L14" s="4"/>
    </row>
    <row r="15" spans="2:12" x14ac:dyDescent="0.15">
      <c r="B15" s="14"/>
      <c r="C15" s="9"/>
      <c r="D15" s="31"/>
      <c r="E15" s="31"/>
      <c r="F15" s="31"/>
      <c r="G15" s="31"/>
      <c r="H15" s="31"/>
      <c r="I15" s="31"/>
      <c r="J15" s="31"/>
      <c r="K15" s="32"/>
      <c r="L15" s="4"/>
    </row>
    <row r="16" spans="2:12" x14ac:dyDescent="0.15">
      <c r="B16" s="33"/>
      <c r="C16" s="9" t="s">
        <v>102</v>
      </c>
      <c r="D16" s="225"/>
      <c r="E16" s="226"/>
      <c r="F16" s="226"/>
      <c r="G16" s="226"/>
      <c r="H16" s="226"/>
      <c r="I16" s="226"/>
      <c r="J16" s="226"/>
      <c r="K16" s="33"/>
      <c r="L16" s="3"/>
    </row>
    <row r="17" spans="2:12" ht="15" thickBot="1" x14ac:dyDescent="0.2">
      <c r="B17" s="14"/>
      <c r="C17" s="9"/>
      <c r="D17" s="10"/>
      <c r="E17" s="10"/>
      <c r="F17" s="10"/>
      <c r="G17" s="10"/>
      <c r="H17" s="10"/>
      <c r="I17" s="10"/>
      <c r="J17" s="105" t="s">
        <v>76</v>
      </c>
      <c r="K17" s="14"/>
      <c r="L17" s="4"/>
    </row>
    <row r="18" spans="2:12" ht="15" thickBot="1" x14ac:dyDescent="0.2">
      <c r="B18" s="11"/>
      <c r="C18" s="120" t="s">
        <v>3</v>
      </c>
      <c r="D18" s="121"/>
      <c r="E18" s="35" t="s">
        <v>94</v>
      </c>
      <c r="F18" s="35" t="s">
        <v>25</v>
      </c>
      <c r="G18" s="35" t="s">
        <v>30</v>
      </c>
      <c r="H18" s="12" t="s">
        <v>4</v>
      </c>
      <c r="I18" s="36"/>
      <c r="J18" s="13"/>
    </row>
    <row r="19" spans="2:12" x14ac:dyDescent="0.15">
      <c r="B19" s="122" t="s">
        <v>13</v>
      </c>
      <c r="C19" s="127" t="s">
        <v>14</v>
      </c>
      <c r="D19" s="128"/>
      <c r="E19" s="54">
        <f>J36</f>
        <v>0</v>
      </c>
      <c r="F19" s="39">
        <v>0</v>
      </c>
      <c r="G19" s="39">
        <v>0</v>
      </c>
      <c r="H19" s="56">
        <f t="shared" ref="H19:H27" si="0">SUM(E19:G19)</f>
        <v>0</v>
      </c>
      <c r="I19" s="14"/>
      <c r="J19" s="15"/>
    </row>
    <row r="20" spans="2:12" x14ac:dyDescent="0.15">
      <c r="B20" s="123"/>
      <c r="C20" s="129" t="s">
        <v>5</v>
      </c>
      <c r="D20" s="130"/>
      <c r="E20" s="60">
        <f>J39</f>
        <v>0</v>
      </c>
      <c r="F20" s="40">
        <v>0</v>
      </c>
      <c r="G20" s="40">
        <v>0</v>
      </c>
      <c r="H20" s="59">
        <f t="shared" si="0"/>
        <v>0</v>
      </c>
      <c r="I20" s="14"/>
      <c r="J20" s="4"/>
    </row>
    <row r="21" spans="2:12" x14ac:dyDescent="0.15">
      <c r="B21" s="123"/>
      <c r="C21" s="129" t="s">
        <v>15</v>
      </c>
      <c r="D21" s="130"/>
      <c r="E21" s="58">
        <f>J42</f>
        <v>0</v>
      </c>
      <c r="F21" s="41">
        <v>0</v>
      </c>
      <c r="G21" s="41">
        <v>0</v>
      </c>
      <c r="H21" s="59">
        <f t="shared" si="0"/>
        <v>0</v>
      </c>
      <c r="I21" s="14"/>
      <c r="J21" s="16"/>
    </row>
    <row r="22" spans="2:12" x14ac:dyDescent="0.15">
      <c r="B22" s="123"/>
      <c r="C22" s="131" t="s">
        <v>16</v>
      </c>
      <c r="D22" s="132"/>
      <c r="E22" s="58">
        <f>J44</f>
        <v>0</v>
      </c>
      <c r="F22" s="41">
        <v>0</v>
      </c>
      <c r="G22" s="41">
        <v>0</v>
      </c>
      <c r="H22" s="63">
        <f t="shared" si="0"/>
        <v>0</v>
      </c>
      <c r="I22" s="14"/>
      <c r="J22" s="4"/>
    </row>
    <row r="23" spans="2:12" x14ac:dyDescent="0.15">
      <c r="B23" s="123"/>
      <c r="C23" s="133" t="s">
        <v>20</v>
      </c>
      <c r="D23" s="134"/>
      <c r="E23" s="64">
        <f>SUM(E19:E22)</f>
        <v>0</v>
      </c>
      <c r="F23" s="64">
        <f t="shared" ref="F23:G23" si="1">SUM(F19:F22)</f>
        <v>0</v>
      </c>
      <c r="G23" s="64">
        <f t="shared" si="1"/>
        <v>0</v>
      </c>
      <c r="H23" s="65">
        <f t="shared" si="0"/>
        <v>0</v>
      </c>
      <c r="I23" s="37"/>
      <c r="J23" s="17"/>
    </row>
    <row r="24" spans="2:12" x14ac:dyDescent="0.15">
      <c r="B24" s="123"/>
      <c r="C24" s="133" t="s">
        <v>17</v>
      </c>
      <c r="D24" s="134"/>
      <c r="E24" s="68">
        <f>IF(AND($D$30="",$D$31=""),ROUNDDOWN(E23*E28,0),"率設定エラー")</f>
        <v>0</v>
      </c>
      <c r="F24" s="68">
        <f>IF(AND($D$30="",$D$31=""),ROUNDDOWN(F23*F28,0),"率設定エラー")</f>
        <v>0</v>
      </c>
      <c r="G24" s="68">
        <f>IF(AND($D$30="",$D$31=""),ROUNDDOWN(G23*G28,0),"率設定エラー")</f>
        <v>0</v>
      </c>
      <c r="H24" s="65">
        <f t="shared" si="0"/>
        <v>0</v>
      </c>
      <c r="I24" s="14"/>
      <c r="J24" s="4"/>
    </row>
    <row r="25" spans="2:12" x14ac:dyDescent="0.15">
      <c r="B25" s="123"/>
      <c r="C25" s="133" t="s">
        <v>31</v>
      </c>
      <c r="D25" s="134"/>
      <c r="E25" s="64">
        <f>IFERROR(E23+E24,"")</f>
        <v>0</v>
      </c>
      <c r="F25" s="64">
        <f t="shared" ref="F25:G25" si="2">IFERROR(F23+F24,"")</f>
        <v>0</v>
      </c>
      <c r="G25" s="64">
        <f t="shared" si="2"/>
        <v>0</v>
      </c>
      <c r="H25" s="65">
        <f t="shared" si="0"/>
        <v>0</v>
      </c>
      <c r="I25" s="14"/>
      <c r="J25" s="4"/>
    </row>
    <row r="26" spans="2:12" x14ac:dyDescent="0.15">
      <c r="B26" s="123"/>
      <c r="C26" s="135" t="s">
        <v>6</v>
      </c>
      <c r="D26" s="136"/>
      <c r="E26" s="61">
        <f>IFERROR(ROUNDDOWN(E25*$C$30,0),"")</f>
        <v>0</v>
      </c>
      <c r="F26" s="61">
        <f>IFERROR(ROUNDDOWN(F25*$C$30,0),"")</f>
        <v>0</v>
      </c>
      <c r="G26" s="61">
        <f>IFERROR(ROUNDDOWN(G25*$C$30,0),"")</f>
        <v>0</v>
      </c>
      <c r="H26" s="63">
        <f t="shared" si="0"/>
        <v>0</v>
      </c>
      <c r="I26" s="14"/>
      <c r="J26" s="4"/>
    </row>
    <row r="27" spans="2:12" ht="15" thickBot="1" x14ac:dyDescent="0.2">
      <c r="B27" s="124"/>
      <c r="C27" s="125" t="s">
        <v>18</v>
      </c>
      <c r="D27" s="126"/>
      <c r="E27" s="66">
        <f>IFERROR(E25+E26,"")</f>
        <v>0</v>
      </c>
      <c r="F27" s="66">
        <f>IFERROR(F25+F26,"")</f>
        <v>0</v>
      </c>
      <c r="G27" s="66">
        <f>IFERROR(G25+G26,"")</f>
        <v>0</v>
      </c>
      <c r="H27" s="67">
        <f t="shared" si="0"/>
        <v>0</v>
      </c>
      <c r="I27" s="14"/>
      <c r="J27" s="4"/>
    </row>
    <row r="28" spans="2:12" x14ac:dyDescent="0.15">
      <c r="B28" s="14"/>
      <c r="C28" s="228" t="s">
        <v>19</v>
      </c>
      <c r="D28" s="229"/>
      <c r="E28" s="47">
        <v>0</v>
      </c>
      <c r="F28" s="69">
        <f>E28</f>
        <v>0</v>
      </c>
      <c r="G28" s="69">
        <f>E28</f>
        <v>0</v>
      </c>
      <c r="H28" s="49"/>
      <c r="I28" s="14"/>
      <c r="J28" s="4"/>
    </row>
    <row r="29" spans="2:12" ht="14.25" customHeight="1" x14ac:dyDescent="0.15">
      <c r="B29" s="7"/>
      <c r="C29" s="230" t="s">
        <v>29</v>
      </c>
      <c r="D29" s="230"/>
      <c r="E29" s="46">
        <v>0.3</v>
      </c>
      <c r="F29" s="14"/>
      <c r="G29" s="14"/>
      <c r="H29" s="14"/>
      <c r="I29" s="14"/>
      <c r="J29" s="49"/>
      <c r="K29" s="18"/>
      <c r="L29" s="4"/>
    </row>
    <row r="30" spans="2:12" x14ac:dyDescent="0.15">
      <c r="C30" s="52">
        <v>0.1</v>
      </c>
      <c r="D30" s="48" t="str">
        <f>IF((E28*1000-INT(E28*1000))=0,"","小数点第2位以下は切り捨てです")</f>
        <v/>
      </c>
      <c r="E30" s="20"/>
      <c r="F30" s="20"/>
      <c r="G30" s="20"/>
      <c r="H30" s="20"/>
      <c r="I30" s="20"/>
      <c r="J30" s="20"/>
      <c r="K30" s="20"/>
      <c r="L30" s="20"/>
    </row>
    <row r="31" spans="2:12" x14ac:dyDescent="0.15">
      <c r="C31" s="21"/>
      <c r="D31" s="48" t="str">
        <f>IF(OR(E28&lt;0,E28&gt;E29),"上下限を超えています","")</f>
        <v/>
      </c>
      <c r="E31" s="20"/>
      <c r="F31" s="20"/>
      <c r="G31" s="20"/>
      <c r="H31" s="20"/>
      <c r="I31" s="20"/>
      <c r="J31" s="20"/>
      <c r="K31" s="20"/>
      <c r="L31" s="20"/>
    </row>
    <row r="32" spans="2:12" x14ac:dyDescent="0.15">
      <c r="C32" s="22"/>
      <c r="D32" s="22"/>
      <c r="E32" s="20"/>
      <c r="F32" s="20"/>
      <c r="G32" s="20"/>
      <c r="H32" s="20"/>
      <c r="I32" s="20"/>
      <c r="J32" s="20"/>
      <c r="K32" s="20"/>
      <c r="L32" s="20"/>
    </row>
    <row r="33" spans="2:12" ht="18" thickBot="1" x14ac:dyDescent="0.2">
      <c r="B33" s="91"/>
      <c r="C33" s="92" t="str">
        <f>代表提案者!C33</f>
        <v>2022年度予算計画</v>
      </c>
      <c r="D33" s="13"/>
      <c r="E33" s="93"/>
      <c r="F33" s="94"/>
      <c r="G33" s="94"/>
      <c r="H33" s="94"/>
      <c r="I33" s="94"/>
      <c r="J33" s="21"/>
      <c r="K33" s="21"/>
      <c r="L33" s="21"/>
    </row>
    <row r="34" spans="2:12" ht="15" customHeight="1" x14ac:dyDescent="0.15">
      <c r="B34" s="203"/>
      <c r="C34" s="95" t="s">
        <v>32</v>
      </c>
      <c r="D34" s="96"/>
      <c r="E34" s="205" t="s">
        <v>33</v>
      </c>
      <c r="F34" s="205"/>
      <c r="G34" s="205"/>
      <c r="H34" s="205"/>
      <c r="I34" s="206"/>
      <c r="J34" s="209" t="s">
        <v>34</v>
      </c>
      <c r="K34" s="21"/>
      <c r="L34" s="21"/>
    </row>
    <row r="35" spans="2:12" ht="15" customHeight="1" thickBot="1" x14ac:dyDescent="0.2">
      <c r="B35" s="204"/>
      <c r="C35" s="97" t="s">
        <v>35</v>
      </c>
      <c r="D35" s="98" t="s">
        <v>36</v>
      </c>
      <c r="E35" s="207"/>
      <c r="F35" s="207"/>
      <c r="G35" s="207"/>
      <c r="H35" s="207"/>
      <c r="I35" s="208"/>
      <c r="J35" s="210"/>
      <c r="K35" s="30"/>
      <c r="L35" s="19"/>
    </row>
    <row r="36" spans="2:12" ht="15" customHeight="1" x14ac:dyDescent="0.15">
      <c r="B36" s="122" t="s">
        <v>13</v>
      </c>
      <c r="C36" s="211" t="s">
        <v>37</v>
      </c>
      <c r="D36" s="212"/>
      <c r="E36" s="213"/>
      <c r="F36" s="213"/>
      <c r="G36" s="213"/>
      <c r="H36" s="213"/>
      <c r="I36" s="214"/>
      <c r="J36" s="111">
        <f>J37+J38</f>
        <v>0</v>
      </c>
      <c r="K36" s="16"/>
      <c r="L36" s="16"/>
    </row>
    <row r="37" spans="2:12" ht="15" customHeight="1" x14ac:dyDescent="0.15">
      <c r="B37" s="123"/>
      <c r="C37" s="99"/>
      <c r="D37" s="100" t="s">
        <v>38</v>
      </c>
      <c r="E37" s="215" t="s">
        <v>77</v>
      </c>
      <c r="F37" s="215"/>
      <c r="G37" s="215"/>
      <c r="H37" s="215"/>
      <c r="I37" s="216"/>
      <c r="J37" s="107">
        <v>0</v>
      </c>
      <c r="K37" s="20"/>
      <c r="L37" s="20"/>
    </row>
    <row r="38" spans="2:12" ht="15" customHeight="1" x14ac:dyDescent="0.15">
      <c r="B38" s="123"/>
      <c r="C38" s="101"/>
      <c r="D38" s="102" t="s">
        <v>39</v>
      </c>
      <c r="E38" s="217" t="s">
        <v>78</v>
      </c>
      <c r="F38" s="217"/>
      <c r="G38" s="217"/>
      <c r="H38" s="217"/>
      <c r="I38" s="218"/>
      <c r="J38" s="108">
        <v>0</v>
      </c>
    </row>
    <row r="39" spans="2:12" ht="15" customHeight="1" x14ac:dyDescent="0.15">
      <c r="B39" s="123"/>
      <c r="C39" s="219" t="s">
        <v>40</v>
      </c>
      <c r="D39" s="220"/>
      <c r="E39" s="221"/>
      <c r="F39" s="221"/>
      <c r="G39" s="221"/>
      <c r="H39" s="221"/>
      <c r="I39" s="222"/>
      <c r="J39" s="112">
        <f>J40+J41</f>
        <v>0</v>
      </c>
    </row>
    <row r="40" spans="2:12" ht="15" customHeight="1" x14ac:dyDescent="0.15">
      <c r="B40" s="123"/>
      <c r="C40" s="99"/>
      <c r="D40" s="100" t="s">
        <v>41</v>
      </c>
      <c r="E40" s="215" t="s">
        <v>70</v>
      </c>
      <c r="F40" s="215"/>
      <c r="G40" s="215"/>
      <c r="H40" s="215"/>
      <c r="I40" s="216"/>
      <c r="J40" s="107">
        <v>0</v>
      </c>
    </row>
    <row r="41" spans="2:12" ht="15" customHeight="1" x14ac:dyDescent="0.15">
      <c r="B41" s="123"/>
      <c r="C41" s="101"/>
      <c r="D41" s="102" t="s">
        <v>42</v>
      </c>
      <c r="E41" s="217" t="s">
        <v>43</v>
      </c>
      <c r="F41" s="217"/>
      <c r="G41" s="217"/>
      <c r="H41" s="217"/>
      <c r="I41" s="218"/>
      <c r="J41" s="108">
        <v>0</v>
      </c>
    </row>
    <row r="42" spans="2:12" ht="15" customHeight="1" x14ac:dyDescent="0.15">
      <c r="B42" s="123"/>
      <c r="C42" s="219" t="s">
        <v>44</v>
      </c>
      <c r="D42" s="220"/>
      <c r="E42" s="221"/>
      <c r="F42" s="221"/>
      <c r="G42" s="221"/>
      <c r="H42" s="221"/>
      <c r="I42" s="222"/>
      <c r="J42" s="112">
        <f>J43</f>
        <v>0</v>
      </c>
    </row>
    <row r="43" spans="2:12" ht="15" customHeight="1" x14ac:dyDescent="0.15">
      <c r="B43" s="123"/>
      <c r="C43" s="101"/>
      <c r="D43" s="103" t="s">
        <v>45</v>
      </c>
      <c r="E43" s="223" t="s">
        <v>79</v>
      </c>
      <c r="F43" s="223"/>
      <c r="G43" s="223"/>
      <c r="H43" s="223"/>
      <c r="I43" s="224"/>
      <c r="J43" s="109">
        <v>0</v>
      </c>
    </row>
    <row r="44" spans="2:12" ht="15" customHeight="1" x14ac:dyDescent="0.15">
      <c r="B44" s="123"/>
      <c r="C44" s="219" t="s">
        <v>46</v>
      </c>
      <c r="D44" s="220"/>
      <c r="E44" s="221"/>
      <c r="F44" s="221"/>
      <c r="G44" s="221"/>
      <c r="H44" s="221"/>
      <c r="I44" s="222"/>
      <c r="J44" s="112">
        <f>SUM(J45:J50)</f>
        <v>0</v>
      </c>
    </row>
    <row r="45" spans="2:12" ht="15" customHeight="1" x14ac:dyDescent="0.15">
      <c r="B45" s="123"/>
      <c r="C45" s="99"/>
      <c r="D45" s="100" t="s">
        <v>47</v>
      </c>
      <c r="E45" s="215" t="s">
        <v>80</v>
      </c>
      <c r="F45" s="215"/>
      <c r="G45" s="215"/>
      <c r="H45" s="215"/>
      <c r="I45" s="216"/>
      <c r="J45" s="107">
        <v>0</v>
      </c>
    </row>
    <row r="46" spans="2:12" ht="15" customHeight="1" x14ac:dyDescent="0.15">
      <c r="B46" s="123"/>
      <c r="C46" s="99"/>
      <c r="D46" s="104" t="s">
        <v>48</v>
      </c>
      <c r="E46" s="181" t="s">
        <v>84</v>
      </c>
      <c r="F46" s="181"/>
      <c r="G46" s="181"/>
      <c r="H46" s="181"/>
      <c r="I46" s="182"/>
      <c r="J46" s="110">
        <v>0</v>
      </c>
    </row>
    <row r="47" spans="2:12" ht="15" customHeight="1" x14ac:dyDescent="0.15">
      <c r="B47" s="123"/>
      <c r="C47" s="99"/>
      <c r="D47" s="104" t="s">
        <v>50</v>
      </c>
      <c r="E47" s="181" t="s">
        <v>83</v>
      </c>
      <c r="F47" s="181"/>
      <c r="G47" s="181"/>
      <c r="H47" s="181"/>
      <c r="I47" s="182"/>
      <c r="J47" s="110">
        <v>0</v>
      </c>
    </row>
    <row r="48" spans="2:12" ht="15" customHeight="1" x14ac:dyDescent="0.15">
      <c r="B48" s="123"/>
      <c r="C48" s="99"/>
      <c r="D48" s="104" t="s">
        <v>52</v>
      </c>
      <c r="E48" s="181" t="s">
        <v>81</v>
      </c>
      <c r="F48" s="181"/>
      <c r="G48" s="181"/>
      <c r="H48" s="181"/>
      <c r="I48" s="182"/>
      <c r="J48" s="110">
        <v>0</v>
      </c>
    </row>
    <row r="49" spans="2:10" ht="15" customHeight="1" x14ac:dyDescent="0.15">
      <c r="B49" s="123"/>
      <c r="C49" s="99"/>
      <c r="D49" s="104" t="s">
        <v>53</v>
      </c>
      <c r="E49" s="181" t="s">
        <v>82</v>
      </c>
      <c r="F49" s="181"/>
      <c r="G49" s="181"/>
      <c r="H49" s="181"/>
      <c r="I49" s="182"/>
      <c r="J49" s="110">
        <v>0</v>
      </c>
    </row>
    <row r="50" spans="2:10" ht="15" customHeight="1" x14ac:dyDescent="0.15">
      <c r="B50" s="123"/>
      <c r="C50" s="101"/>
      <c r="D50" s="102" t="s">
        <v>55</v>
      </c>
      <c r="E50" s="217" t="s">
        <v>85</v>
      </c>
      <c r="F50" s="217"/>
      <c r="G50" s="217"/>
      <c r="H50" s="217"/>
      <c r="I50" s="218"/>
      <c r="J50" s="108">
        <v>0</v>
      </c>
    </row>
    <row r="51" spans="2:10" ht="15" customHeight="1" x14ac:dyDescent="0.15">
      <c r="B51" s="123"/>
      <c r="C51" s="195" t="s">
        <v>56</v>
      </c>
      <c r="D51" s="196"/>
      <c r="E51" s="196" t="s">
        <v>57</v>
      </c>
      <c r="F51" s="197"/>
      <c r="G51" s="197"/>
      <c r="H51" s="197"/>
      <c r="I51" s="198"/>
      <c r="J51" s="113">
        <f>J36+J39+J42+J44</f>
        <v>0</v>
      </c>
    </row>
    <row r="52" spans="2:10" ht="15" customHeight="1" x14ac:dyDescent="0.15">
      <c r="B52" s="123"/>
      <c r="C52" s="191" t="s">
        <v>58</v>
      </c>
      <c r="D52" s="192"/>
      <c r="E52" s="192" t="s">
        <v>59</v>
      </c>
      <c r="F52" s="193"/>
      <c r="G52" s="193"/>
      <c r="H52" s="193"/>
      <c r="I52" s="194"/>
      <c r="J52" s="114">
        <f>ROUNDDOWN(J51*$E$28,0)</f>
        <v>0</v>
      </c>
    </row>
    <row r="53" spans="2:10" ht="15" customHeight="1" x14ac:dyDescent="0.15">
      <c r="B53" s="123"/>
      <c r="C53" s="195" t="s">
        <v>60</v>
      </c>
      <c r="D53" s="196"/>
      <c r="E53" s="196" t="s">
        <v>61</v>
      </c>
      <c r="F53" s="197"/>
      <c r="G53" s="197"/>
      <c r="H53" s="197"/>
      <c r="I53" s="198"/>
      <c r="J53" s="114">
        <f>IFERROR(J51+J52,"")</f>
        <v>0</v>
      </c>
    </row>
    <row r="54" spans="2:10" ht="15" customHeight="1" x14ac:dyDescent="0.15">
      <c r="B54" s="123"/>
      <c r="C54" s="199" t="s">
        <v>88</v>
      </c>
      <c r="D54" s="200"/>
      <c r="E54" s="200" t="s">
        <v>63</v>
      </c>
      <c r="F54" s="201"/>
      <c r="G54" s="201"/>
      <c r="H54" s="201"/>
      <c r="I54" s="202"/>
      <c r="J54" s="115">
        <f>IFERROR(ROUNDDOWN(J53*$C$30,0),"")</f>
        <v>0</v>
      </c>
    </row>
    <row r="55" spans="2:10" ht="15" customHeight="1" thickBot="1" x14ac:dyDescent="0.2">
      <c r="B55" s="124"/>
      <c r="C55" s="183" t="s">
        <v>87</v>
      </c>
      <c r="D55" s="184"/>
      <c r="E55" s="184"/>
      <c r="F55" s="185"/>
      <c r="G55" s="185"/>
      <c r="H55" s="185"/>
      <c r="I55" s="186"/>
      <c r="J55" s="116">
        <f>IFERROR(J53+J54,"")</f>
        <v>0</v>
      </c>
    </row>
  </sheetData>
  <sheetProtection algorithmName="SHA-512" hashValue="LJNYny4ZHAVl2iCUsj89CIJ4qq90BT7x9O/K/anG2MeuaULaw87VxP//ljSOLdgC/PCAkXuWzGmt/7KqM2ywvA==" saltValue="ptvh+JiBBLSjn9uZHfDwFA==" spinCount="100000" sheet="1" objects="1" scenarios="1"/>
  <mergeCells count="51">
    <mergeCell ref="C54:D54"/>
    <mergeCell ref="E54:I54"/>
    <mergeCell ref="C55:D55"/>
    <mergeCell ref="E55:I55"/>
    <mergeCell ref="E50:I50"/>
    <mergeCell ref="C51:D51"/>
    <mergeCell ref="E51:I51"/>
    <mergeCell ref="C53:D53"/>
    <mergeCell ref="E53:I53"/>
    <mergeCell ref="E45:I45"/>
    <mergeCell ref="E46:I46"/>
    <mergeCell ref="E47:I47"/>
    <mergeCell ref="E48:I48"/>
    <mergeCell ref="E49:I49"/>
    <mergeCell ref="C28:D28"/>
    <mergeCell ref="C29:D29"/>
    <mergeCell ref="B34:B35"/>
    <mergeCell ref="E34:I35"/>
    <mergeCell ref="J34:J35"/>
    <mergeCell ref="B36:B55"/>
    <mergeCell ref="C36:D36"/>
    <mergeCell ref="E36:I36"/>
    <mergeCell ref="E37:I37"/>
    <mergeCell ref="E38:I38"/>
    <mergeCell ref="C39:D39"/>
    <mergeCell ref="E39:I39"/>
    <mergeCell ref="E40:I40"/>
    <mergeCell ref="E41:I41"/>
    <mergeCell ref="C42:D42"/>
    <mergeCell ref="E42:I42"/>
    <mergeCell ref="C52:D52"/>
    <mergeCell ref="E52:I52"/>
    <mergeCell ref="E43:I43"/>
    <mergeCell ref="C44:D44"/>
    <mergeCell ref="E44:I44"/>
    <mergeCell ref="B19:B27"/>
    <mergeCell ref="C19:D19"/>
    <mergeCell ref="C20:D20"/>
    <mergeCell ref="C21:D21"/>
    <mergeCell ref="C22:D22"/>
    <mergeCell ref="C23:D23"/>
    <mergeCell ref="C24:D24"/>
    <mergeCell ref="C25:D25"/>
    <mergeCell ref="C26:D26"/>
    <mergeCell ref="C27:D27"/>
    <mergeCell ref="C18:D18"/>
    <mergeCell ref="C9:G9"/>
    <mergeCell ref="B11:J11"/>
    <mergeCell ref="D13:J13"/>
    <mergeCell ref="D14:J14"/>
    <mergeCell ref="D16:J16"/>
  </mergeCells>
  <phoneticPr fontId="12"/>
  <printOptions horizontalCentered="1"/>
  <pageMargins left="0.70866141732283472" right="0.70866141732283472" top="0.47244094488188981" bottom="0" header="0.31496062992125984" footer="0"/>
  <pageSetup paperSize="9" scale="88" orientation="landscape" r:id="rId1"/>
  <headerFooter>
    <oddHeader>&amp;R提案書　別紙１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W155"/>
  <sheetViews>
    <sheetView tabSelected="1" topLeftCell="A4" zoomScaleNormal="100" zoomScaleSheetLayoutView="110" workbookViewId="0">
      <selection activeCell="D14" sqref="D14:J14"/>
    </sheetView>
  </sheetViews>
  <sheetFormatPr defaultColWidth="9" defaultRowHeight="14.25" x14ac:dyDescent="0.15"/>
  <cols>
    <col min="1" max="1" width="9" style="43" customWidth="1"/>
    <col min="2" max="2" width="3.125" style="43" customWidth="1"/>
    <col min="3" max="3" width="16" style="43" customWidth="1"/>
    <col min="4" max="4" width="18.625" style="43" customWidth="1"/>
    <col min="5" max="11" width="13.75" style="43" customWidth="1"/>
    <col min="12" max="16384" width="9" style="43"/>
  </cols>
  <sheetData>
    <row r="1" spans="2:23" x14ac:dyDescent="0.15">
      <c r="B1" s="4"/>
      <c r="C1" s="4"/>
      <c r="D1" s="4"/>
      <c r="E1" s="4"/>
      <c r="F1" s="4"/>
      <c r="G1" s="4"/>
      <c r="H1" s="4"/>
      <c r="I1" s="4"/>
      <c r="J1" s="4"/>
      <c r="K1" s="4"/>
      <c r="L1" s="4"/>
    </row>
    <row r="2" spans="2:23" x14ac:dyDescent="0.15">
      <c r="B2" s="4"/>
      <c r="C2" s="4"/>
      <c r="D2" s="2"/>
      <c r="E2" s="4"/>
      <c r="F2" s="4"/>
      <c r="G2" s="4"/>
      <c r="H2" s="4"/>
      <c r="I2" s="4"/>
      <c r="J2" s="4"/>
      <c r="K2" s="4"/>
      <c r="L2" s="4"/>
    </row>
    <row r="3" spans="2:23" x14ac:dyDescent="0.15">
      <c r="B3" s="4"/>
      <c r="C3" s="2" t="s">
        <v>26</v>
      </c>
      <c r="D3" s="2"/>
      <c r="E3" s="4"/>
      <c r="F3" s="4"/>
      <c r="G3" s="4"/>
      <c r="H3" s="4"/>
      <c r="I3" s="4"/>
      <c r="J3" s="4"/>
      <c r="K3" s="4"/>
      <c r="L3" s="4"/>
    </row>
    <row r="4" spans="2:23" x14ac:dyDescent="0.15">
      <c r="B4" s="4"/>
      <c r="C4" s="2" t="s">
        <v>90</v>
      </c>
      <c r="D4" s="2"/>
      <c r="E4" s="15"/>
      <c r="F4" s="15"/>
      <c r="G4" s="4"/>
      <c r="H4" s="4"/>
      <c r="I4" s="4"/>
      <c r="J4" s="4"/>
      <c r="K4" s="4"/>
      <c r="L4" s="4"/>
    </row>
    <row r="5" spans="2:23" x14ac:dyDescent="0.15">
      <c r="B5" s="4"/>
      <c r="C5" s="2" t="s">
        <v>91</v>
      </c>
      <c r="D5" s="2"/>
      <c r="E5" s="4"/>
      <c r="F5" s="4"/>
      <c r="G5" s="4"/>
      <c r="H5" s="4"/>
      <c r="I5" s="4"/>
      <c r="J5" s="4"/>
      <c r="K5" s="4"/>
      <c r="L5" s="4"/>
    </row>
    <row r="6" spans="2:23" x14ac:dyDescent="0.15">
      <c r="B6" s="4"/>
      <c r="C6" s="2" t="s">
        <v>92</v>
      </c>
      <c r="D6" s="2"/>
      <c r="E6" s="4"/>
      <c r="F6" s="4"/>
      <c r="G6" s="4"/>
      <c r="H6" s="4"/>
      <c r="I6" s="4"/>
      <c r="J6" s="4"/>
      <c r="K6" s="4"/>
      <c r="L6" s="4"/>
    </row>
    <row r="7" spans="2:23" x14ac:dyDescent="0.15">
      <c r="B7" s="4"/>
      <c r="C7" s="2" t="s">
        <v>93</v>
      </c>
      <c r="D7" s="4"/>
      <c r="E7" s="4"/>
      <c r="F7" s="4"/>
      <c r="G7" s="4"/>
      <c r="H7" s="4"/>
      <c r="I7" s="4"/>
      <c r="J7" s="4"/>
      <c r="K7" s="4"/>
      <c r="L7" s="4"/>
    </row>
    <row r="8" spans="2:23" x14ac:dyDescent="0.15">
      <c r="B8" s="4"/>
      <c r="C8" s="106" t="s">
        <v>96</v>
      </c>
      <c r="D8" s="2"/>
      <c r="E8" s="4"/>
      <c r="F8" s="4"/>
      <c r="G8" s="4"/>
      <c r="H8" s="4"/>
      <c r="I8" s="4"/>
      <c r="J8" s="4"/>
      <c r="K8" s="4"/>
      <c r="L8" s="4"/>
    </row>
    <row r="9" spans="2:23" x14ac:dyDescent="0.15">
      <c r="B9" s="4"/>
      <c r="C9" s="118"/>
      <c r="D9" s="118"/>
      <c r="E9" s="118"/>
      <c r="F9" s="118"/>
      <c r="G9" s="118"/>
      <c r="H9" s="4"/>
      <c r="I9" s="4"/>
      <c r="J9" s="4"/>
      <c r="K9" s="4"/>
      <c r="L9" s="4"/>
    </row>
    <row r="11" spans="2:23" ht="17.25" x14ac:dyDescent="0.15">
      <c r="B11" s="119" t="s">
        <v>0</v>
      </c>
      <c r="C11" s="119"/>
      <c r="D11" s="119"/>
      <c r="E11" s="119"/>
      <c r="F11" s="119"/>
      <c r="G11" s="119"/>
      <c r="H11" s="119"/>
      <c r="I11" s="119"/>
      <c r="J11" s="119"/>
      <c r="K11" s="6"/>
      <c r="L11" s="6"/>
      <c r="W11" s="43" t="s">
        <v>22</v>
      </c>
    </row>
    <row r="12" spans="2:23" ht="17.25" x14ac:dyDescent="0.15">
      <c r="B12" s="4"/>
      <c r="C12" s="9" t="s">
        <v>23</v>
      </c>
      <c r="D12" s="51">
        <v>227</v>
      </c>
      <c r="E12" s="45"/>
      <c r="F12" s="45"/>
      <c r="G12" s="45"/>
      <c r="H12" s="45"/>
      <c r="I12" s="45"/>
      <c r="J12" s="45"/>
      <c r="K12" s="45"/>
      <c r="L12" s="45"/>
    </row>
    <row r="13" spans="2:23" x14ac:dyDescent="0.15">
      <c r="B13" s="14"/>
      <c r="C13" s="9" t="s">
        <v>24</v>
      </c>
      <c r="D13" s="225" t="s">
        <v>103</v>
      </c>
      <c r="E13" s="226"/>
      <c r="F13" s="226"/>
      <c r="G13" s="226"/>
      <c r="H13" s="226"/>
      <c r="I13" s="226"/>
      <c r="J13" s="226"/>
      <c r="K13" s="32"/>
      <c r="L13" s="4"/>
    </row>
    <row r="14" spans="2:23" x14ac:dyDescent="0.15">
      <c r="B14" s="14"/>
      <c r="C14" s="8" t="s">
        <v>1</v>
      </c>
      <c r="D14" s="227" t="s">
        <v>21</v>
      </c>
      <c r="E14" s="227"/>
      <c r="F14" s="227"/>
      <c r="G14" s="227"/>
      <c r="H14" s="227"/>
      <c r="I14" s="227"/>
      <c r="J14" s="227"/>
      <c r="K14" s="32"/>
      <c r="L14" s="4"/>
    </row>
    <row r="15" spans="2:23" x14ac:dyDescent="0.15">
      <c r="B15" s="14"/>
      <c r="C15" s="9"/>
      <c r="D15" s="31"/>
      <c r="E15" s="31"/>
      <c r="F15" s="31"/>
      <c r="G15" s="31"/>
      <c r="H15" s="31"/>
      <c r="I15" s="31"/>
      <c r="J15" s="31"/>
      <c r="K15" s="32"/>
      <c r="L15" s="4"/>
    </row>
    <row r="16" spans="2:23" x14ac:dyDescent="0.15">
      <c r="B16" s="33"/>
      <c r="C16" s="9" t="s">
        <v>2</v>
      </c>
      <c r="D16" s="225"/>
      <c r="E16" s="226"/>
      <c r="F16" s="226"/>
      <c r="G16" s="226"/>
      <c r="H16" s="226"/>
      <c r="I16" s="226"/>
      <c r="J16" s="226"/>
      <c r="K16" s="33"/>
      <c r="L16" s="3"/>
    </row>
    <row r="17" spans="2:12" ht="15" thickBot="1" x14ac:dyDescent="0.2">
      <c r="B17" s="14"/>
      <c r="C17" s="9"/>
      <c r="D17" s="10"/>
      <c r="E17" s="10"/>
      <c r="F17" s="10"/>
      <c r="G17" s="10"/>
      <c r="H17" s="105" t="s">
        <v>76</v>
      </c>
      <c r="I17" s="14"/>
      <c r="J17" s="4"/>
    </row>
    <row r="18" spans="2:12" ht="15" thickBot="1" x14ac:dyDescent="0.2">
      <c r="B18" s="11"/>
      <c r="C18" s="120" t="s">
        <v>3</v>
      </c>
      <c r="D18" s="121"/>
      <c r="E18" s="35" t="s">
        <v>94</v>
      </c>
      <c r="F18" s="35" t="s">
        <v>25</v>
      </c>
      <c r="G18" s="35" t="s">
        <v>30</v>
      </c>
      <c r="H18" s="12" t="s">
        <v>4</v>
      </c>
      <c r="I18" s="36"/>
      <c r="J18" s="13"/>
    </row>
    <row r="19" spans="2:12" x14ac:dyDescent="0.15">
      <c r="B19" s="122" t="s">
        <v>13</v>
      </c>
      <c r="C19" s="127" t="s">
        <v>14</v>
      </c>
      <c r="D19" s="128"/>
      <c r="E19" s="54">
        <f>J36</f>
        <v>0</v>
      </c>
      <c r="F19" s="39">
        <v>0</v>
      </c>
      <c r="G19" s="39">
        <v>0</v>
      </c>
      <c r="H19" s="56">
        <f t="shared" ref="H19:H27" si="0">SUM(E19:G19)</f>
        <v>0</v>
      </c>
      <c r="I19" s="14"/>
      <c r="J19" s="15"/>
    </row>
    <row r="20" spans="2:12" x14ac:dyDescent="0.15">
      <c r="B20" s="123"/>
      <c r="C20" s="129" t="s">
        <v>5</v>
      </c>
      <c r="D20" s="130"/>
      <c r="E20" s="60">
        <f>J39</f>
        <v>0</v>
      </c>
      <c r="F20" s="40">
        <v>0</v>
      </c>
      <c r="G20" s="40">
        <v>0</v>
      </c>
      <c r="H20" s="59">
        <f t="shared" si="0"/>
        <v>0</v>
      </c>
      <c r="I20" s="14"/>
      <c r="J20" s="4"/>
    </row>
    <row r="21" spans="2:12" x14ac:dyDescent="0.15">
      <c r="B21" s="123"/>
      <c r="C21" s="129" t="s">
        <v>15</v>
      </c>
      <c r="D21" s="130"/>
      <c r="E21" s="58">
        <f>J42</f>
        <v>0</v>
      </c>
      <c r="F21" s="41">
        <v>0</v>
      </c>
      <c r="G21" s="41">
        <v>0</v>
      </c>
      <c r="H21" s="59">
        <f t="shared" si="0"/>
        <v>0</v>
      </c>
      <c r="I21" s="14"/>
      <c r="J21" s="16"/>
    </row>
    <row r="22" spans="2:12" x14ac:dyDescent="0.15">
      <c r="B22" s="123"/>
      <c r="C22" s="131" t="s">
        <v>16</v>
      </c>
      <c r="D22" s="132"/>
      <c r="E22" s="58">
        <f>J44</f>
        <v>0</v>
      </c>
      <c r="F22" s="41">
        <v>0</v>
      </c>
      <c r="G22" s="41">
        <v>0</v>
      </c>
      <c r="H22" s="63">
        <f t="shared" si="0"/>
        <v>0</v>
      </c>
      <c r="I22" s="14"/>
      <c r="J22" s="4"/>
    </row>
    <row r="23" spans="2:12" x14ac:dyDescent="0.15">
      <c r="B23" s="123"/>
      <c r="C23" s="133" t="s">
        <v>20</v>
      </c>
      <c r="D23" s="134"/>
      <c r="E23" s="64">
        <f>SUM(E19:E22)</f>
        <v>0</v>
      </c>
      <c r="F23" s="64">
        <f t="shared" ref="F23:G23" si="1">SUM(F19:F22)</f>
        <v>0</v>
      </c>
      <c r="G23" s="64">
        <f t="shared" si="1"/>
        <v>0</v>
      </c>
      <c r="H23" s="65">
        <f t="shared" si="0"/>
        <v>0</v>
      </c>
      <c r="I23" s="37"/>
      <c r="J23" s="17"/>
    </row>
    <row r="24" spans="2:12" x14ac:dyDescent="0.15">
      <c r="B24" s="123"/>
      <c r="C24" s="133" t="s">
        <v>17</v>
      </c>
      <c r="D24" s="134"/>
      <c r="E24" s="68">
        <f>IF(AND($D$30="",$D$31=""),ROUNDDOWN(E23*E28,0),"率設定エラー")</f>
        <v>0</v>
      </c>
      <c r="F24" s="68">
        <f>IF(AND($D$30="",$D$31=""),ROUNDDOWN(F23*F28,0),"率設定エラー")</f>
        <v>0</v>
      </c>
      <c r="G24" s="68">
        <f>IF(AND($D$30="",$D$31=""),ROUNDDOWN(G23*G28,0),"率設定エラー")</f>
        <v>0</v>
      </c>
      <c r="H24" s="65">
        <f t="shared" si="0"/>
        <v>0</v>
      </c>
      <c r="I24" s="14"/>
      <c r="J24" s="4"/>
    </row>
    <row r="25" spans="2:12" x14ac:dyDescent="0.15">
      <c r="B25" s="123"/>
      <c r="C25" s="133" t="s">
        <v>31</v>
      </c>
      <c r="D25" s="134"/>
      <c r="E25" s="64">
        <f>IFERROR(E23+E24,"")</f>
        <v>0</v>
      </c>
      <c r="F25" s="64">
        <f t="shared" ref="F25:G25" si="2">IFERROR(F23+F24,"")</f>
        <v>0</v>
      </c>
      <c r="G25" s="64">
        <f t="shared" si="2"/>
        <v>0</v>
      </c>
      <c r="H25" s="65">
        <f t="shared" si="0"/>
        <v>0</v>
      </c>
      <c r="I25" s="14"/>
      <c r="J25" s="4"/>
    </row>
    <row r="26" spans="2:12" x14ac:dyDescent="0.15">
      <c r="B26" s="123"/>
      <c r="C26" s="135" t="s">
        <v>6</v>
      </c>
      <c r="D26" s="136"/>
      <c r="E26" s="61">
        <f>IFERROR(ROUNDDOWN(E25*$C$30,0),"")</f>
        <v>0</v>
      </c>
      <c r="F26" s="61">
        <f>IFERROR(ROUNDDOWN(F25*$C$30,0),"")</f>
        <v>0</v>
      </c>
      <c r="G26" s="61">
        <f>IFERROR(ROUNDDOWN(G25*$C$30,0),"")</f>
        <v>0</v>
      </c>
      <c r="H26" s="63">
        <f t="shared" si="0"/>
        <v>0</v>
      </c>
      <c r="I26" s="14"/>
      <c r="J26" s="4"/>
    </row>
    <row r="27" spans="2:12" ht="15" thickBot="1" x14ac:dyDescent="0.2">
      <c r="B27" s="124"/>
      <c r="C27" s="125" t="s">
        <v>18</v>
      </c>
      <c r="D27" s="126"/>
      <c r="E27" s="66">
        <f>IFERROR(E25+E26,"")</f>
        <v>0</v>
      </c>
      <c r="F27" s="66">
        <f>IFERROR(F25+F26,"")</f>
        <v>0</v>
      </c>
      <c r="G27" s="66">
        <f>IFERROR(G25+G26,"")</f>
        <v>0</v>
      </c>
      <c r="H27" s="67">
        <f t="shared" si="0"/>
        <v>0</v>
      </c>
      <c r="I27" s="14"/>
      <c r="J27" s="4"/>
    </row>
    <row r="28" spans="2:12" x14ac:dyDescent="0.15">
      <c r="B28" s="14"/>
      <c r="C28" s="228" t="s">
        <v>19</v>
      </c>
      <c r="D28" s="229"/>
      <c r="E28" s="47">
        <v>0</v>
      </c>
      <c r="F28" s="69">
        <f>E28</f>
        <v>0</v>
      </c>
      <c r="G28" s="69">
        <f>E28</f>
        <v>0</v>
      </c>
      <c r="H28" s="49"/>
      <c r="I28" s="14"/>
      <c r="J28" s="4"/>
    </row>
    <row r="29" spans="2:12" x14ac:dyDescent="0.15">
      <c r="B29" s="14"/>
      <c r="C29" s="230" t="s">
        <v>29</v>
      </c>
      <c r="D29" s="230"/>
      <c r="E29" s="46">
        <v>0.3</v>
      </c>
      <c r="F29" s="14"/>
      <c r="G29" s="14"/>
      <c r="H29" s="14"/>
      <c r="I29" s="14"/>
      <c r="J29" s="49"/>
      <c r="K29" s="14"/>
      <c r="L29" s="4"/>
    </row>
    <row r="30" spans="2:12" x14ac:dyDescent="0.15">
      <c r="C30" s="52">
        <v>0.1</v>
      </c>
      <c r="D30" s="48" t="str">
        <f>IF((E28*1000-INT(E28*1000))=0,"","小数点第2位以下は切り捨てです")</f>
        <v/>
      </c>
      <c r="E30" s="20"/>
      <c r="F30" s="20"/>
      <c r="G30" s="20"/>
      <c r="H30" s="20"/>
      <c r="I30" s="20"/>
      <c r="J30" s="20"/>
      <c r="K30" s="20"/>
      <c r="L30" s="20"/>
    </row>
    <row r="31" spans="2:12" x14ac:dyDescent="0.15">
      <c r="D31" s="48" t="str">
        <f>IF(OR(E28&lt;0,E28&gt;E29),"上下限を超えています","")</f>
        <v/>
      </c>
      <c r="E31" s="20"/>
      <c r="F31" s="20"/>
      <c r="G31" s="20"/>
      <c r="H31" s="20"/>
      <c r="I31" s="20"/>
      <c r="J31" s="20"/>
      <c r="K31" s="20"/>
      <c r="L31" s="20"/>
    </row>
    <row r="32" spans="2:12" x14ac:dyDescent="0.15">
      <c r="C32" s="22"/>
      <c r="D32" s="22"/>
      <c r="E32" s="20"/>
      <c r="F32" s="20"/>
      <c r="G32" s="20"/>
      <c r="H32" s="20"/>
      <c r="I32" s="20"/>
      <c r="J32" s="20"/>
      <c r="K32" s="20"/>
      <c r="L32" s="20"/>
    </row>
    <row r="33" spans="2:12" ht="18" thickBot="1" x14ac:dyDescent="0.2">
      <c r="B33" s="91"/>
      <c r="C33" s="92" t="s">
        <v>66</v>
      </c>
      <c r="D33" s="13"/>
      <c r="E33" s="93"/>
      <c r="F33" s="94"/>
      <c r="G33" s="94"/>
      <c r="H33" s="94"/>
      <c r="I33" s="94"/>
      <c r="J33" s="21"/>
      <c r="K33" s="21"/>
      <c r="L33" s="21"/>
    </row>
    <row r="34" spans="2:12" ht="15" customHeight="1" x14ac:dyDescent="0.15">
      <c r="B34" s="203"/>
      <c r="C34" s="95" t="s">
        <v>32</v>
      </c>
      <c r="D34" s="96"/>
      <c r="E34" s="205" t="s">
        <v>33</v>
      </c>
      <c r="F34" s="205"/>
      <c r="G34" s="205"/>
      <c r="H34" s="205"/>
      <c r="I34" s="206"/>
      <c r="J34" s="209" t="s">
        <v>34</v>
      </c>
      <c r="K34" s="21"/>
      <c r="L34" s="21"/>
    </row>
    <row r="35" spans="2:12" ht="15" customHeight="1" thickBot="1" x14ac:dyDescent="0.2">
      <c r="B35" s="204"/>
      <c r="C35" s="97" t="s">
        <v>35</v>
      </c>
      <c r="D35" s="98" t="s">
        <v>36</v>
      </c>
      <c r="E35" s="207"/>
      <c r="F35" s="207"/>
      <c r="G35" s="207"/>
      <c r="H35" s="207"/>
      <c r="I35" s="208"/>
      <c r="J35" s="210"/>
      <c r="K35" s="30"/>
      <c r="L35" s="19"/>
    </row>
    <row r="36" spans="2:12" ht="15" customHeight="1" x14ac:dyDescent="0.15">
      <c r="B36" s="122" t="s">
        <v>13</v>
      </c>
      <c r="C36" s="211" t="s">
        <v>37</v>
      </c>
      <c r="D36" s="212"/>
      <c r="E36" s="213"/>
      <c r="F36" s="213"/>
      <c r="G36" s="213"/>
      <c r="H36" s="213"/>
      <c r="I36" s="214"/>
      <c r="J36" s="111">
        <f>J37+J38</f>
        <v>0</v>
      </c>
      <c r="K36" s="16"/>
      <c r="L36" s="16"/>
    </row>
    <row r="37" spans="2:12" ht="15" customHeight="1" x14ac:dyDescent="0.15">
      <c r="B37" s="123"/>
      <c r="C37" s="99"/>
      <c r="D37" s="100" t="s">
        <v>38</v>
      </c>
      <c r="E37" s="215" t="s">
        <v>77</v>
      </c>
      <c r="F37" s="215"/>
      <c r="G37" s="215"/>
      <c r="H37" s="215"/>
      <c r="I37" s="216"/>
      <c r="J37" s="107">
        <v>0</v>
      </c>
      <c r="K37" s="20"/>
      <c r="L37" s="20"/>
    </row>
    <row r="38" spans="2:12" ht="15" customHeight="1" x14ac:dyDescent="0.15">
      <c r="B38" s="123"/>
      <c r="C38" s="101"/>
      <c r="D38" s="102" t="s">
        <v>39</v>
      </c>
      <c r="E38" s="217" t="s">
        <v>78</v>
      </c>
      <c r="F38" s="217"/>
      <c r="G38" s="217"/>
      <c r="H38" s="217"/>
      <c r="I38" s="218"/>
      <c r="J38" s="108">
        <v>0</v>
      </c>
    </row>
    <row r="39" spans="2:12" ht="15" customHeight="1" x14ac:dyDescent="0.15">
      <c r="B39" s="123"/>
      <c r="C39" s="219" t="s">
        <v>40</v>
      </c>
      <c r="D39" s="220"/>
      <c r="E39" s="221"/>
      <c r="F39" s="221"/>
      <c r="G39" s="221"/>
      <c r="H39" s="221"/>
      <c r="I39" s="222"/>
      <c r="J39" s="112">
        <f>J40+J41</f>
        <v>0</v>
      </c>
    </row>
    <row r="40" spans="2:12" ht="15" customHeight="1" x14ac:dyDescent="0.15">
      <c r="B40" s="123"/>
      <c r="C40" s="99"/>
      <c r="D40" s="100" t="s">
        <v>41</v>
      </c>
      <c r="E40" s="215" t="s">
        <v>70</v>
      </c>
      <c r="F40" s="215"/>
      <c r="G40" s="215"/>
      <c r="H40" s="215"/>
      <c r="I40" s="216"/>
      <c r="J40" s="107">
        <v>0</v>
      </c>
    </row>
    <row r="41" spans="2:12" ht="15" customHeight="1" x14ac:dyDescent="0.15">
      <c r="B41" s="123"/>
      <c r="C41" s="101"/>
      <c r="D41" s="102" t="s">
        <v>42</v>
      </c>
      <c r="E41" s="217" t="s">
        <v>43</v>
      </c>
      <c r="F41" s="217"/>
      <c r="G41" s="217"/>
      <c r="H41" s="217"/>
      <c r="I41" s="218"/>
      <c r="J41" s="108">
        <v>0</v>
      </c>
    </row>
    <row r="42" spans="2:12" ht="15" customHeight="1" x14ac:dyDescent="0.15">
      <c r="B42" s="123"/>
      <c r="C42" s="219" t="s">
        <v>44</v>
      </c>
      <c r="D42" s="220"/>
      <c r="E42" s="221"/>
      <c r="F42" s="221"/>
      <c r="G42" s="221"/>
      <c r="H42" s="221"/>
      <c r="I42" s="222"/>
      <c r="J42" s="112">
        <f>J43</f>
        <v>0</v>
      </c>
    </row>
    <row r="43" spans="2:12" ht="15" customHeight="1" x14ac:dyDescent="0.15">
      <c r="B43" s="123"/>
      <c r="C43" s="101"/>
      <c r="D43" s="103" t="s">
        <v>45</v>
      </c>
      <c r="E43" s="223" t="s">
        <v>79</v>
      </c>
      <c r="F43" s="223"/>
      <c r="G43" s="223"/>
      <c r="H43" s="223"/>
      <c r="I43" s="224"/>
      <c r="J43" s="109">
        <v>0</v>
      </c>
    </row>
    <row r="44" spans="2:12" ht="15" customHeight="1" x14ac:dyDescent="0.15">
      <c r="B44" s="123"/>
      <c r="C44" s="219" t="s">
        <v>46</v>
      </c>
      <c r="D44" s="220"/>
      <c r="E44" s="221"/>
      <c r="F44" s="221"/>
      <c r="G44" s="221"/>
      <c r="H44" s="221"/>
      <c r="I44" s="222"/>
      <c r="J44" s="112">
        <f>SUM(J45:J50)</f>
        <v>0</v>
      </c>
    </row>
    <row r="45" spans="2:12" ht="15" customHeight="1" x14ac:dyDescent="0.15">
      <c r="B45" s="123"/>
      <c r="C45" s="99"/>
      <c r="D45" s="100" t="s">
        <v>47</v>
      </c>
      <c r="E45" s="215" t="s">
        <v>80</v>
      </c>
      <c r="F45" s="215"/>
      <c r="G45" s="215"/>
      <c r="H45" s="215"/>
      <c r="I45" s="216"/>
      <c r="J45" s="107">
        <v>0</v>
      </c>
    </row>
    <row r="46" spans="2:12" ht="15" customHeight="1" x14ac:dyDescent="0.15">
      <c r="B46" s="123"/>
      <c r="C46" s="99"/>
      <c r="D46" s="104" t="s">
        <v>48</v>
      </c>
      <c r="E46" s="181" t="s">
        <v>84</v>
      </c>
      <c r="F46" s="181"/>
      <c r="G46" s="181"/>
      <c r="H46" s="181"/>
      <c r="I46" s="182"/>
      <c r="J46" s="110">
        <v>0</v>
      </c>
    </row>
    <row r="47" spans="2:12" ht="15" customHeight="1" x14ac:dyDescent="0.15">
      <c r="B47" s="123"/>
      <c r="C47" s="99"/>
      <c r="D47" s="104" t="s">
        <v>50</v>
      </c>
      <c r="E47" s="181" t="s">
        <v>83</v>
      </c>
      <c r="F47" s="181"/>
      <c r="G47" s="181"/>
      <c r="H47" s="181"/>
      <c r="I47" s="182"/>
      <c r="J47" s="110">
        <v>0</v>
      </c>
    </row>
    <row r="48" spans="2:12" ht="15" customHeight="1" x14ac:dyDescent="0.15">
      <c r="B48" s="123"/>
      <c r="C48" s="99"/>
      <c r="D48" s="104" t="s">
        <v>52</v>
      </c>
      <c r="E48" s="181" t="s">
        <v>81</v>
      </c>
      <c r="F48" s="181"/>
      <c r="G48" s="181"/>
      <c r="H48" s="181"/>
      <c r="I48" s="182"/>
      <c r="J48" s="110">
        <v>0</v>
      </c>
    </row>
    <row r="49" spans="2:10" ht="15" customHeight="1" x14ac:dyDescent="0.15">
      <c r="B49" s="123"/>
      <c r="C49" s="99"/>
      <c r="D49" s="104" t="s">
        <v>53</v>
      </c>
      <c r="E49" s="181" t="s">
        <v>82</v>
      </c>
      <c r="F49" s="181"/>
      <c r="G49" s="181"/>
      <c r="H49" s="181"/>
      <c r="I49" s="182"/>
      <c r="J49" s="110">
        <v>0</v>
      </c>
    </row>
    <row r="50" spans="2:10" ht="15" customHeight="1" x14ac:dyDescent="0.15">
      <c r="B50" s="123"/>
      <c r="C50" s="101"/>
      <c r="D50" s="102" t="s">
        <v>55</v>
      </c>
      <c r="E50" s="217" t="s">
        <v>85</v>
      </c>
      <c r="F50" s="217"/>
      <c r="G50" s="217"/>
      <c r="H50" s="217"/>
      <c r="I50" s="218"/>
      <c r="J50" s="108">
        <v>0</v>
      </c>
    </row>
    <row r="51" spans="2:10" ht="15" customHeight="1" x14ac:dyDescent="0.15">
      <c r="B51" s="123"/>
      <c r="C51" s="195" t="s">
        <v>56</v>
      </c>
      <c r="D51" s="196"/>
      <c r="E51" s="196" t="s">
        <v>57</v>
      </c>
      <c r="F51" s="197"/>
      <c r="G51" s="197"/>
      <c r="H51" s="197"/>
      <c r="I51" s="198"/>
      <c r="J51" s="113">
        <f>J36+J39+J42+J44</f>
        <v>0</v>
      </c>
    </row>
    <row r="52" spans="2:10" ht="15" customHeight="1" x14ac:dyDescent="0.15">
      <c r="B52" s="123"/>
      <c r="C52" s="191" t="s">
        <v>58</v>
      </c>
      <c r="D52" s="192"/>
      <c r="E52" s="192" t="s">
        <v>59</v>
      </c>
      <c r="F52" s="193"/>
      <c r="G52" s="193"/>
      <c r="H52" s="193"/>
      <c r="I52" s="194"/>
      <c r="J52" s="114">
        <f>ROUNDDOWN(J51*$E$28,0)</f>
        <v>0</v>
      </c>
    </row>
    <row r="53" spans="2:10" ht="15" customHeight="1" x14ac:dyDescent="0.15">
      <c r="B53" s="123"/>
      <c r="C53" s="195" t="s">
        <v>60</v>
      </c>
      <c r="D53" s="196"/>
      <c r="E53" s="196" t="s">
        <v>61</v>
      </c>
      <c r="F53" s="197"/>
      <c r="G53" s="197"/>
      <c r="H53" s="197"/>
      <c r="I53" s="198"/>
      <c r="J53" s="114">
        <f>IFERROR(J51+J52,"")</f>
        <v>0</v>
      </c>
    </row>
    <row r="54" spans="2:10" ht="15" customHeight="1" x14ac:dyDescent="0.15">
      <c r="B54" s="123"/>
      <c r="C54" s="199" t="s">
        <v>88</v>
      </c>
      <c r="D54" s="200"/>
      <c r="E54" s="200" t="s">
        <v>63</v>
      </c>
      <c r="F54" s="201"/>
      <c r="G54" s="201"/>
      <c r="H54" s="201"/>
      <c r="I54" s="202"/>
      <c r="J54" s="115">
        <f>IFERROR(ROUNDDOWN(J53*$C$30,0),"")</f>
        <v>0</v>
      </c>
    </row>
    <row r="55" spans="2:10" ht="15" customHeight="1" thickBot="1" x14ac:dyDescent="0.2">
      <c r="B55" s="124"/>
      <c r="C55" s="183" t="s">
        <v>87</v>
      </c>
      <c r="D55" s="184"/>
      <c r="E55" s="184"/>
      <c r="F55" s="185"/>
      <c r="G55" s="185"/>
      <c r="H55" s="185"/>
      <c r="I55" s="186"/>
      <c r="J55" s="116">
        <f>IFERROR(J53+J54,"")</f>
        <v>0</v>
      </c>
    </row>
    <row r="56" spans="2:10" ht="15" customHeight="1" x14ac:dyDescent="0.15"/>
    <row r="57" spans="2:10" ht="15" customHeight="1" x14ac:dyDescent="0.15"/>
    <row r="58" spans="2:10" ht="15" hidden="1" customHeight="1" thickBot="1" x14ac:dyDescent="0.2">
      <c r="C58" s="70" t="s">
        <v>65</v>
      </c>
      <c r="D58" s="19"/>
      <c r="E58" s="23"/>
      <c r="F58" s="21"/>
      <c r="G58" s="21"/>
      <c r="H58" s="21"/>
      <c r="I58" s="21"/>
      <c r="J58" s="21"/>
    </row>
    <row r="59" spans="2:10" ht="15" hidden="1" customHeight="1" x14ac:dyDescent="0.15">
      <c r="B59" s="149"/>
      <c r="C59" s="71" t="s">
        <v>32</v>
      </c>
      <c r="D59" s="72"/>
      <c r="E59" s="187" t="s">
        <v>33</v>
      </c>
      <c r="F59" s="151"/>
      <c r="G59" s="151"/>
      <c r="H59" s="151"/>
      <c r="I59" s="152"/>
      <c r="J59" s="189" t="s">
        <v>34</v>
      </c>
    </row>
    <row r="60" spans="2:10" ht="15" hidden="1" customHeight="1" thickBot="1" x14ac:dyDescent="0.2">
      <c r="B60" s="150"/>
      <c r="C60" s="73" t="s">
        <v>35</v>
      </c>
      <c r="D60" s="74" t="s">
        <v>36</v>
      </c>
      <c r="E60" s="188"/>
      <c r="F60" s="153"/>
      <c r="G60" s="153"/>
      <c r="H60" s="153"/>
      <c r="I60" s="154"/>
      <c r="J60" s="190"/>
    </row>
    <row r="61" spans="2:10" ht="15" hidden="1" customHeight="1" x14ac:dyDescent="0.15">
      <c r="B61" s="122" t="s">
        <v>13</v>
      </c>
      <c r="C61" s="162" t="s">
        <v>37</v>
      </c>
      <c r="D61" s="163"/>
      <c r="E61" s="164"/>
      <c r="F61" s="164"/>
      <c r="G61" s="164"/>
      <c r="H61" s="164"/>
      <c r="I61" s="165"/>
      <c r="J61" s="75">
        <f>J62+J63</f>
        <v>100</v>
      </c>
    </row>
    <row r="62" spans="2:10" ht="15" hidden="1" customHeight="1" x14ac:dyDescent="0.15">
      <c r="B62" s="123"/>
      <c r="C62" s="76"/>
      <c r="D62" s="77" t="s">
        <v>38</v>
      </c>
      <c r="E62" s="166" t="s">
        <v>72</v>
      </c>
      <c r="F62" s="167"/>
      <c r="G62" s="167"/>
      <c r="H62" s="167"/>
      <c r="I62" s="168"/>
      <c r="J62" s="78">
        <v>100</v>
      </c>
    </row>
    <row r="63" spans="2:10" ht="15" hidden="1" customHeight="1" x14ac:dyDescent="0.15">
      <c r="B63" s="123"/>
      <c r="C63" s="79"/>
      <c r="D63" s="80" t="s">
        <v>39</v>
      </c>
      <c r="E63" s="159" t="s">
        <v>69</v>
      </c>
      <c r="F63" s="159"/>
      <c r="G63" s="159"/>
      <c r="H63" s="159"/>
      <c r="I63" s="160"/>
      <c r="J63" s="81"/>
    </row>
    <row r="64" spans="2:10" ht="15" hidden="1" customHeight="1" x14ac:dyDescent="0.15">
      <c r="B64" s="123"/>
      <c r="C64" s="169" t="s">
        <v>40</v>
      </c>
      <c r="D64" s="180"/>
      <c r="E64" s="171"/>
      <c r="F64" s="171"/>
      <c r="G64" s="171"/>
      <c r="H64" s="171"/>
      <c r="I64" s="172"/>
      <c r="J64" s="82"/>
    </row>
    <row r="65" spans="2:10" ht="15" hidden="1" customHeight="1" x14ac:dyDescent="0.15">
      <c r="B65" s="123"/>
      <c r="C65" s="76"/>
      <c r="D65" s="77" t="s">
        <v>41</v>
      </c>
      <c r="E65" s="167" t="s">
        <v>70</v>
      </c>
      <c r="F65" s="167"/>
      <c r="G65" s="167"/>
      <c r="H65" s="167"/>
      <c r="I65" s="168"/>
      <c r="J65" s="78"/>
    </row>
    <row r="66" spans="2:10" ht="15" hidden="1" customHeight="1" x14ac:dyDescent="0.15">
      <c r="B66" s="123"/>
      <c r="C66" s="79"/>
      <c r="D66" s="80" t="s">
        <v>42</v>
      </c>
      <c r="E66" s="159" t="s">
        <v>43</v>
      </c>
      <c r="F66" s="159"/>
      <c r="G66" s="159"/>
      <c r="H66" s="159"/>
      <c r="I66" s="160"/>
      <c r="J66" s="81"/>
    </row>
    <row r="67" spans="2:10" ht="15" hidden="1" customHeight="1" x14ac:dyDescent="0.15">
      <c r="B67" s="123"/>
      <c r="C67" s="169" t="s">
        <v>44</v>
      </c>
      <c r="D67" s="180"/>
      <c r="E67" s="171"/>
      <c r="F67" s="171"/>
      <c r="G67" s="171"/>
      <c r="H67" s="171"/>
      <c r="I67" s="172"/>
      <c r="J67" s="82"/>
    </row>
    <row r="68" spans="2:10" ht="15" hidden="1" customHeight="1" x14ac:dyDescent="0.15">
      <c r="B68" s="123"/>
      <c r="C68" s="79"/>
      <c r="D68" s="83" t="s">
        <v>45</v>
      </c>
      <c r="E68" s="177" t="s">
        <v>73</v>
      </c>
      <c r="F68" s="178"/>
      <c r="G68" s="178"/>
      <c r="H68" s="178"/>
      <c r="I68" s="179"/>
      <c r="J68" s="84"/>
    </row>
    <row r="69" spans="2:10" ht="15" hidden="1" customHeight="1" x14ac:dyDescent="0.15">
      <c r="B69" s="123"/>
      <c r="C69" s="169" t="s">
        <v>46</v>
      </c>
      <c r="D69" s="180"/>
      <c r="E69" s="171"/>
      <c r="F69" s="171"/>
      <c r="G69" s="171"/>
      <c r="H69" s="171"/>
      <c r="I69" s="172"/>
      <c r="J69" s="82"/>
    </row>
    <row r="70" spans="2:10" ht="15" hidden="1" customHeight="1" x14ac:dyDescent="0.15">
      <c r="B70" s="123"/>
      <c r="C70" s="76"/>
      <c r="D70" s="77" t="s">
        <v>47</v>
      </c>
      <c r="E70" s="167" t="s">
        <v>71</v>
      </c>
      <c r="F70" s="167"/>
      <c r="G70" s="167"/>
      <c r="H70" s="167"/>
      <c r="I70" s="168"/>
      <c r="J70" s="78"/>
    </row>
    <row r="71" spans="2:10" ht="15" hidden="1" customHeight="1" x14ac:dyDescent="0.15">
      <c r="B71" s="123"/>
      <c r="C71" s="76"/>
      <c r="D71" s="85" t="s">
        <v>48</v>
      </c>
      <c r="E71" s="157" t="s">
        <v>49</v>
      </c>
      <c r="F71" s="157"/>
      <c r="G71" s="157"/>
      <c r="H71" s="157"/>
      <c r="I71" s="158"/>
      <c r="J71" s="86"/>
    </row>
    <row r="72" spans="2:10" ht="15" hidden="1" customHeight="1" x14ac:dyDescent="0.15">
      <c r="B72" s="123"/>
      <c r="C72" s="76"/>
      <c r="D72" s="85" t="s">
        <v>50</v>
      </c>
      <c r="E72" s="157" t="s">
        <v>51</v>
      </c>
      <c r="F72" s="157"/>
      <c r="G72" s="157"/>
      <c r="H72" s="157"/>
      <c r="I72" s="158"/>
      <c r="J72" s="86"/>
    </row>
    <row r="73" spans="2:10" ht="15" hidden="1" customHeight="1" x14ac:dyDescent="0.15">
      <c r="B73" s="123"/>
      <c r="C73" s="76"/>
      <c r="D73" s="85" t="s">
        <v>52</v>
      </c>
      <c r="E73" s="157" t="s">
        <v>74</v>
      </c>
      <c r="F73" s="157"/>
      <c r="G73" s="157"/>
      <c r="H73" s="157"/>
      <c r="I73" s="158"/>
      <c r="J73" s="86"/>
    </row>
    <row r="74" spans="2:10" ht="15" hidden="1" customHeight="1" x14ac:dyDescent="0.15">
      <c r="B74" s="123"/>
      <c r="C74" s="76"/>
      <c r="D74" s="85" t="s">
        <v>53</v>
      </c>
      <c r="E74" s="157" t="s">
        <v>54</v>
      </c>
      <c r="F74" s="157"/>
      <c r="G74" s="157"/>
      <c r="H74" s="157"/>
      <c r="I74" s="158"/>
      <c r="J74" s="86"/>
    </row>
    <row r="75" spans="2:10" ht="15" hidden="1" customHeight="1" x14ac:dyDescent="0.15">
      <c r="B75" s="123"/>
      <c r="C75" s="79"/>
      <c r="D75" s="80" t="s">
        <v>55</v>
      </c>
      <c r="E75" s="159" t="s">
        <v>75</v>
      </c>
      <c r="F75" s="159"/>
      <c r="G75" s="159"/>
      <c r="H75" s="159"/>
      <c r="I75" s="160"/>
      <c r="J75" s="81"/>
    </row>
    <row r="76" spans="2:10" ht="15" hidden="1" customHeight="1" x14ac:dyDescent="0.15">
      <c r="B76" s="123"/>
      <c r="C76" s="161" t="s">
        <v>56</v>
      </c>
      <c r="D76" s="138"/>
      <c r="E76" s="138" t="s">
        <v>57</v>
      </c>
      <c r="F76" s="139"/>
      <c r="G76" s="139"/>
      <c r="H76" s="139"/>
      <c r="I76" s="140"/>
      <c r="J76" s="87">
        <f>J61+J64+J67+J69</f>
        <v>100</v>
      </c>
    </row>
    <row r="77" spans="2:10" ht="15" hidden="1" customHeight="1" x14ac:dyDescent="0.15">
      <c r="B77" s="123"/>
      <c r="C77" s="173" t="s">
        <v>58</v>
      </c>
      <c r="D77" s="174"/>
      <c r="E77" s="174" t="s">
        <v>59</v>
      </c>
      <c r="F77" s="175"/>
      <c r="G77" s="175"/>
      <c r="H77" s="175"/>
      <c r="I77" s="176"/>
      <c r="J77" s="88">
        <f>ROUNDDOWN(J76*$E$30,0)</f>
        <v>0</v>
      </c>
    </row>
    <row r="78" spans="2:10" ht="15" hidden="1" customHeight="1" x14ac:dyDescent="0.15">
      <c r="B78" s="123"/>
      <c r="C78" s="161" t="s">
        <v>60</v>
      </c>
      <c r="D78" s="138"/>
      <c r="E78" s="138" t="s">
        <v>61</v>
      </c>
      <c r="F78" s="139"/>
      <c r="G78" s="139"/>
      <c r="H78" s="139"/>
      <c r="I78" s="140"/>
      <c r="J78" s="88">
        <f>IFERROR(J76+J77,"")</f>
        <v>100</v>
      </c>
    </row>
    <row r="79" spans="2:10" ht="15" hidden="1" customHeight="1" x14ac:dyDescent="0.15">
      <c r="B79" s="123"/>
      <c r="C79" s="145" t="s">
        <v>62</v>
      </c>
      <c r="D79" s="146"/>
      <c r="E79" s="146" t="s">
        <v>63</v>
      </c>
      <c r="F79" s="147"/>
      <c r="G79" s="147"/>
      <c r="H79" s="147"/>
      <c r="I79" s="148"/>
      <c r="J79" s="89">
        <f>IFERROR(ROUNDDOWN(J78*$C$32,0),"")</f>
        <v>0</v>
      </c>
    </row>
    <row r="80" spans="2:10" ht="15" hidden="1" customHeight="1" thickBot="1" x14ac:dyDescent="0.2">
      <c r="B80" s="124"/>
      <c r="C80" s="141" t="s">
        <v>64</v>
      </c>
      <c r="D80" s="142"/>
      <c r="E80" s="142"/>
      <c r="F80" s="143"/>
      <c r="G80" s="143"/>
      <c r="H80" s="143"/>
      <c r="I80" s="144"/>
      <c r="J80" s="90">
        <f>IFERROR(J78+J79,"")</f>
        <v>100</v>
      </c>
    </row>
    <row r="81" spans="2:10" ht="15" hidden="1" customHeight="1" x14ac:dyDescent="0.15"/>
    <row r="82" spans="2:10" ht="15" hidden="1" customHeight="1" x14ac:dyDescent="0.15"/>
    <row r="83" spans="2:10" ht="15" hidden="1" customHeight="1" thickBot="1" x14ac:dyDescent="0.2">
      <c r="C83" s="70" t="s">
        <v>66</v>
      </c>
      <c r="D83" s="19"/>
      <c r="E83" s="23"/>
      <c r="F83" s="21"/>
      <c r="G83" s="21"/>
      <c r="H83" s="21"/>
      <c r="I83" s="21"/>
      <c r="J83" s="21"/>
    </row>
    <row r="84" spans="2:10" ht="15" hidden="1" customHeight="1" x14ac:dyDescent="0.15">
      <c r="B84" s="149"/>
      <c r="C84" s="71" t="s">
        <v>32</v>
      </c>
      <c r="D84" s="72"/>
      <c r="E84" s="151" t="s">
        <v>33</v>
      </c>
      <c r="F84" s="151"/>
      <c r="G84" s="151"/>
      <c r="H84" s="151"/>
      <c r="I84" s="152"/>
      <c r="J84" s="155" t="s">
        <v>34</v>
      </c>
    </row>
    <row r="85" spans="2:10" ht="15" hidden="1" customHeight="1" thickBot="1" x14ac:dyDescent="0.2">
      <c r="B85" s="150"/>
      <c r="C85" s="73" t="s">
        <v>35</v>
      </c>
      <c r="D85" s="74" t="s">
        <v>36</v>
      </c>
      <c r="E85" s="153"/>
      <c r="F85" s="153"/>
      <c r="G85" s="153"/>
      <c r="H85" s="153"/>
      <c r="I85" s="154"/>
      <c r="J85" s="156"/>
    </row>
    <row r="86" spans="2:10" ht="15" hidden="1" customHeight="1" x14ac:dyDescent="0.15">
      <c r="B86" s="122" t="s">
        <v>13</v>
      </c>
      <c r="C86" s="162" t="s">
        <v>37</v>
      </c>
      <c r="D86" s="163"/>
      <c r="E86" s="164"/>
      <c r="F86" s="164"/>
      <c r="G86" s="164"/>
      <c r="H86" s="164"/>
      <c r="I86" s="165"/>
      <c r="J86" s="75">
        <f>J87+J88</f>
        <v>100</v>
      </c>
    </row>
    <row r="87" spans="2:10" ht="15" hidden="1" customHeight="1" x14ac:dyDescent="0.15">
      <c r="B87" s="123"/>
      <c r="C87" s="76"/>
      <c r="D87" s="77" t="s">
        <v>38</v>
      </c>
      <c r="E87" s="166" t="s">
        <v>72</v>
      </c>
      <c r="F87" s="167"/>
      <c r="G87" s="167"/>
      <c r="H87" s="167"/>
      <c r="I87" s="168"/>
      <c r="J87" s="78">
        <v>100</v>
      </c>
    </row>
    <row r="88" spans="2:10" ht="15" hidden="1" customHeight="1" x14ac:dyDescent="0.15">
      <c r="B88" s="123"/>
      <c r="C88" s="79"/>
      <c r="D88" s="80" t="s">
        <v>39</v>
      </c>
      <c r="E88" s="159" t="s">
        <v>69</v>
      </c>
      <c r="F88" s="159"/>
      <c r="G88" s="159"/>
      <c r="H88" s="159"/>
      <c r="I88" s="160"/>
      <c r="J88" s="81"/>
    </row>
    <row r="89" spans="2:10" ht="15" hidden="1" customHeight="1" x14ac:dyDescent="0.15">
      <c r="B89" s="123"/>
      <c r="C89" s="169" t="s">
        <v>40</v>
      </c>
      <c r="D89" s="170"/>
      <c r="E89" s="171"/>
      <c r="F89" s="171"/>
      <c r="G89" s="171"/>
      <c r="H89" s="171"/>
      <c r="I89" s="172"/>
      <c r="J89" s="82"/>
    </row>
    <row r="90" spans="2:10" ht="15" hidden="1" customHeight="1" x14ac:dyDescent="0.15">
      <c r="B90" s="123"/>
      <c r="C90" s="76"/>
      <c r="D90" s="77" t="s">
        <v>41</v>
      </c>
      <c r="E90" s="167" t="s">
        <v>70</v>
      </c>
      <c r="F90" s="167"/>
      <c r="G90" s="167"/>
      <c r="H90" s="167"/>
      <c r="I90" s="168"/>
      <c r="J90" s="78"/>
    </row>
    <row r="91" spans="2:10" ht="15" hidden="1" customHeight="1" x14ac:dyDescent="0.15">
      <c r="B91" s="123"/>
      <c r="C91" s="79"/>
      <c r="D91" s="80" t="s">
        <v>42</v>
      </c>
      <c r="E91" s="159" t="s">
        <v>43</v>
      </c>
      <c r="F91" s="159"/>
      <c r="G91" s="159"/>
      <c r="H91" s="159"/>
      <c r="I91" s="160"/>
      <c r="J91" s="81"/>
    </row>
    <row r="92" spans="2:10" ht="15" hidden="1" customHeight="1" x14ac:dyDescent="0.15">
      <c r="B92" s="123"/>
      <c r="C92" s="169" t="s">
        <v>44</v>
      </c>
      <c r="D92" s="170"/>
      <c r="E92" s="171"/>
      <c r="F92" s="171"/>
      <c r="G92" s="171"/>
      <c r="H92" s="171"/>
      <c r="I92" s="172"/>
      <c r="J92" s="82"/>
    </row>
    <row r="93" spans="2:10" ht="15" hidden="1" customHeight="1" x14ac:dyDescent="0.15">
      <c r="B93" s="123"/>
      <c r="C93" s="79"/>
      <c r="D93" s="83" t="s">
        <v>45</v>
      </c>
      <c r="E93" s="177" t="s">
        <v>73</v>
      </c>
      <c r="F93" s="178"/>
      <c r="G93" s="178"/>
      <c r="H93" s="178"/>
      <c r="I93" s="179"/>
      <c r="J93" s="84"/>
    </row>
    <row r="94" spans="2:10" ht="15" hidden="1" customHeight="1" x14ac:dyDescent="0.15">
      <c r="B94" s="123"/>
      <c r="C94" s="169" t="s">
        <v>46</v>
      </c>
      <c r="D94" s="170"/>
      <c r="E94" s="171"/>
      <c r="F94" s="171"/>
      <c r="G94" s="171"/>
      <c r="H94" s="171"/>
      <c r="I94" s="172"/>
      <c r="J94" s="82"/>
    </row>
    <row r="95" spans="2:10" ht="15" hidden="1" customHeight="1" x14ac:dyDescent="0.15">
      <c r="B95" s="123"/>
      <c r="C95" s="76"/>
      <c r="D95" s="77" t="s">
        <v>47</v>
      </c>
      <c r="E95" s="167" t="s">
        <v>71</v>
      </c>
      <c r="F95" s="167"/>
      <c r="G95" s="167"/>
      <c r="H95" s="167"/>
      <c r="I95" s="168"/>
      <c r="J95" s="78"/>
    </row>
    <row r="96" spans="2:10" ht="15" hidden="1" customHeight="1" x14ac:dyDescent="0.15">
      <c r="B96" s="123"/>
      <c r="C96" s="76"/>
      <c r="D96" s="85" t="s">
        <v>48</v>
      </c>
      <c r="E96" s="157" t="s">
        <v>49</v>
      </c>
      <c r="F96" s="157"/>
      <c r="G96" s="157"/>
      <c r="H96" s="157"/>
      <c r="I96" s="158"/>
      <c r="J96" s="86"/>
    </row>
    <row r="97" spans="2:10" ht="15" hidden="1" customHeight="1" x14ac:dyDescent="0.15">
      <c r="B97" s="123"/>
      <c r="C97" s="76"/>
      <c r="D97" s="85" t="s">
        <v>50</v>
      </c>
      <c r="E97" s="157" t="s">
        <v>51</v>
      </c>
      <c r="F97" s="157"/>
      <c r="G97" s="157"/>
      <c r="H97" s="157"/>
      <c r="I97" s="158"/>
      <c r="J97" s="86"/>
    </row>
    <row r="98" spans="2:10" ht="15" hidden="1" customHeight="1" x14ac:dyDescent="0.15">
      <c r="B98" s="123"/>
      <c r="C98" s="76"/>
      <c r="D98" s="85" t="s">
        <v>52</v>
      </c>
      <c r="E98" s="157" t="s">
        <v>74</v>
      </c>
      <c r="F98" s="157"/>
      <c r="G98" s="157"/>
      <c r="H98" s="157"/>
      <c r="I98" s="158"/>
      <c r="J98" s="86"/>
    </row>
    <row r="99" spans="2:10" ht="15" hidden="1" customHeight="1" x14ac:dyDescent="0.15">
      <c r="B99" s="123"/>
      <c r="C99" s="76"/>
      <c r="D99" s="85" t="s">
        <v>53</v>
      </c>
      <c r="E99" s="157" t="s">
        <v>54</v>
      </c>
      <c r="F99" s="157"/>
      <c r="G99" s="157"/>
      <c r="H99" s="157"/>
      <c r="I99" s="158"/>
      <c r="J99" s="86"/>
    </row>
    <row r="100" spans="2:10" ht="15" hidden="1" customHeight="1" x14ac:dyDescent="0.15">
      <c r="B100" s="123"/>
      <c r="C100" s="79"/>
      <c r="D100" s="80" t="s">
        <v>55</v>
      </c>
      <c r="E100" s="159" t="s">
        <v>75</v>
      </c>
      <c r="F100" s="159"/>
      <c r="G100" s="159"/>
      <c r="H100" s="159"/>
      <c r="I100" s="160"/>
      <c r="J100" s="81"/>
    </row>
    <row r="101" spans="2:10" ht="15" hidden="1" customHeight="1" x14ac:dyDescent="0.15">
      <c r="B101" s="123"/>
      <c r="C101" s="161" t="s">
        <v>56</v>
      </c>
      <c r="D101" s="138"/>
      <c r="E101" s="138" t="s">
        <v>57</v>
      </c>
      <c r="F101" s="139"/>
      <c r="G101" s="139"/>
      <c r="H101" s="139"/>
      <c r="I101" s="140"/>
      <c r="J101" s="87">
        <f>J86+J89+J92+J94</f>
        <v>100</v>
      </c>
    </row>
    <row r="102" spans="2:10" ht="15" hidden="1" customHeight="1" x14ac:dyDescent="0.15">
      <c r="B102" s="123"/>
      <c r="C102" s="173" t="s">
        <v>58</v>
      </c>
      <c r="D102" s="174"/>
      <c r="E102" s="174" t="s">
        <v>59</v>
      </c>
      <c r="F102" s="175"/>
      <c r="G102" s="175"/>
      <c r="H102" s="175"/>
      <c r="I102" s="176"/>
      <c r="J102" s="88">
        <f>ROUNDDOWN(J101*$E$30,0)</f>
        <v>0</v>
      </c>
    </row>
    <row r="103" spans="2:10" ht="15" hidden="1" customHeight="1" x14ac:dyDescent="0.15">
      <c r="B103" s="123"/>
      <c r="C103" s="161" t="s">
        <v>60</v>
      </c>
      <c r="D103" s="138"/>
      <c r="E103" s="138" t="s">
        <v>61</v>
      </c>
      <c r="F103" s="139"/>
      <c r="G103" s="139"/>
      <c r="H103" s="139"/>
      <c r="I103" s="140"/>
      <c r="J103" s="88">
        <f>IFERROR(J101+J102,"")</f>
        <v>100</v>
      </c>
    </row>
    <row r="104" spans="2:10" ht="15" hidden="1" customHeight="1" x14ac:dyDescent="0.15">
      <c r="B104" s="123"/>
      <c r="C104" s="145" t="s">
        <v>62</v>
      </c>
      <c r="D104" s="146"/>
      <c r="E104" s="146" t="s">
        <v>63</v>
      </c>
      <c r="F104" s="147"/>
      <c r="G104" s="147"/>
      <c r="H104" s="147"/>
      <c r="I104" s="148"/>
      <c r="J104" s="89">
        <f>IFERROR(ROUNDDOWN(J103*$C$32,0),"")</f>
        <v>0</v>
      </c>
    </row>
    <row r="105" spans="2:10" ht="15" hidden="1" customHeight="1" thickBot="1" x14ac:dyDescent="0.2">
      <c r="B105" s="124"/>
      <c r="C105" s="141" t="s">
        <v>64</v>
      </c>
      <c r="D105" s="142"/>
      <c r="E105" s="142"/>
      <c r="F105" s="143"/>
      <c r="G105" s="143"/>
      <c r="H105" s="143"/>
      <c r="I105" s="144"/>
      <c r="J105" s="90">
        <f>IFERROR(J103+J104,"")</f>
        <v>100</v>
      </c>
    </row>
    <row r="106" spans="2:10" ht="15" hidden="1" customHeight="1" x14ac:dyDescent="0.15"/>
    <row r="107" spans="2:10" ht="15" hidden="1" customHeight="1" x14ac:dyDescent="0.15"/>
    <row r="108" spans="2:10" ht="15" hidden="1" customHeight="1" thickBot="1" x14ac:dyDescent="0.2">
      <c r="C108" s="70" t="s">
        <v>67</v>
      </c>
      <c r="D108" s="19"/>
      <c r="E108" s="23"/>
      <c r="F108" s="21"/>
      <c r="G108" s="21"/>
      <c r="H108" s="21"/>
      <c r="I108" s="21"/>
      <c r="J108" s="21"/>
    </row>
    <row r="109" spans="2:10" ht="15" hidden="1" customHeight="1" x14ac:dyDescent="0.15">
      <c r="B109" s="149"/>
      <c r="C109" s="71" t="s">
        <v>32</v>
      </c>
      <c r="D109" s="72"/>
      <c r="E109" s="151" t="s">
        <v>33</v>
      </c>
      <c r="F109" s="151"/>
      <c r="G109" s="151"/>
      <c r="H109" s="151"/>
      <c r="I109" s="152"/>
      <c r="J109" s="155" t="s">
        <v>34</v>
      </c>
    </row>
    <row r="110" spans="2:10" ht="15" hidden="1" customHeight="1" thickBot="1" x14ac:dyDescent="0.2">
      <c r="B110" s="150"/>
      <c r="C110" s="73" t="s">
        <v>35</v>
      </c>
      <c r="D110" s="74" t="s">
        <v>36</v>
      </c>
      <c r="E110" s="153"/>
      <c r="F110" s="153"/>
      <c r="G110" s="153"/>
      <c r="H110" s="153"/>
      <c r="I110" s="154"/>
      <c r="J110" s="156"/>
    </row>
    <row r="111" spans="2:10" ht="15" hidden="1" customHeight="1" x14ac:dyDescent="0.15">
      <c r="B111" s="122" t="s">
        <v>13</v>
      </c>
      <c r="C111" s="162" t="s">
        <v>37</v>
      </c>
      <c r="D111" s="163"/>
      <c r="E111" s="164"/>
      <c r="F111" s="164"/>
      <c r="G111" s="164"/>
      <c r="H111" s="164"/>
      <c r="I111" s="165"/>
      <c r="J111" s="75">
        <f>J112+J113</f>
        <v>100</v>
      </c>
    </row>
    <row r="112" spans="2:10" ht="15" hidden="1" customHeight="1" x14ac:dyDescent="0.15">
      <c r="B112" s="123"/>
      <c r="C112" s="76"/>
      <c r="D112" s="77" t="s">
        <v>38</v>
      </c>
      <c r="E112" s="166" t="s">
        <v>72</v>
      </c>
      <c r="F112" s="167"/>
      <c r="G112" s="167"/>
      <c r="H112" s="167"/>
      <c r="I112" s="168"/>
      <c r="J112" s="78">
        <v>100</v>
      </c>
    </row>
    <row r="113" spans="2:10" ht="15" hidden="1" customHeight="1" x14ac:dyDescent="0.15">
      <c r="B113" s="123"/>
      <c r="C113" s="79"/>
      <c r="D113" s="80" t="s">
        <v>39</v>
      </c>
      <c r="E113" s="159" t="s">
        <v>69</v>
      </c>
      <c r="F113" s="159"/>
      <c r="G113" s="159"/>
      <c r="H113" s="159"/>
      <c r="I113" s="160"/>
      <c r="J113" s="81"/>
    </row>
    <row r="114" spans="2:10" ht="15" hidden="1" customHeight="1" x14ac:dyDescent="0.15">
      <c r="B114" s="123"/>
      <c r="C114" s="169" t="s">
        <v>40</v>
      </c>
      <c r="D114" s="170"/>
      <c r="E114" s="171"/>
      <c r="F114" s="171"/>
      <c r="G114" s="171"/>
      <c r="H114" s="171"/>
      <c r="I114" s="172"/>
      <c r="J114" s="82"/>
    </row>
    <row r="115" spans="2:10" ht="15" hidden="1" customHeight="1" x14ac:dyDescent="0.15">
      <c r="B115" s="123"/>
      <c r="C115" s="76"/>
      <c r="D115" s="77" t="s">
        <v>41</v>
      </c>
      <c r="E115" s="167" t="s">
        <v>70</v>
      </c>
      <c r="F115" s="167"/>
      <c r="G115" s="167"/>
      <c r="H115" s="167"/>
      <c r="I115" s="168"/>
      <c r="J115" s="78"/>
    </row>
    <row r="116" spans="2:10" ht="15" hidden="1" customHeight="1" x14ac:dyDescent="0.15">
      <c r="B116" s="123"/>
      <c r="C116" s="79"/>
      <c r="D116" s="80" t="s">
        <v>42</v>
      </c>
      <c r="E116" s="159" t="s">
        <v>43</v>
      </c>
      <c r="F116" s="159"/>
      <c r="G116" s="159"/>
      <c r="H116" s="159"/>
      <c r="I116" s="160"/>
      <c r="J116" s="81"/>
    </row>
    <row r="117" spans="2:10" ht="15" hidden="1" customHeight="1" x14ac:dyDescent="0.15">
      <c r="B117" s="123"/>
      <c r="C117" s="169" t="s">
        <v>44</v>
      </c>
      <c r="D117" s="170"/>
      <c r="E117" s="171"/>
      <c r="F117" s="171"/>
      <c r="G117" s="171"/>
      <c r="H117" s="171"/>
      <c r="I117" s="172"/>
      <c r="J117" s="82"/>
    </row>
    <row r="118" spans="2:10" ht="15" hidden="1" customHeight="1" x14ac:dyDescent="0.15">
      <c r="B118" s="123"/>
      <c r="C118" s="79"/>
      <c r="D118" s="83" t="s">
        <v>45</v>
      </c>
      <c r="E118" s="177" t="s">
        <v>73</v>
      </c>
      <c r="F118" s="178"/>
      <c r="G118" s="178"/>
      <c r="H118" s="178"/>
      <c r="I118" s="179"/>
      <c r="J118" s="84"/>
    </row>
    <row r="119" spans="2:10" ht="15" hidden="1" customHeight="1" x14ac:dyDescent="0.15">
      <c r="B119" s="123"/>
      <c r="C119" s="169" t="s">
        <v>46</v>
      </c>
      <c r="D119" s="170"/>
      <c r="E119" s="171"/>
      <c r="F119" s="171"/>
      <c r="G119" s="171"/>
      <c r="H119" s="171"/>
      <c r="I119" s="172"/>
      <c r="J119" s="82"/>
    </row>
    <row r="120" spans="2:10" ht="15" hidden="1" customHeight="1" x14ac:dyDescent="0.15">
      <c r="B120" s="123"/>
      <c r="C120" s="76"/>
      <c r="D120" s="77" t="s">
        <v>47</v>
      </c>
      <c r="E120" s="167" t="s">
        <v>71</v>
      </c>
      <c r="F120" s="167"/>
      <c r="G120" s="167"/>
      <c r="H120" s="167"/>
      <c r="I120" s="168"/>
      <c r="J120" s="78"/>
    </row>
    <row r="121" spans="2:10" ht="15" hidden="1" customHeight="1" x14ac:dyDescent="0.15">
      <c r="B121" s="123"/>
      <c r="C121" s="76"/>
      <c r="D121" s="85" t="s">
        <v>48</v>
      </c>
      <c r="E121" s="157" t="s">
        <v>49</v>
      </c>
      <c r="F121" s="157"/>
      <c r="G121" s="157"/>
      <c r="H121" s="157"/>
      <c r="I121" s="158"/>
      <c r="J121" s="86"/>
    </row>
    <row r="122" spans="2:10" ht="15" hidden="1" customHeight="1" x14ac:dyDescent="0.15">
      <c r="B122" s="123"/>
      <c r="C122" s="76"/>
      <c r="D122" s="85" t="s">
        <v>50</v>
      </c>
      <c r="E122" s="157" t="s">
        <v>51</v>
      </c>
      <c r="F122" s="157"/>
      <c r="G122" s="157"/>
      <c r="H122" s="157"/>
      <c r="I122" s="158"/>
      <c r="J122" s="86"/>
    </row>
    <row r="123" spans="2:10" ht="15" hidden="1" customHeight="1" x14ac:dyDescent="0.15">
      <c r="B123" s="123"/>
      <c r="C123" s="76"/>
      <c r="D123" s="85" t="s">
        <v>52</v>
      </c>
      <c r="E123" s="157" t="s">
        <v>74</v>
      </c>
      <c r="F123" s="157"/>
      <c r="G123" s="157"/>
      <c r="H123" s="157"/>
      <c r="I123" s="158"/>
      <c r="J123" s="86"/>
    </row>
    <row r="124" spans="2:10" ht="15" hidden="1" customHeight="1" x14ac:dyDescent="0.15">
      <c r="B124" s="123"/>
      <c r="C124" s="76"/>
      <c r="D124" s="85" t="s">
        <v>53</v>
      </c>
      <c r="E124" s="157" t="s">
        <v>54</v>
      </c>
      <c r="F124" s="157"/>
      <c r="G124" s="157"/>
      <c r="H124" s="157"/>
      <c r="I124" s="158"/>
      <c r="J124" s="86"/>
    </row>
    <row r="125" spans="2:10" ht="15" hidden="1" customHeight="1" x14ac:dyDescent="0.15">
      <c r="B125" s="123"/>
      <c r="C125" s="79"/>
      <c r="D125" s="80" t="s">
        <v>55</v>
      </c>
      <c r="E125" s="159" t="s">
        <v>75</v>
      </c>
      <c r="F125" s="159"/>
      <c r="G125" s="159"/>
      <c r="H125" s="159"/>
      <c r="I125" s="160"/>
      <c r="J125" s="81"/>
    </row>
    <row r="126" spans="2:10" ht="15" hidden="1" customHeight="1" x14ac:dyDescent="0.15">
      <c r="B126" s="123"/>
      <c r="C126" s="161" t="s">
        <v>56</v>
      </c>
      <c r="D126" s="138"/>
      <c r="E126" s="138" t="s">
        <v>57</v>
      </c>
      <c r="F126" s="139"/>
      <c r="G126" s="139"/>
      <c r="H126" s="139"/>
      <c r="I126" s="140"/>
      <c r="J126" s="87">
        <f>J111+J114+J117+J119</f>
        <v>100</v>
      </c>
    </row>
    <row r="127" spans="2:10" ht="15" hidden="1" customHeight="1" x14ac:dyDescent="0.15">
      <c r="B127" s="123"/>
      <c r="C127" s="173" t="s">
        <v>58</v>
      </c>
      <c r="D127" s="174"/>
      <c r="E127" s="174" t="s">
        <v>59</v>
      </c>
      <c r="F127" s="175"/>
      <c r="G127" s="175"/>
      <c r="H127" s="175"/>
      <c r="I127" s="176"/>
      <c r="J127" s="88">
        <f>ROUNDDOWN(J126*$E$30,0)</f>
        <v>0</v>
      </c>
    </row>
    <row r="128" spans="2:10" ht="15" hidden="1" customHeight="1" x14ac:dyDescent="0.15">
      <c r="B128" s="123"/>
      <c r="C128" s="161" t="s">
        <v>60</v>
      </c>
      <c r="D128" s="138"/>
      <c r="E128" s="138" t="s">
        <v>61</v>
      </c>
      <c r="F128" s="139"/>
      <c r="G128" s="139"/>
      <c r="H128" s="139"/>
      <c r="I128" s="140"/>
      <c r="J128" s="88">
        <f>IFERROR(J126+J127,"")</f>
        <v>100</v>
      </c>
    </row>
    <row r="129" spans="2:10" ht="15" hidden="1" customHeight="1" x14ac:dyDescent="0.15">
      <c r="B129" s="123"/>
      <c r="C129" s="145" t="s">
        <v>62</v>
      </c>
      <c r="D129" s="146"/>
      <c r="E129" s="146" t="s">
        <v>63</v>
      </c>
      <c r="F129" s="147"/>
      <c r="G129" s="147"/>
      <c r="H129" s="147"/>
      <c r="I129" s="148"/>
      <c r="J129" s="89">
        <f>IFERROR(ROUNDDOWN(J128*$C$32,0),"")</f>
        <v>0</v>
      </c>
    </row>
    <row r="130" spans="2:10" ht="15" hidden="1" customHeight="1" thickBot="1" x14ac:dyDescent="0.2">
      <c r="B130" s="124"/>
      <c r="C130" s="141" t="s">
        <v>64</v>
      </c>
      <c r="D130" s="142"/>
      <c r="E130" s="142"/>
      <c r="F130" s="143"/>
      <c r="G130" s="143"/>
      <c r="H130" s="143"/>
      <c r="I130" s="144"/>
      <c r="J130" s="90">
        <f>IFERROR(J128+J129,"")</f>
        <v>100</v>
      </c>
    </row>
    <row r="131" spans="2:10" ht="15" hidden="1" customHeight="1" x14ac:dyDescent="0.15"/>
    <row r="132" spans="2:10" ht="15" hidden="1" customHeight="1" x14ac:dyDescent="0.15"/>
    <row r="133" spans="2:10" ht="15" hidden="1" customHeight="1" thickBot="1" x14ac:dyDescent="0.2">
      <c r="C133" s="70" t="s">
        <v>68</v>
      </c>
      <c r="D133" s="19"/>
      <c r="E133" s="23"/>
      <c r="F133" s="21"/>
      <c r="G133" s="21"/>
      <c r="H133" s="21"/>
      <c r="I133" s="21"/>
      <c r="J133" s="21"/>
    </row>
    <row r="134" spans="2:10" ht="15" hidden="1" customHeight="1" x14ac:dyDescent="0.15">
      <c r="B134" s="149"/>
      <c r="C134" s="71" t="s">
        <v>32</v>
      </c>
      <c r="D134" s="72"/>
      <c r="E134" s="151" t="s">
        <v>33</v>
      </c>
      <c r="F134" s="151"/>
      <c r="G134" s="151"/>
      <c r="H134" s="151"/>
      <c r="I134" s="152"/>
      <c r="J134" s="155" t="s">
        <v>34</v>
      </c>
    </row>
    <row r="135" spans="2:10" ht="15" hidden="1" customHeight="1" thickBot="1" x14ac:dyDescent="0.2">
      <c r="B135" s="150"/>
      <c r="C135" s="73" t="s">
        <v>35</v>
      </c>
      <c r="D135" s="74" t="s">
        <v>36</v>
      </c>
      <c r="E135" s="153"/>
      <c r="F135" s="153"/>
      <c r="G135" s="153"/>
      <c r="H135" s="153"/>
      <c r="I135" s="154"/>
      <c r="J135" s="156"/>
    </row>
    <row r="136" spans="2:10" ht="15" hidden="1" customHeight="1" x14ac:dyDescent="0.15">
      <c r="B136" s="122" t="s">
        <v>13</v>
      </c>
      <c r="C136" s="162" t="s">
        <v>37</v>
      </c>
      <c r="D136" s="163"/>
      <c r="E136" s="164"/>
      <c r="F136" s="164"/>
      <c r="G136" s="164"/>
      <c r="H136" s="164"/>
      <c r="I136" s="165"/>
      <c r="J136" s="75">
        <f>J137+J138</f>
        <v>100</v>
      </c>
    </row>
    <row r="137" spans="2:10" ht="15" hidden="1" customHeight="1" x14ac:dyDescent="0.15">
      <c r="B137" s="123"/>
      <c r="C137" s="76"/>
      <c r="D137" s="77" t="s">
        <v>38</v>
      </c>
      <c r="E137" s="166" t="s">
        <v>72</v>
      </c>
      <c r="F137" s="167"/>
      <c r="G137" s="167"/>
      <c r="H137" s="167"/>
      <c r="I137" s="168"/>
      <c r="J137" s="78">
        <v>100</v>
      </c>
    </row>
    <row r="138" spans="2:10" ht="15" hidden="1" customHeight="1" x14ac:dyDescent="0.15">
      <c r="B138" s="123"/>
      <c r="C138" s="79"/>
      <c r="D138" s="80" t="s">
        <v>39</v>
      </c>
      <c r="E138" s="159" t="s">
        <v>69</v>
      </c>
      <c r="F138" s="159"/>
      <c r="G138" s="159"/>
      <c r="H138" s="159"/>
      <c r="I138" s="160"/>
      <c r="J138" s="81"/>
    </row>
    <row r="139" spans="2:10" ht="15" hidden="1" customHeight="1" x14ac:dyDescent="0.15">
      <c r="B139" s="123"/>
      <c r="C139" s="169" t="s">
        <v>40</v>
      </c>
      <c r="D139" s="170"/>
      <c r="E139" s="171"/>
      <c r="F139" s="171"/>
      <c r="G139" s="171"/>
      <c r="H139" s="171"/>
      <c r="I139" s="172"/>
      <c r="J139" s="82"/>
    </row>
    <row r="140" spans="2:10" ht="15" hidden="1" customHeight="1" x14ac:dyDescent="0.15">
      <c r="B140" s="123"/>
      <c r="C140" s="76"/>
      <c r="D140" s="77" t="s">
        <v>41</v>
      </c>
      <c r="E140" s="167" t="s">
        <v>70</v>
      </c>
      <c r="F140" s="167"/>
      <c r="G140" s="167"/>
      <c r="H140" s="167"/>
      <c r="I140" s="168"/>
      <c r="J140" s="78"/>
    </row>
    <row r="141" spans="2:10" ht="15" hidden="1" customHeight="1" x14ac:dyDescent="0.15">
      <c r="B141" s="123"/>
      <c r="C141" s="79"/>
      <c r="D141" s="80" t="s">
        <v>42</v>
      </c>
      <c r="E141" s="159" t="s">
        <v>43</v>
      </c>
      <c r="F141" s="159"/>
      <c r="G141" s="159"/>
      <c r="H141" s="159"/>
      <c r="I141" s="160"/>
      <c r="J141" s="81"/>
    </row>
    <row r="142" spans="2:10" ht="15" hidden="1" customHeight="1" x14ac:dyDescent="0.15">
      <c r="B142" s="123"/>
      <c r="C142" s="169" t="s">
        <v>44</v>
      </c>
      <c r="D142" s="170"/>
      <c r="E142" s="171"/>
      <c r="F142" s="171"/>
      <c r="G142" s="171"/>
      <c r="H142" s="171"/>
      <c r="I142" s="172"/>
      <c r="J142" s="82"/>
    </row>
    <row r="143" spans="2:10" ht="15" hidden="1" customHeight="1" x14ac:dyDescent="0.15">
      <c r="B143" s="123"/>
      <c r="C143" s="79"/>
      <c r="D143" s="83" t="s">
        <v>45</v>
      </c>
      <c r="E143" s="177" t="s">
        <v>73</v>
      </c>
      <c r="F143" s="178"/>
      <c r="G143" s="178"/>
      <c r="H143" s="178"/>
      <c r="I143" s="179"/>
      <c r="J143" s="84"/>
    </row>
    <row r="144" spans="2:10" ht="15" hidden="1" customHeight="1" x14ac:dyDescent="0.15">
      <c r="B144" s="123"/>
      <c r="C144" s="169" t="s">
        <v>46</v>
      </c>
      <c r="D144" s="170"/>
      <c r="E144" s="171"/>
      <c r="F144" s="171"/>
      <c r="G144" s="171"/>
      <c r="H144" s="171"/>
      <c r="I144" s="172"/>
      <c r="J144" s="82"/>
    </row>
    <row r="145" spans="2:10" ht="15" hidden="1" customHeight="1" x14ac:dyDescent="0.15">
      <c r="B145" s="123"/>
      <c r="C145" s="76"/>
      <c r="D145" s="77" t="s">
        <v>47</v>
      </c>
      <c r="E145" s="167" t="s">
        <v>71</v>
      </c>
      <c r="F145" s="167"/>
      <c r="G145" s="167"/>
      <c r="H145" s="167"/>
      <c r="I145" s="168"/>
      <c r="J145" s="78"/>
    </row>
    <row r="146" spans="2:10" ht="15" hidden="1" customHeight="1" x14ac:dyDescent="0.15">
      <c r="B146" s="123"/>
      <c r="C146" s="76"/>
      <c r="D146" s="85" t="s">
        <v>48</v>
      </c>
      <c r="E146" s="157" t="s">
        <v>49</v>
      </c>
      <c r="F146" s="157"/>
      <c r="G146" s="157"/>
      <c r="H146" s="157"/>
      <c r="I146" s="158"/>
      <c r="J146" s="86"/>
    </row>
    <row r="147" spans="2:10" ht="15" hidden="1" customHeight="1" x14ac:dyDescent="0.15">
      <c r="B147" s="123"/>
      <c r="C147" s="76"/>
      <c r="D147" s="85" t="s">
        <v>50</v>
      </c>
      <c r="E147" s="157" t="s">
        <v>51</v>
      </c>
      <c r="F147" s="157"/>
      <c r="G147" s="157"/>
      <c r="H147" s="157"/>
      <c r="I147" s="158"/>
      <c r="J147" s="86"/>
    </row>
    <row r="148" spans="2:10" ht="15" hidden="1" customHeight="1" x14ac:dyDescent="0.15">
      <c r="B148" s="123"/>
      <c r="C148" s="76"/>
      <c r="D148" s="85" t="s">
        <v>52</v>
      </c>
      <c r="E148" s="157" t="s">
        <v>74</v>
      </c>
      <c r="F148" s="157"/>
      <c r="G148" s="157"/>
      <c r="H148" s="157"/>
      <c r="I148" s="158"/>
      <c r="J148" s="86"/>
    </row>
    <row r="149" spans="2:10" ht="15" hidden="1" customHeight="1" x14ac:dyDescent="0.15">
      <c r="B149" s="123"/>
      <c r="C149" s="76"/>
      <c r="D149" s="85" t="s">
        <v>53</v>
      </c>
      <c r="E149" s="157" t="s">
        <v>54</v>
      </c>
      <c r="F149" s="157"/>
      <c r="G149" s="157"/>
      <c r="H149" s="157"/>
      <c r="I149" s="158"/>
      <c r="J149" s="86"/>
    </row>
    <row r="150" spans="2:10" ht="15" hidden="1" customHeight="1" x14ac:dyDescent="0.15">
      <c r="B150" s="123"/>
      <c r="C150" s="79"/>
      <c r="D150" s="80" t="s">
        <v>55</v>
      </c>
      <c r="E150" s="159" t="s">
        <v>75</v>
      </c>
      <c r="F150" s="159"/>
      <c r="G150" s="159"/>
      <c r="H150" s="159"/>
      <c r="I150" s="160"/>
      <c r="J150" s="81"/>
    </row>
    <row r="151" spans="2:10" ht="15" hidden="1" customHeight="1" x14ac:dyDescent="0.15">
      <c r="B151" s="123"/>
      <c r="C151" s="161" t="s">
        <v>56</v>
      </c>
      <c r="D151" s="138"/>
      <c r="E151" s="138" t="s">
        <v>57</v>
      </c>
      <c r="F151" s="139"/>
      <c r="G151" s="139"/>
      <c r="H151" s="139"/>
      <c r="I151" s="140"/>
      <c r="J151" s="87">
        <f>J136+J139+J142+J144</f>
        <v>100</v>
      </c>
    </row>
    <row r="152" spans="2:10" ht="15" hidden="1" customHeight="1" x14ac:dyDescent="0.15">
      <c r="B152" s="123"/>
      <c r="C152" s="173" t="s">
        <v>58</v>
      </c>
      <c r="D152" s="174"/>
      <c r="E152" s="174" t="s">
        <v>59</v>
      </c>
      <c r="F152" s="175"/>
      <c r="G152" s="175"/>
      <c r="H152" s="175"/>
      <c r="I152" s="176"/>
      <c r="J152" s="88">
        <f>ROUNDDOWN(J151*$E$30,0)</f>
        <v>0</v>
      </c>
    </row>
    <row r="153" spans="2:10" ht="15" hidden="1" customHeight="1" x14ac:dyDescent="0.15">
      <c r="B153" s="123"/>
      <c r="C153" s="161" t="s">
        <v>60</v>
      </c>
      <c r="D153" s="138"/>
      <c r="E153" s="138" t="s">
        <v>61</v>
      </c>
      <c r="F153" s="139"/>
      <c r="G153" s="139"/>
      <c r="H153" s="139"/>
      <c r="I153" s="140"/>
      <c r="J153" s="88">
        <f>IFERROR(J151+J152,"")</f>
        <v>100</v>
      </c>
    </row>
    <row r="154" spans="2:10" ht="15" hidden="1" customHeight="1" x14ac:dyDescent="0.15">
      <c r="B154" s="123"/>
      <c r="C154" s="145" t="s">
        <v>62</v>
      </c>
      <c r="D154" s="146"/>
      <c r="E154" s="146" t="s">
        <v>63</v>
      </c>
      <c r="F154" s="147"/>
      <c r="G154" s="147"/>
      <c r="H154" s="147"/>
      <c r="I154" s="148"/>
      <c r="J154" s="89">
        <f>IFERROR(ROUNDDOWN(J153*$C$32,0),"")</f>
        <v>0</v>
      </c>
    </row>
    <row r="155" spans="2:10" ht="15" hidden="1" customHeight="1" thickBot="1" x14ac:dyDescent="0.2">
      <c r="B155" s="124"/>
      <c r="C155" s="141" t="s">
        <v>64</v>
      </c>
      <c r="D155" s="142"/>
      <c r="E155" s="142"/>
      <c r="F155" s="143"/>
      <c r="G155" s="143"/>
      <c r="H155" s="143"/>
      <c r="I155" s="144"/>
      <c r="J155" s="90">
        <f>IFERROR(J153+J154,"")</f>
        <v>100</v>
      </c>
    </row>
  </sheetData>
  <sheetProtection algorithmName="SHA-512" hashValue="qjUct1vPUV8V3ZbQj6XuevD5+ISiXES5XUJr04jsZ8qumT5kBt/OqNNcBsjHc+TXvsqvIqaYWLSuv9tl8ilh9A==" saltValue="XCSZYRdc7Ez2m7UReTmapg==" spinCount="100000" sheet="1" objects="1" scenarios="1"/>
  <mergeCells count="183">
    <mergeCell ref="D13:J13"/>
    <mergeCell ref="D14:J14"/>
    <mergeCell ref="C28:D28"/>
    <mergeCell ref="C29:D29"/>
    <mergeCell ref="B11:J11"/>
    <mergeCell ref="B19:B27"/>
    <mergeCell ref="C19:D19"/>
    <mergeCell ref="C20:D20"/>
    <mergeCell ref="C21:D21"/>
    <mergeCell ref="C27:D27"/>
    <mergeCell ref="D16:J16"/>
    <mergeCell ref="C23:D23"/>
    <mergeCell ref="C24:D24"/>
    <mergeCell ref="C22:D22"/>
    <mergeCell ref="C25:D25"/>
    <mergeCell ref="C18:D18"/>
    <mergeCell ref="C26:D26"/>
    <mergeCell ref="B34:B35"/>
    <mergeCell ref="E34:I35"/>
    <mergeCell ref="J34:J35"/>
    <mergeCell ref="B36:B55"/>
    <mergeCell ref="C36:D36"/>
    <mergeCell ref="E36:I36"/>
    <mergeCell ref="E37:I37"/>
    <mergeCell ref="E38:I38"/>
    <mergeCell ref="C39:D39"/>
    <mergeCell ref="E39:I39"/>
    <mergeCell ref="E40:I40"/>
    <mergeCell ref="E41:I41"/>
    <mergeCell ref="C42:D42"/>
    <mergeCell ref="E42:I42"/>
    <mergeCell ref="E43:I43"/>
    <mergeCell ref="E48:I48"/>
    <mergeCell ref="E49:I49"/>
    <mergeCell ref="E50:I50"/>
    <mergeCell ref="C51:D51"/>
    <mergeCell ref="E51:I51"/>
    <mergeCell ref="C44:D44"/>
    <mergeCell ref="E44:I44"/>
    <mergeCell ref="E45:I45"/>
    <mergeCell ref="E46:I46"/>
    <mergeCell ref="E47:I47"/>
    <mergeCell ref="C55:D55"/>
    <mergeCell ref="E55:I55"/>
    <mergeCell ref="B59:B60"/>
    <mergeCell ref="E59:I60"/>
    <mergeCell ref="J59:J60"/>
    <mergeCell ref="C52:D52"/>
    <mergeCell ref="E52:I52"/>
    <mergeCell ref="C53:D53"/>
    <mergeCell ref="E53:I53"/>
    <mergeCell ref="C54:D54"/>
    <mergeCell ref="E54:I54"/>
    <mergeCell ref="E72:I72"/>
    <mergeCell ref="E73:I73"/>
    <mergeCell ref="E74:I74"/>
    <mergeCell ref="E75:I75"/>
    <mergeCell ref="C76:D76"/>
    <mergeCell ref="E76:I76"/>
    <mergeCell ref="B61:B80"/>
    <mergeCell ref="C61:D61"/>
    <mergeCell ref="E61:I61"/>
    <mergeCell ref="E62:I62"/>
    <mergeCell ref="E63:I63"/>
    <mergeCell ref="C64:D64"/>
    <mergeCell ref="E64:I64"/>
    <mergeCell ref="E65:I65"/>
    <mergeCell ref="E66:I66"/>
    <mergeCell ref="C67:D67"/>
    <mergeCell ref="E67:I67"/>
    <mergeCell ref="E68:I68"/>
    <mergeCell ref="C69:D69"/>
    <mergeCell ref="E69:I69"/>
    <mergeCell ref="E70:I70"/>
    <mergeCell ref="E71:I71"/>
    <mergeCell ref="C80:D80"/>
    <mergeCell ref="E80:I80"/>
    <mergeCell ref="B84:B85"/>
    <mergeCell ref="E84:I85"/>
    <mergeCell ref="J84:J85"/>
    <mergeCell ref="C77:D77"/>
    <mergeCell ref="E77:I77"/>
    <mergeCell ref="C78:D78"/>
    <mergeCell ref="E78:I78"/>
    <mergeCell ref="C79:D79"/>
    <mergeCell ref="E79:I79"/>
    <mergeCell ref="E97:I97"/>
    <mergeCell ref="E98:I98"/>
    <mergeCell ref="E99:I99"/>
    <mergeCell ref="E100:I100"/>
    <mergeCell ref="C101:D101"/>
    <mergeCell ref="E101:I101"/>
    <mergeCell ref="B86:B105"/>
    <mergeCell ref="C86:D86"/>
    <mergeCell ref="E86:I86"/>
    <mergeCell ref="E87:I87"/>
    <mergeCell ref="E88:I88"/>
    <mergeCell ref="C89:D89"/>
    <mergeCell ref="E89:I89"/>
    <mergeCell ref="E90:I90"/>
    <mergeCell ref="E91:I91"/>
    <mergeCell ref="C92:D92"/>
    <mergeCell ref="E92:I92"/>
    <mergeCell ref="E93:I93"/>
    <mergeCell ref="C94:D94"/>
    <mergeCell ref="E94:I94"/>
    <mergeCell ref="E95:I95"/>
    <mergeCell ref="E96:I96"/>
    <mergeCell ref="C105:D105"/>
    <mergeCell ref="E105:I105"/>
    <mergeCell ref="B109:B110"/>
    <mergeCell ref="E109:I110"/>
    <mergeCell ref="J109:J110"/>
    <mergeCell ref="C102:D102"/>
    <mergeCell ref="E102:I102"/>
    <mergeCell ref="C103:D103"/>
    <mergeCell ref="E103:I103"/>
    <mergeCell ref="C104:D104"/>
    <mergeCell ref="E104:I104"/>
    <mergeCell ref="B111:B130"/>
    <mergeCell ref="C111:D111"/>
    <mergeCell ref="E111:I111"/>
    <mergeCell ref="E112:I112"/>
    <mergeCell ref="E113:I113"/>
    <mergeCell ref="C114:D114"/>
    <mergeCell ref="E114:I114"/>
    <mergeCell ref="E115:I115"/>
    <mergeCell ref="E116:I116"/>
    <mergeCell ref="C117:D117"/>
    <mergeCell ref="E117:I117"/>
    <mergeCell ref="E118:I118"/>
    <mergeCell ref="C119:D119"/>
    <mergeCell ref="E119:I119"/>
    <mergeCell ref="E120:I120"/>
    <mergeCell ref="E121:I121"/>
    <mergeCell ref="C130:D130"/>
    <mergeCell ref="E130:I130"/>
    <mergeCell ref="C127:D127"/>
    <mergeCell ref="E122:I122"/>
    <mergeCell ref="E123:I123"/>
    <mergeCell ref="E124:I124"/>
    <mergeCell ref="E125:I125"/>
    <mergeCell ref="C126:D126"/>
    <mergeCell ref="C152:D152"/>
    <mergeCell ref="E152:I152"/>
    <mergeCell ref="E127:I127"/>
    <mergeCell ref="C128:D128"/>
    <mergeCell ref="E128:I128"/>
    <mergeCell ref="C129:D129"/>
    <mergeCell ref="E129:I129"/>
    <mergeCell ref="C153:D153"/>
    <mergeCell ref="E153:I153"/>
    <mergeCell ref="E144:I144"/>
    <mergeCell ref="E145:I145"/>
    <mergeCell ref="E146:I146"/>
    <mergeCell ref="E142:I142"/>
    <mergeCell ref="E143:I143"/>
    <mergeCell ref="C144:D144"/>
    <mergeCell ref="C142:D142"/>
    <mergeCell ref="E126:I126"/>
    <mergeCell ref="C9:G9"/>
    <mergeCell ref="C155:D155"/>
    <mergeCell ref="E155:I155"/>
    <mergeCell ref="C154:D154"/>
    <mergeCell ref="E154:I154"/>
    <mergeCell ref="B134:B135"/>
    <mergeCell ref="E134:I135"/>
    <mergeCell ref="J134:J135"/>
    <mergeCell ref="E147:I147"/>
    <mergeCell ref="E148:I148"/>
    <mergeCell ref="E149:I149"/>
    <mergeCell ref="E150:I150"/>
    <mergeCell ref="C151:D151"/>
    <mergeCell ref="E151:I151"/>
    <mergeCell ref="B136:B155"/>
    <mergeCell ref="C136:D136"/>
    <mergeCell ref="E136:I136"/>
    <mergeCell ref="E137:I137"/>
    <mergeCell ref="E138:I138"/>
    <mergeCell ref="C139:D139"/>
    <mergeCell ref="E139:I139"/>
    <mergeCell ref="E140:I140"/>
    <mergeCell ref="E141:I141"/>
  </mergeCells>
  <phoneticPr fontId="12"/>
  <printOptions horizontalCentered="1"/>
  <pageMargins left="0.70866141732283472" right="0.70866141732283472" top="0.47244094488188981" bottom="0" header="0.31496062992125984" footer="0"/>
  <pageSetup paperSize="9" scale="88" orientation="landscape" r:id="rId1"/>
  <headerFooter>
    <oddHeader>&amp;R提案書　別紙１</oddHeader>
  </headerFooter>
  <rowBreaks count="1" manualBreakCount="1">
    <brk id="32" min="1" max="9" man="1"/>
  </rowBreaks>
  <ignoredErrors>
    <ignoredError sqref="F28:G28"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L55"/>
  <sheetViews>
    <sheetView workbookViewId="0">
      <selection activeCell="C21" sqref="C21:D21"/>
    </sheetView>
  </sheetViews>
  <sheetFormatPr defaultColWidth="9" defaultRowHeight="14.25" x14ac:dyDescent="0.15"/>
  <cols>
    <col min="1" max="1" width="9" style="43" customWidth="1"/>
    <col min="2" max="2" width="3.125" style="43" customWidth="1"/>
    <col min="3" max="3" width="16" style="43" customWidth="1"/>
    <col min="4" max="4" width="18.625" style="43" customWidth="1"/>
    <col min="5" max="11" width="13.75" style="43" customWidth="1"/>
    <col min="12" max="16384" width="9" style="43"/>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代表提案者!C7</f>
        <v xml:space="preserve">    一般管理費率の計算には、「（参考）一般管理費率計算書」をご利用いただけます。契約締結時には改めて算出いただきます。</v>
      </c>
      <c r="D7" s="4"/>
      <c r="E7" s="4"/>
      <c r="F7" s="4"/>
      <c r="G7" s="4"/>
      <c r="H7" s="4"/>
      <c r="I7" s="4"/>
      <c r="J7" s="4"/>
      <c r="K7" s="4"/>
      <c r="L7" s="4"/>
    </row>
    <row r="8" spans="2:12" x14ac:dyDescent="0.15">
      <c r="B8" s="4"/>
      <c r="C8" s="2" t="str">
        <f>代表提案者!C8</f>
        <v>4.　「高度通信・放送研究開発委託研究 事務マニュアル 令和4年度（2022年度）版」の「7 計上経費の費目」に基づいて、研究費の積算を正しく行ってください。</v>
      </c>
      <c r="D8" s="2"/>
      <c r="E8" s="4"/>
      <c r="F8" s="4"/>
      <c r="G8" s="4"/>
      <c r="H8" s="4"/>
      <c r="I8" s="4"/>
      <c r="J8" s="4"/>
      <c r="K8" s="4"/>
      <c r="L8" s="4"/>
    </row>
    <row r="9" spans="2:12" x14ac:dyDescent="0.15">
      <c r="B9" s="4"/>
      <c r="C9" s="118"/>
      <c r="D9" s="118"/>
      <c r="E9" s="118"/>
      <c r="F9" s="118"/>
      <c r="G9" s="118"/>
      <c r="H9" s="4"/>
      <c r="I9" s="4"/>
      <c r="J9" s="4"/>
      <c r="K9" s="4"/>
      <c r="L9" s="4"/>
    </row>
    <row r="11" spans="2:12" ht="17.25" x14ac:dyDescent="0.15">
      <c r="B11" s="119" t="s">
        <v>0</v>
      </c>
      <c r="C11" s="119"/>
      <c r="D11" s="119"/>
      <c r="E11" s="119"/>
      <c r="F11" s="119"/>
      <c r="G11" s="119"/>
      <c r="H11" s="119"/>
      <c r="I11" s="119"/>
      <c r="J11" s="119"/>
      <c r="K11" s="6"/>
      <c r="L11" s="6"/>
    </row>
    <row r="12" spans="2:12" ht="17.25" x14ac:dyDescent="0.15">
      <c r="B12" s="4"/>
      <c r="C12" s="9" t="s">
        <v>23</v>
      </c>
      <c r="D12" s="53">
        <f>代表提案者!D12</f>
        <v>227</v>
      </c>
      <c r="E12" s="45"/>
      <c r="F12" s="45"/>
      <c r="G12" s="45"/>
      <c r="H12" s="45"/>
      <c r="I12" s="45"/>
      <c r="J12" s="45"/>
      <c r="K12" s="45"/>
      <c r="L12" s="45"/>
    </row>
    <row r="13" spans="2:12" x14ac:dyDescent="0.15">
      <c r="B13" s="14"/>
      <c r="C13" s="9" t="s">
        <v>24</v>
      </c>
      <c r="D13" s="137" t="str">
        <f>代表提案者!D13</f>
        <v>持続性の高い行動支援のための次世代IoTデータ利活用技術の研究開発</v>
      </c>
      <c r="E13" s="231"/>
      <c r="F13" s="231"/>
      <c r="G13" s="231"/>
      <c r="H13" s="231"/>
      <c r="I13" s="231"/>
      <c r="J13" s="231"/>
      <c r="K13" s="32"/>
      <c r="L13" s="4"/>
    </row>
    <row r="14" spans="2:12" x14ac:dyDescent="0.15">
      <c r="B14" s="14"/>
      <c r="C14" s="8" t="s">
        <v>1</v>
      </c>
      <c r="D14" s="117" t="str">
        <f>代表提案者!D14</f>
        <v>＊＊＊＊＊＊＊＊＊＊</v>
      </c>
      <c r="E14" s="117"/>
      <c r="F14" s="117"/>
      <c r="G14" s="117"/>
      <c r="H14" s="117"/>
      <c r="I14" s="117"/>
      <c r="J14" s="117"/>
      <c r="K14" s="32"/>
      <c r="L14" s="4"/>
    </row>
    <row r="15" spans="2:12" x14ac:dyDescent="0.15">
      <c r="B15" s="14"/>
      <c r="C15" s="9"/>
      <c r="D15" s="31"/>
      <c r="E15" s="31"/>
      <c r="F15" s="31"/>
      <c r="G15" s="31"/>
      <c r="H15" s="31"/>
      <c r="I15" s="31"/>
      <c r="J15" s="31"/>
      <c r="K15" s="32"/>
      <c r="L15" s="4"/>
    </row>
    <row r="16" spans="2:12" x14ac:dyDescent="0.15">
      <c r="B16" s="33"/>
      <c r="C16" s="9" t="s">
        <v>7</v>
      </c>
      <c r="D16" s="225"/>
      <c r="E16" s="226"/>
      <c r="F16" s="226"/>
      <c r="G16" s="226"/>
      <c r="H16" s="226"/>
      <c r="I16" s="226"/>
      <c r="J16" s="226"/>
      <c r="K16" s="33"/>
      <c r="L16" s="3"/>
    </row>
    <row r="17" spans="2:12" ht="15" thickBot="1" x14ac:dyDescent="0.2">
      <c r="B17" s="14"/>
      <c r="C17" s="9"/>
      <c r="D17" s="10"/>
      <c r="E17" s="10"/>
      <c r="F17" s="10"/>
      <c r="G17" s="10"/>
      <c r="H17" s="105" t="s">
        <v>86</v>
      </c>
      <c r="I17" s="14"/>
      <c r="J17" s="4"/>
    </row>
    <row r="18" spans="2:12" ht="15" thickBot="1" x14ac:dyDescent="0.2">
      <c r="B18" s="11"/>
      <c r="C18" s="120" t="s">
        <v>3</v>
      </c>
      <c r="D18" s="121"/>
      <c r="E18" s="35" t="s">
        <v>94</v>
      </c>
      <c r="F18" s="35" t="s">
        <v>25</v>
      </c>
      <c r="G18" s="35" t="s">
        <v>30</v>
      </c>
      <c r="H18" s="12" t="s">
        <v>4</v>
      </c>
      <c r="I18" s="36"/>
      <c r="J18" s="13"/>
    </row>
    <row r="19" spans="2:12" x14ac:dyDescent="0.15">
      <c r="B19" s="122" t="s">
        <v>13</v>
      </c>
      <c r="C19" s="127" t="s">
        <v>14</v>
      </c>
      <c r="D19" s="128"/>
      <c r="E19" s="54">
        <f>J36</f>
        <v>0</v>
      </c>
      <c r="F19" s="39">
        <v>0</v>
      </c>
      <c r="G19" s="39">
        <v>0</v>
      </c>
      <c r="H19" s="56">
        <f t="shared" ref="H19:H27" si="0">SUM(E19:G19)</f>
        <v>0</v>
      </c>
      <c r="I19" s="14"/>
      <c r="J19" s="15"/>
    </row>
    <row r="20" spans="2:12" x14ac:dyDescent="0.15">
      <c r="B20" s="123"/>
      <c r="C20" s="129" t="s">
        <v>5</v>
      </c>
      <c r="D20" s="130"/>
      <c r="E20" s="60">
        <f>J39</f>
        <v>0</v>
      </c>
      <c r="F20" s="40">
        <v>0</v>
      </c>
      <c r="G20" s="40">
        <v>0</v>
      </c>
      <c r="H20" s="59">
        <f t="shared" si="0"/>
        <v>0</v>
      </c>
      <c r="I20" s="14"/>
      <c r="J20" s="4"/>
    </row>
    <row r="21" spans="2:12" x14ac:dyDescent="0.15">
      <c r="B21" s="123"/>
      <c r="C21" s="129" t="s">
        <v>15</v>
      </c>
      <c r="D21" s="130"/>
      <c r="E21" s="58">
        <f>J42</f>
        <v>0</v>
      </c>
      <c r="F21" s="41">
        <v>0</v>
      </c>
      <c r="G21" s="41">
        <v>0</v>
      </c>
      <c r="H21" s="59">
        <f t="shared" si="0"/>
        <v>0</v>
      </c>
      <c r="I21" s="14"/>
      <c r="J21" s="16"/>
    </row>
    <row r="22" spans="2:12" x14ac:dyDescent="0.15">
      <c r="B22" s="123"/>
      <c r="C22" s="131" t="s">
        <v>16</v>
      </c>
      <c r="D22" s="132"/>
      <c r="E22" s="58">
        <f>J44</f>
        <v>0</v>
      </c>
      <c r="F22" s="41">
        <v>0</v>
      </c>
      <c r="G22" s="41">
        <v>0</v>
      </c>
      <c r="H22" s="63">
        <f t="shared" si="0"/>
        <v>0</v>
      </c>
      <c r="I22" s="14"/>
      <c r="J22" s="4"/>
    </row>
    <row r="23" spans="2:12" x14ac:dyDescent="0.15">
      <c r="B23" s="123"/>
      <c r="C23" s="133" t="s">
        <v>20</v>
      </c>
      <c r="D23" s="134"/>
      <c r="E23" s="64">
        <f>SUM(E19:E22)</f>
        <v>0</v>
      </c>
      <c r="F23" s="64">
        <f t="shared" ref="F23:G23" si="1">SUM(F19:F22)</f>
        <v>0</v>
      </c>
      <c r="G23" s="64">
        <f t="shared" si="1"/>
        <v>0</v>
      </c>
      <c r="H23" s="65">
        <f t="shared" si="0"/>
        <v>0</v>
      </c>
      <c r="I23" s="37"/>
      <c r="J23" s="17"/>
    </row>
    <row r="24" spans="2:12" x14ac:dyDescent="0.15">
      <c r="B24" s="123"/>
      <c r="C24" s="133" t="s">
        <v>17</v>
      </c>
      <c r="D24" s="134"/>
      <c r="E24" s="68">
        <f>IF(AND($D$30="",$D$31=""),ROUNDDOWN(E23*E28,0),"率設定エラー")</f>
        <v>0</v>
      </c>
      <c r="F24" s="68">
        <f>IF(AND($D$30="",$D$31=""),ROUNDDOWN(F23*F28,0),"率設定エラー")</f>
        <v>0</v>
      </c>
      <c r="G24" s="68">
        <f>IF(AND($D$30="",$D$31=""),ROUNDDOWN(G23*G28,0),"率設定エラー")</f>
        <v>0</v>
      </c>
      <c r="H24" s="65">
        <f t="shared" si="0"/>
        <v>0</v>
      </c>
      <c r="I24" s="14"/>
      <c r="J24" s="4"/>
    </row>
    <row r="25" spans="2:12" x14ac:dyDescent="0.15">
      <c r="B25" s="123"/>
      <c r="C25" s="133" t="s">
        <v>31</v>
      </c>
      <c r="D25" s="134"/>
      <c r="E25" s="64">
        <f>IFERROR(E23+E24,"")</f>
        <v>0</v>
      </c>
      <c r="F25" s="64">
        <f t="shared" ref="F25:G25" si="2">IFERROR(F23+F24,"")</f>
        <v>0</v>
      </c>
      <c r="G25" s="64">
        <f t="shared" si="2"/>
        <v>0</v>
      </c>
      <c r="H25" s="65">
        <f t="shared" si="0"/>
        <v>0</v>
      </c>
      <c r="I25" s="14"/>
      <c r="J25" s="4"/>
    </row>
    <row r="26" spans="2:12" x14ac:dyDescent="0.15">
      <c r="B26" s="123"/>
      <c r="C26" s="135" t="s">
        <v>6</v>
      </c>
      <c r="D26" s="136"/>
      <c r="E26" s="61">
        <f>IFERROR(ROUNDDOWN(E25*$C$30,0),"")</f>
        <v>0</v>
      </c>
      <c r="F26" s="61">
        <f>IFERROR(ROUNDDOWN(F25*$C$30,0),"")</f>
        <v>0</v>
      </c>
      <c r="G26" s="61">
        <f>IFERROR(ROUNDDOWN(G25*$C$30,0),"")</f>
        <v>0</v>
      </c>
      <c r="H26" s="63">
        <f t="shared" si="0"/>
        <v>0</v>
      </c>
      <c r="I26" s="14"/>
      <c r="J26" s="4"/>
    </row>
    <row r="27" spans="2:12" ht="15" thickBot="1" x14ac:dyDescent="0.2">
      <c r="B27" s="124"/>
      <c r="C27" s="125" t="s">
        <v>18</v>
      </c>
      <c r="D27" s="126"/>
      <c r="E27" s="66">
        <f>IFERROR(E25+E26,"")</f>
        <v>0</v>
      </c>
      <c r="F27" s="66">
        <f>IFERROR(F25+F26,"")</f>
        <v>0</v>
      </c>
      <c r="G27" s="66">
        <f>IFERROR(G25+G26,"")</f>
        <v>0</v>
      </c>
      <c r="H27" s="67">
        <f t="shared" si="0"/>
        <v>0</v>
      </c>
      <c r="I27" s="14"/>
      <c r="J27" s="4"/>
    </row>
    <row r="28" spans="2:12" x14ac:dyDescent="0.15">
      <c r="B28" s="14"/>
      <c r="C28" s="228" t="s">
        <v>19</v>
      </c>
      <c r="D28" s="229"/>
      <c r="E28" s="47">
        <v>0</v>
      </c>
      <c r="F28" s="69">
        <f>E28</f>
        <v>0</v>
      </c>
      <c r="G28" s="69">
        <f>E28</f>
        <v>0</v>
      </c>
      <c r="H28" s="49"/>
      <c r="I28" s="14"/>
      <c r="J28" s="4"/>
    </row>
    <row r="29" spans="2:12" x14ac:dyDescent="0.15">
      <c r="B29" s="14"/>
      <c r="C29" s="230" t="s">
        <v>29</v>
      </c>
      <c r="D29" s="230"/>
      <c r="E29" s="46">
        <v>0.3</v>
      </c>
      <c r="F29" s="14"/>
      <c r="G29" s="14"/>
      <c r="H29" s="14"/>
      <c r="I29" s="14"/>
      <c r="J29" s="49"/>
      <c r="K29" s="38"/>
      <c r="L29" s="4"/>
    </row>
    <row r="30" spans="2:12" x14ac:dyDescent="0.15">
      <c r="C30" s="52">
        <v>0.1</v>
      </c>
      <c r="D30" s="48" t="str">
        <f>IF((E28*1000-INT(E28*1000))=0,"","小数点第2位以下は切り捨てです")</f>
        <v/>
      </c>
      <c r="E30" s="20"/>
      <c r="F30" s="20"/>
      <c r="G30" s="20"/>
      <c r="H30" s="20"/>
      <c r="I30" s="20"/>
      <c r="J30" s="20"/>
      <c r="K30" s="20"/>
      <c r="L30" s="20"/>
    </row>
    <row r="31" spans="2:12" x14ac:dyDescent="0.15">
      <c r="C31" s="21"/>
      <c r="D31" s="48" t="str">
        <f>IF(OR(E28&lt;0,E28&gt;E29),"上下限を超えています","")</f>
        <v/>
      </c>
      <c r="E31" s="20"/>
      <c r="F31" s="20"/>
      <c r="G31" s="20"/>
      <c r="H31" s="20"/>
      <c r="I31" s="20"/>
      <c r="J31" s="20"/>
      <c r="K31" s="20"/>
      <c r="L31" s="20"/>
    </row>
    <row r="32" spans="2:12" x14ac:dyDescent="0.15">
      <c r="C32" s="22"/>
      <c r="D32" s="22"/>
      <c r="E32" s="20"/>
      <c r="F32" s="20"/>
      <c r="G32" s="20"/>
      <c r="H32" s="20"/>
      <c r="I32" s="20"/>
      <c r="J32" s="20"/>
      <c r="K32" s="20"/>
      <c r="L32" s="20"/>
    </row>
    <row r="33" spans="2:12" ht="18" thickBot="1" x14ac:dyDescent="0.2">
      <c r="B33" s="91"/>
      <c r="C33" s="92" t="str">
        <f>代表提案者!C33</f>
        <v>2022年度予算計画</v>
      </c>
      <c r="D33" s="13"/>
      <c r="E33" s="93"/>
      <c r="F33" s="94"/>
      <c r="G33" s="94"/>
      <c r="H33" s="94"/>
      <c r="I33" s="94"/>
      <c r="J33" s="21"/>
      <c r="K33" s="21"/>
      <c r="L33" s="21"/>
    </row>
    <row r="34" spans="2:12" ht="15" customHeight="1" x14ac:dyDescent="0.15">
      <c r="B34" s="203"/>
      <c r="C34" s="95" t="s">
        <v>32</v>
      </c>
      <c r="D34" s="96"/>
      <c r="E34" s="205" t="s">
        <v>33</v>
      </c>
      <c r="F34" s="205"/>
      <c r="G34" s="205"/>
      <c r="H34" s="205"/>
      <c r="I34" s="206"/>
      <c r="J34" s="209" t="s">
        <v>34</v>
      </c>
      <c r="K34" s="21"/>
      <c r="L34" s="21"/>
    </row>
    <row r="35" spans="2:12" ht="15" customHeight="1" thickBot="1" x14ac:dyDescent="0.2">
      <c r="B35" s="204"/>
      <c r="C35" s="97" t="s">
        <v>35</v>
      </c>
      <c r="D35" s="98" t="s">
        <v>36</v>
      </c>
      <c r="E35" s="207"/>
      <c r="F35" s="207"/>
      <c r="G35" s="207"/>
      <c r="H35" s="207"/>
      <c r="I35" s="208"/>
      <c r="J35" s="210"/>
      <c r="K35" s="30"/>
      <c r="L35" s="19"/>
    </row>
    <row r="36" spans="2:12" ht="15" customHeight="1" x14ac:dyDescent="0.15">
      <c r="B36" s="122" t="s">
        <v>13</v>
      </c>
      <c r="C36" s="211" t="s">
        <v>37</v>
      </c>
      <c r="D36" s="212"/>
      <c r="E36" s="213"/>
      <c r="F36" s="213"/>
      <c r="G36" s="213"/>
      <c r="H36" s="213"/>
      <c r="I36" s="214"/>
      <c r="J36" s="111">
        <f>J37+J38</f>
        <v>0</v>
      </c>
      <c r="K36" s="16"/>
      <c r="L36" s="16"/>
    </row>
    <row r="37" spans="2:12" ht="15" customHeight="1" x14ac:dyDescent="0.15">
      <c r="B37" s="123"/>
      <c r="C37" s="99"/>
      <c r="D37" s="100" t="s">
        <v>38</v>
      </c>
      <c r="E37" s="215" t="s">
        <v>77</v>
      </c>
      <c r="F37" s="215"/>
      <c r="G37" s="215"/>
      <c r="H37" s="215"/>
      <c r="I37" s="216"/>
      <c r="J37" s="107">
        <v>0</v>
      </c>
      <c r="K37" s="20"/>
      <c r="L37" s="20"/>
    </row>
    <row r="38" spans="2:12" ht="15" customHeight="1" x14ac:dyDescent="0.15">
      <c r="B38" s="123"/>
      <c r="C38" s="101"/>
      <c r="D38" s="102" t="s">
        <v>39</v>
      </c>
      <c r="E38" s="217" t="s">
        <v>78</v>
      </c>
      <c r="F38" s="217"/>
      <c r="G38" s="217"/>
      <c r="H38" s="217"/>
      <c r="I38" s="218"/>
      <c r="J38" s="108">
        <v>0</v>
      </c>
    </row>
    <row r="39" spans="2:12" ht="15" customHeight="1" x14ac:dyDescent="0.15">
      <c r="B39" s="123"/>
      <c r="C39" s="219" t="s">
        <v>40</v>
      </c>
      <c r="D39" s="220"/>
      <c r="E39" s="221"/>
      <c r="F39" s="221"/>
      <c r="G39" s="221"/>
      <c r="H39" s="221"/>
      <c r="I39" s="222"/>
      <c r="J39" s="112">
        <f>J40+J41</f>
        <v>0</v>
      </c>
    </row>
    <row r="40" spans="2:12" ht="15" customHeight="1" x14ac:dyDescent="0.15">
      <c r="B40" s="123"/>
      <c r="C40" s="99"/>
      <c r="D40" s="100" t="s">
        <v>41</v>
      </c>
      <c r="E40" s="215" t="s">
        <v>70</v>
      </c>
      <c r="F40" s="215"/>
      <c r="G40" s="215"/>
      <c r="H40" s="215"/>
      <c r="I40" s="216"/>
      <c r="J40" s="107">
        <v>0</v>
      </c>
    </row>
    <row r="41" spans="2:12" ht="15" customHeight="1" x14ac:dyDescent="0.15">
      <c r="B41" s="123"/>
      <c r="C41" s="101"/>
      <c r="D41" s="102" t="s">
        <v>42</v>
      </c>
      <c r="E41" s="217" t="s">
        <v>43</v>
      </c>
      <c r="F41" s="217"/>
      <c r="G41" s="217"/>
      <c r="H41" s="217"/>
      <c r="I41" s="218"/>
      <c r="J41" s="108">
        <v>0</v>
      </c>
    </row>
    <row r="42" spans="2:12" ht="15" customHeight="1" x14ac:dyDescent="0.15">
      <c r="B42" s="123"/>
      <c r="C42" s="219" t="s">
        <v>44</v>
      </c>
      <c r="D42" s="220"/>
      <c r="E42" s="221"/>
      <c r="F42" s="221"/>
      <c r="G42" s="221"/>
      <c r="H42" s="221"/>
      <c r="I42" s="222"/>
      <c r="J42" s="112">
        <f>J43</f>
        <v>0</v>
      </c>
    </row>
    <row r="43" spans="2:12" ht="15" customHeight="1" x14ac:dyDescent="0.15">
      <c r="B43" s="123"/>
      <c r="C43" s="101"/>
      <c r="D43" s="103" t="s">
        <v>45</v>
      </c>
      <c r="E43" s="223" t="s">
        <v>79</v>
      </c>
      <c r="F43" s="223"/>
      <c r="G43" s="223"/>
      <c r="H43" s="223"/>
      <c r="I43" s="224"/>
      <c r="J43" s="109">
        <v>0</v>
      </c>
    </row>
    <row r="44" spans="2:12" ht="15" customHeight="1" x14ac:dyDescent="0.15">
      <c r="B44" s="123"/>
      <c r="C44" s="219" t="s">
        <v>46</v>
      </c>
      <c r="D44" s="220"/>
      <c r="E44" s="221"/>
      <c r="F44" s="221"/>
      <c r="G44" s="221"/>
      <c r="H44" s="221"/>
      <c r="I44" s="222"/>
      <c r="J44" s="112">
        <f>SUM(J45:J50)</f>
        <v>0</v>
      </c>
    </row>
    <row r="45" spans="2:12" ht="15" customHeight="1" x14ac:dyDescent="0.15">
      <c r="B45" s="123"/>
      <c r="C45" s="99"/>
      <c r="D45" s="100" t="s">
        <v>47</v>
      </c>
      <c r="E45" s="215" t="s">
        <v>80</v>
      </c>
      <c r="F45" s="215"/>
      <c r="G45" s="215"/>
      <c r="H45" s="215"/>
      <c r="I45" s="216"/>
      <c r="J45" s="107">
        <v>0</v>
      </c>
    </row>
    <row r="46" spans="2:12" ht="15" customHeight="1" x14ac:dyDescent="0.15">
      <c r="B46" s="123"/>
      <c r="C46" s="99"/>
      <c r="D46" s="104" t="s">
        <v>48</v>
      </c>
      <c r="E46" s="181" t="s">
        <v>84</v>
      </c>
      <c r="F46" s="181"/>
      <c r="G46" s="181"/>
      <c r="H46" s="181"/>
      <c r="I46" s="182"/>
      <c r="J46" s="110">
        <v>0</v>
      </c>
    </row>
    <row r="47" spans="2:12" ht="15" customHeight="1" x14ac:dyDescent="0.15">
      <c r="B47" s="123"/>
      <c r="C47" s="99"/>
      <c r="D47" s="104" t="s">
        <v>50</v>
      </c>
      <c r="E47" s="181" t="s">
        <v>83</v>
      </c>
      <c r="F47" s="181"/>
      <c r="G47" s="181"/>
      <c r="H47" s="181"/>
      <c r="I47" s="182"/>
      <c r="J47" s="110">
        <v>0</v>
      </c>
    </row>
    <row r="48" spans="2:12" ht="15" customHeight="1" x14ac:dyDescent="0.15">
      <c r="B48" s="123"/>
      <c r="C48" s="99"/>
      <c r="D48" s="104" t="s">
        <v>52</v>
      </c>
      <c r="E48" s="181" t="s">
        <v>81</v>
      </c>
      <c r="F48" s="181"/>
      <c r="G48" s="181"/>
      <c r="H48" s="181"/>
      <c r="I48" s="182"/>
      <c r="J48" s="110">
        <v>0</v>
      </c>
    </row>
    <row r="49" spans="2:10" ht="15" customHeight="1" x14ac:dyDescent="0.15">
      <c r="B49" s="123"/>
      <c r="C49" s="99"/>
      <c r="D49" s="104" t="s">
        <v>53</v>
      </c>
      <c r="E49" s="181" t="s">
        <v>82</v>
      </c>
      <c r="F49" s="181"/>
      <c r="G49" s="181"/>
      <c r="H49" s="181"/>
      <c r="I49" s="182"/>
      <c r="J49" s="110">
        <v>0</v>
      </c>
    </row>
    <row r="50" spans="2:10" ht="15" customHeight="1" x14ac:dyDescent="0.15">
      <c r="B50" s="123"/>
      <c r="C50" s="101"/>
      <c r="D50" s="102" t="s">
        <v>55</v>
      </c>
      <c r="E50" s="217" t="s">
        <v>85</v>
      </c>
      <c r="F50" s="217"/>
      <c r="G50" s="217"/>
      <c r="H50" s="217"/>
      <c r="I50" s="218"/>
      <c r="J50" s="108">
        <v>0</v>
      </c>
    </row>
    <row r="51" spans="2:10" ht="15" customHeight="1" x14ac:dyDescent="0.15">
      <c r="B51" s="123"/>
      <c r="C51" s="195" t="s">
        <v>56</v>
      </c>
      <c r="D51" s="196"/>
      <c r="E51" s="196" t="s">
        <v>57</v>
      </c>
      <c r="F51" s="197"/>
      <c r="G51" s="197"/>
      <c r="H51" s="197"/>
      <c r="I51" s="198"/>
      <c r="J51" s="113">
        <f>J36+J39+J42+J44</f>
        <v>0</v>
      </c>
    </row>
    <row r="52" spans="2:10" ht="15" customHeight="1" x14ac:dyDescent="0.15">
      <c r="B52" s="123"/>
      <c r="C52" s="191" t="s">
        <v>58</v>
      </c>
      <c r="D52" s="192"/>
      <c r="E52" s="192" t="s">
        <v>59</v>
      </c>
      <c r="F52" s="193"/>
      <c r="G52" s="193"/>
      <c r="H52" s="193"/>
      <c r="I52" s="194"/>
      <c r="J52" s="114">
        <f>ROUNDDOWN(J51*$E$28,0)</f>
        <v>0</v>
      </c>
    </row>
    <row r="53" spans="2:10" ht="15" customHeight="1" x14ac:dyDescent="0.15">
      <c r="B53" s="123"/>
      <c r="C53" s="195" t="s">
        <v>60</v>
      </c>
      <c r="D53" s="196"/>
      <c r="E53" s="196" t="s">
        <v>61</v>
      </c>
      <c r="F53" s="197"/>
      <c r="G53" s="197"/>
      <c r="H53" s="197"/>
      <c r="I53" s="198"/>
      <c r="J53" s="114">
        <f>IFERROR(J51+J52,"")</f>
        <v>0</v>
      </c>
    </row>
    <row r="54" spans="2:10" ht="15" customHeight="1" x14ac:dyDescent="0.15">
      <c r="B54" s="123"/>
      <c r="C54" s="199" t="s">
        <v>88</v>
      </c>
      <c r="D54" s="200"/>
      <c r="E54" s="200" t="s">
        <v>63</v>
      </c>
      <c r="F54" s="201"/>
      <c r="G54" s="201"/>
      <c r="H54" s="201"/>
      <c r="I54" s="202"/>
      <c r="J54" s="115">
        <f>IFERROR(ROUNDDOWN(J53*$C$30,0),"")</f>
        <v>0</v>
      </c>
    </row>
    <row r="55" spans="2:10" ht="15" customHeight="1" thickBot="1" x14ac:dyDescent="0.2">
      <c r="B55" s="124"/>
      <c r="C55" s="183" t="s">
        <v>87</v>
      </c>
      <c r="D55" s="184"/>
      <c r="E55" s="184"/>
      <c r="F55" s="185"/>
      <c r="G55" s="185"/>
      <c r="H55" s="185"/>
      <c r="I55" s="186"/>
      <c r="J55" s="116">
        <f>IFERROR(J53+J54,"")</f>
        <v>0</v>
      </c>
    </row>
  </sheetData>
  <sheetProtection algorithmName="SHA-512" hashValue="EWIl6XVBzTfvJCgzgtZQ6OyYZlPplWjfcq1SvpWrc4nNlKOR0nmVnp5FeW129wiKCbX73P4nP5xN8nrHsa+whA==" saltValue="7SMcaNvC0WAYXfkUJ8+B/A==" spinCount="100000" sheet="1" objects="1" scenarios="1"/>
  <mergeCells count="51">
    <mergeCell ref="C29:D29"/>
    <mergeCell ref="C23:D23"/>
    <mergeCell ref="C24:D24"/>
    <mergeCell ref="C25:D25"/>
    <mergeCell ref="C26:D26"/>
    <mergeCell ref="B19:B27"/>
    <mergeCell ref="C19:D19"/>
    <mergeCell ref="C20:D20"/>
    <mergeCell ref="C21:D21"/>
    <mergeCell ref="C22:D22"/>
    <mergeCell ref="C27:D27"/>
    <mergeCell ref="B34:B35"/>
    <mergeCell ref="E34:I35"/>
    <mergeCell ref="J34:J35"/>
    <mergeCell ref="B36:B55"/>
    <mergeCell ref="C36:D36"/>
    <mergeCell ref="E36:I36"/>
    <mergeCell ref="E37:I37"/>
    <mergeCell ref="E38:I38"/>
    <mergeCell ref="C39:D39"/>
    <mergeCell ref="E39:I39"/>
    <mergeCell ref="E40:I40"/>
    <mergeCell ref="E41:I41"/>
    <mergeCell ref="C42:D42"/>
    <mergeCell ref="E42:I42"/>
    <mergeCell ref="E43:I43"/>
    <mergeCell ref="C44:D44"/>
    <mergeCell ref="C55:D55"/>
    <mergeCell ref="E55:I55"/>
    <mergeCell ref="E49:I49"/>
    <mergeCell ref="E50:I50"/>
    <mergeCell ref="C51:D51"/>
    <mergeCell ref="E51:I51"/>
    <mergeCell ref="C52:D52"/>
    <mergeCell ref="E52:I52"/>
    <mergeCell ref="C9:G9"/>
    <mergeCell ref="C53:D53"/>
    <mergeCell ref="E53:I53"/>
    <mergeCell ref="C54:D54"/>
    <mergeCell ref="E54:I54"/>
    <mergeCell ref="E44:I44"/>
    <mergeCell ref="E45:I45"/>
    <mergeCell ref="E46:I46"/>
    <mergeCell ref="E47:I47"/>
    <mergeCell ref="E48:I48"/>
    <mergeCell ref="B11:J11"/>
    <mergeCell ref="D13:J13"/>
    <mergeCell ref="D14:J14"/>
    <mergeCell ref="D16:J16"/>
    <mergeCell ref="C18:D18"/>
    <mergeCell ref="C28:D28"/>
  </mergeCells>
  <phoneticPr fontId="12"/>
  <printOptions horizontalCentered="1"/>
  <pageMargins left="0.70866141732283472" right="0.70866141732283472" top="0.47244094488188981" bottom="0" header="0.31496062992125984" footer="0"/>
  <pageSetup paperSize="9" scale="88" orientation="landscape" cellComments="asDisplayed" r:id="rId1"/>
  <headerFooter>
    <oddHeader>&amp;R提案書　別紙１</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1:L55"/>
  <sheetViews>
    <sheetView topLeftCell="A4" workbookViewId="0">
      <selection activeCell="E17" sqref="E17"/>
    </sheetView>
  </sheetViews>
  <sheetFormatPr defaultColWidth="9" defaultRowHeight="14.25" x14ac:dyDescent="0.15"/>
  <cols>
    <col min="1" max="1" width="9" style="43" customWidth="1"/>
    <col min="2" max="2" width="3.125" style="43" customWidth="1"/>
    <col min="3" max="3" width="16" style="43" customWidth="1"/>
    <col min="4" max="4" width="18.625" style="43" customWidth="1"/>
    <col min="5" max="11" width="13.75" style="43" customWidth="1"/>
    <col min="12" max="16384" width="9" style="43"/>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代表提案者!C7</f>
        <v xml:space="preserve">    一般管理費率の計算には、「（参考）一般管理費率計算書」をご利用いただけます。契約締結時には改めて算出いただきます。</v>
      </c>
      <c r="D7" s="4"/>
      <c r="E7" s="4"/>
      <c r="F7" s="4"/>
      <c r="G7" s="4"/>
      <c r="H7" s="4"/>
      <c r="I7" s="4"/>
      <c r="J7" s="4"/>
      <c r="K7" s="4"/>
      <c r="L7" s="4"/>
    </row>
    <row r="8" spans="2:12" x14ac:dyDescent="0.15">
      <c r="B8" s="4"/>
      <c r="C8" s="2" t="str">
        <f>代表提案者!C8</f>
        <v>4.　「高度通信・放送研究開発委託研究 事務マニュアル 令和4年度（2022年度）版」の「7 計上経費の費目」に基づいて、研究費の積算を正しく行ってください。</v>
      </c>
      <c r="D8" s="2"/>
      <c r="E8" s="4"/>
      <c r="F8" s="4"/>
      <c r="G8" s="4"/>
      <c r="H8" s="4"/>
      <c r="I8" s="4"/>
      <c r="J8" s="4"/>
      <c r="K8" s="4"/>
      <c r="L8" s="4"/>
    </row>
    <row r="9" spans="2:12" x14ac:dyDescent="0.15">
      <c r="B9" s="4"/>
      <c r="C9" s="118"/>
      <c r="D9" s="118"/>
      <c r="E9" s="118"/>
      <c r="F9" s="118"/>
      <c r="G9" s="118"/>
      <c r="H9" s="4"/>
      <c r="I9" s="4"/>
      <c r="J9" s="4"/>
      <c r="K9" s="4"/>
      <c r="L9" s="4"/>
    </row>
    <row r="11" spans="2:12" ht="17.25" x14ac:dyDescent="0.15">
      <c r="B11" s="119" t="s">
        <v>0</v>
      </c>
      <c r="C11" s="119"/>
      <c r="D11" s="119"/>
      <c r="E11" s="119"/>
      <c r="F11" s="119"/>
      <c r="G11" s="119"/>
      <c r="H11" s="119"/>
      <c r="I11" s="119"/>
      <c r="J11" s="119"/>
      <c r="K11" s="6"/>
      <c r="L11" s="6"/>
    </row>
    <row r="12" spans="2:12" ht="17.25" x14ac:dyDescent="0.15">
      <c r="B12" s="4"/>
      <c r="C12" s="9" t="s">
        <v>23</v>
      </c>
      <c r="D12" s="53">
        <f>代表提案者!D12</f>
        <v>227</v>
      </c>
      <c r="E12" s="45"/>
      <c r="F12" s="45"/>
      <c r="G12" s="45"/>
      <c r="H12" s="45"/>
      <c r="I12" s="45"/>
      <c r="J12" s="45"/>
      <c r="K12" s="45"/>
      <c r="L12" s="45"/>
    </row>
    <row r="13" spans="2:12" x14ac:dyDescent="0.15">
      <c r="B13" s="14"/>
      <c r="C13" s="9" t="s">
        <v>24</v>
      </c>
      <c r="D13" s="137" t="str">
        <f>代表提案者!D13</f>
        <v>持続性の高い行動支援のための次世代IoTデータ利活用技術の研究開発</v>
      </c>
      <c r="E13" s="231"/>
      <c r="F13" s="231"/>
      <c r="G13" s="231"/>
      <c r="H13" s="231"/>
      <c r="I13" s="231"/>
      <c r="J13" s="231"/>
      <c r="K13" s="32"/>
      <c r="L13" s="4"/>
    </row>
    <row r="14" spans="2:12" x14ac:dyDescent="0.15">
      <c r="B14" s="14"/>
      <c r="C14" s="8" t="s">
        <v>1</v>
      </c>
      <c r="D14" s="117" t="str">
        <f>代表提案者!D14</f>
        <v>＊＊＊＊＊＊＊＊＊＊</v>
      </c>
      <c r="E14" s="117"/>
      <c r="F14" s="117"/>
      <c r="G14" s="117"/>
      <c r="H14" s="117"/>
      <c r="I14" s="117"/>
      <c r="J14" s="117"/>
      <c r="K14" s="32"/>
      <c r="L14" s="4"/>
    </row>
    <row r="15" spans="2:12" x14ac:dyDescent="0.15">
      <c r="B15" s="14"/>
      <c r="C15" s="9"/>
      <c r="D15" s="31"/>
      <c r="E15" s="31"/>
      <c r="F15" s="31"/>
      <c r="G15" s="31"/>
      <c r="H15" s="31"/>
      <c r="I15" s="31"/>
      <c r="J15" s="31"/>
      <c r="K15" s="32"/>
      <c r="L15" s="4"/>
    </row>
    <row r="16" spans="2:12" x14ac:dyDescent="0.15">
      <c r="B16" s="33"/>
      <c r="C16" s="9" t="s">
        <v>8</v>
      </c>
      <c r="D16" s="225"/>
      <c r="E16" s="226"/>
      <c r="F16" s="226"/>
      <c r="G16" s="226"/>
      <c r="H16" s="226"/>
      <c r="I16" s="226"/>
      <c r="J16" s="226"/>
      <c r="K16" s="33"/>
      <c r="L16" s="3"/>
    </row>
    <row r="17" spans="2:12" ht="15" thickBot="1" x14ac:dyDescent="0.2">
      <c r="B17" s="14"/>
      <c r="C17" s="9"/>
      <c r="D17" s="10"/>
      <c r="E17" s="10"/>
      <c r="F17" s="10"/>
      <c r="G17" s="10"/>
      <c r="H17" s="105" t="s">
        <v>86</v>
      </c>
      <c r="I17" s="14"/>
      <c r="J17" s="4"/>
    </row>
    <row r="18" spans="2:12" ht="15" thickBot="1" x14ac:dyDescent="0.2">
      <c r="B18" s="11"/>
      <c r="C18" s="120" t="s">
        <v>3</v>
      </c>
      <c r="D18" s="121"/>
      <c r="E18" s="35" t="s">
        <v>94</v>
      </c>
      <c r="F18" s="35" t="s">
        <v>25</v>
      </c>
      <c r="G18" s="35" t="s">
        <v>30</v>
      </c>
      <c r="H18" s="12" t="s">
        <v>4</v>
      </c>
      <c r="I18" s="36"/>
      <c r="J18" s="13"/>
    </row>
    <row r="19" spans="2:12" x14ac:dyDescent="0.15">
      <c r="B19" s="122" t="s">
        <v>13</v>
      </c>
      <c r="C19" s="127" t="s">
        <v>14</v>
      </c>
      <c r="D19" s="128"/>
      <c r="E19" s="54">
        <f>J36</f>
        <v>0</v>
      </c>
      <c r="F19" s="39">
        <v>0</v>
      </c>
      <c r="G19" s="39">
        <v>0</v>
      </c>
      <c r="H19" s="56">
        <f t="shared" ref="H19:H27" si="0">SUM(E19:G19)</f>
        <v>0</v>
      </c>
      <c r="I19" s="14"/>
      <c r="J19" s="15"/>
    </row>
    <row r="20" spans="2:12" x14ac:dyDescent="0.15">
      <c r="B20" s="123"/>
      <c r="C20" s="129" t="s">
        <v>5</v>
      </c>
      <c r="D20" s="130"/>
      <c r="E20" s="60">
        <f>J39</f>
        <v>0</v>
      </c>
      <c r="F20" s="40">
        <v>0</v>
      </c>
      <c r="G20" s="40">
        <v>0</v>
      </c>
      <c r="H20" s="59">
        <f t="shared" si="0"/>
        <v>0</v>
      </c>
      <c r="I20" s="14"/>
      <c r="J20" s="4"/>
    </row>
    <row r="21" spans="2:12" x14ac:dyDescent="0.15">
      <c r="B21" s="123"/>
      <c r="C21" s="129" t="s">
        <v>15</v>
      </c>
      <c r="D21" s="130"/>
      <c r="E21" s="58">
        <f>J42</f>
        <v>0</v>
      </c>
      <c r="F21" s="41">
        <v>0</v>
      </c>
      <c r="G21" s="41">
        <v>0</v>
      </c>
      <c r="H21" s="59">
        <f t="shared" si="0"/>
        <v>0</v>
      </c>
      <c r="I21" s="14"/>
      <c r="J21" s="16"/>
    </row>
    <row r="22" spans="2:12" x14ac:dyDescent="0.15">
      <c r="B22" s="123"/>
      <c r="C22" s="131" t="s">
        <v>16</v>
      </c>
      <c r="D22" s="132"/>
      <c r="E22" s="58">
        <f>J44</f>
        <v>0</v>
      </c>
      <c r="F22" s="41">
        <v>0</v>
      </c>
      <c r="G22" s="41">
        <v>0</v>
      </c>
      <c r="H22" s="63">
        <f t="shared" si="0"/>
        <v>0</v>
      </c>
      <c r="I22" s="14"/>
      <c r="J22" s="4"/>
    </row>
    <row r="23" spans="2:12" x14ac:dyDescent="0.15">
      <c r="B23" s="123"/>
      <c r="C23" s="133" t="s">
        <v>20</v>
      </c>
      <c r="D23" s="134"/>
      <c r="E23" s="64">
        <f>SUM(E19:E22)</f>
        <v>0</v>
      </c>
      <c r="F23" s="64">
        <f t="shared" ref="F23:G23" si="1">SUM(F19:F22)</f>
        <v>0</v>
      </c>
      <c r="G23" s="64">
        <f t="shared" si="1"/>
        <v>0</v>
      </c>
      <c r="H23" s="65">
        <f t="shared" si="0"/>
        <v>0</v>
      </c>
      <c r="I23" s="37"/>
      <c r="J23" s="17"/>
    </row>
    <row r="24" spans="2:12" x14ac:dyDescent="0.15">
      <c r="B24" s="123"/>
      <c r="C24" s="133" t="s">
        <v>17</v>
      </c>
      <c r="D24" s="134"/>
      <c r="E24" s="68">
        <f>IF(AND($D$30="",$D$31=""),ROUNDDOWN(E23*E28,0),"率設定エラー")</f>
        <v>0</v>
      </c>
      <c r="F24" s="68">
        <f>IF(AND($D$30="",$D$31=""),ROUNDDOWN(F23*F28,0),"率設定エラー")</f>
        <v>0</v>
      </c>
      <c r="G24" s="68">
        <f>IF(AND($D$30="",$D$31=""),ROUNDDOWN(G23*G28,0),"率設定エラー")</f>
        <v>0</v>
      </c>
      <c r="H24" s="65">
        <f t="shared" si="0"/>
        <v>0</v>
      </c>
      <c r="I24" s="14"/>
      <c r="J24" s="4"/>
    </row>
    <row r="25" spans="2:12" x14ac:dyDescent="0.15">
      <c r="B25" s="123"/>
      <c r="C25" s="133" t="s">
        <v>31</v>
      </c>
      <c r="D25" s="134"/>
      <c r="E25" s="64">
        <f>IFERROR(E23+E24,"")</f>
        <v>0</v>
      </c>
      <c r="F25" s="64">
        <f t="shared" ref="F25:G25" si="2">IFERROR(F23+F24,"")</f>
        <v>0</v>
      </c>
      <c r="G25" s="64">
        <f t="shared" si="2"/>
        <v>0</v>
      </c>
      <c r="H25" s="65">
        <f t="shared" si="0"/>
        <v>0</v>
      </c>
      <c r="I25" s="14"/>
      <c r="J25" s="4"/>
    </row>
    <row r="26" spans="2:12" x14ac:dyDescent="0.15">
      <c r="B26" s="123"/>
      <c r="C26" s="135" t="s">
        <v>6</v>
      </c>
      <c r="D26" s="136"/>
      <c r="E26" s="61">
        <f>IFERROR(ROUNDDOWN(E25*$C$30,0),"")</f>
        <v>0</v>
      </c>
      <c r="F26" s="61">
        <f>IFERROR(ROUNDDOWN(F25*$C$30,0),"")</f>
        <v>0</v>
      </c>
      <c r="G26" s="61">
        <f>IFERROR(ROUNDDOWN(G25*$C$30,0),"")</f>
        <v>0</v>
      </c>
      <c r="H26" s="63">
        <f t="shared" si="0"/>
        <v>0</v>
      </c>
      <c r="I26" s="14"/>
      <c r="J26" s="4"/>
    </row>
    <row r="27" spans="2:12" ht="15" thickBot="1" x14ac:dyDescent="0.2">
      <c r="B27" s="124"/>
      <c r="C27" s="125" t="s">
        <v>18</v>
      </c>
      <c r="D27" s="126"/>
      <c r="E27" s="66">
        <f>IFERROR(E25+E26,"")</f>
        <v>0</v>
      </c>
      <c r="F27" s="66">
        <f>IFERROR(F25+F26,"")</f>
        <v>0</v>
      </c>
      <c r="G27" s="66">
        <f>IFERROR(G25+G26,"")</f>
        <v>0</v>
      </c>
      <c r="H27" s="67">
        <f t="shared" si="0"/>
        <v>0</v>
      </c>
      <c r="I27" s="14"/>
      <c r="J27" s="4"/>
    </row>
    <row r="28" spans="2:12" x14ac:dyDescent="0.15">
      <c r="B28" s="14"/>
      <c r="C28" s="228" t="s">
        <v>19</v>
      </c>
      <c r="D28" s="229"/>
      <c r="E28" s="47">
        <v>0</v>
      </c>
      <c r="F28" s="69">
        <f>E28</f>
        <v>0</v>
      </c>
      <c r="G28" s="69">
        <f>E28</f>
        <v>0</v>
      </c>
      <c r="H28" s="49"/>
      <c r="I28" s="14"/>
      <c r="J28" s="4"/>
    </row>
    <row r="29" spans="2:12" x14ac:dyDescent="0.15">
      <c r="B29" s="14"/>
      <c r="C29" s="230" t="s">
        <v>29</v>
      </c>
      <c r="D29" s="230"/>
      <c r="E29" s="46">
        <v>0.3</v>
      </c>
      <c r="F29" s="14"/>
      <c r="G29" s="14"/>
      <c r="H29" s="14"/>
      <c r="I29" s="14"/>
      <c r="J29" s="49"/>
      <c r="K29" s="38"/>
      <c r="L29" s="4"/>
    </row>
    <row r="30" spans="2:12" x14ac:dyDescent="0.15">
      <c r="C30" s="52">
        <v>0.1</v>
      </c>
      <c r="D30" s="48" t="str">
        <f>IF((E28*1000-INT(E28*1000))=0,"","小数点第2位以下は切り捨てです")</f>
        <v/>
      </c>
      <c r="E30" s="20"/>
      <c r="F30" s="20"/>
      <c r="G30" s="20"/>
      <c r="H30" s="20"/>
      <c r="I30" s="20"/>
      <c r="J30" s="20"/>
      <c r="K30" s="20"/>
      <c r="L30" s="20"/>
    </row>
    <row r="31" spans="2:12" x14ac:dyDescent="0.15">
      <c r="C31" s="21"/>
      <c r="D31" s="48" t="str">
        <f>IF(OR(E28&lt;0,E28&gt;E29),"上下限を超えています","")</f>
        <v/>
      </c>
      <c r="E31" s="20"/>
      <c r="F31" s="20"/>
      <c r="G31" s="20"/>
      <c r="H31" s="20"/>
      <c r="I31" s="20"/>
      <c r="J31" s="20"/>
      <c r="K31" s="20"/>
      <c r="L31" s="20"/>
    </row>
    <row r="32" spans="2:12" x14ac:dyDescent="0.15">
      <c r="C32" s="22"/>
      <c r="D32" s="22"/>
      <c r="E32" s="20"/>
      <c r="F32" s="20"/>
      <c r="G32" s="20"/>
      <c r="H32" s="20"/>
      <c r="I32" s="20"/>
      <c r="J32" s="20"/>
      <c r="K32" s="20"/>
      <c r="L32" s="20"/>
    </row>
    <row r="33" spans="2:12" ht="18" thickBot="1" x14ac:dyDescent="0.2">
      <c r="B33" s="91"/>
      <c r="C33" s="92" t="str">
        <f>代表提案者!C33</f>
        <v>2022年度予算計画</v>
      </c>
      <c r="D33" s="13"/>
      <c r="E33" s="93"/>
      <c r="F33" s="94"/>
      <c r="G33" s="94"/>
      <c r="H33" s="94"/>
      <c r="I33" s="94"/>
      <c r="J33" s="21"/>
      <c r="K33" s="21"/>
      <c r="L33" s="21"/>
    </row>
    <row r="34" spans="2:12" ht="15" customHeight="1" x14ac:dyDescent="0.15">
      <c r="B34" s="203"/>
      <c r="C34" s="95" t="s">
        <v>32</v>
      </c>
      <c r="D34" s="96"/>
      <c r="E34" s="205" t="s">
        <v>33</v>
      </c>
      <c r="F34" s="205"/>
      <c r="G34" s="205"/>
      <c r="H34" s="205"/>
      <c r="I34" s="206"/>
      <c r="J34" s="209" t="s">
        <v>34</v>
      </c>
      <c r="K34" s="21"/>
      <c r="L34" s="21"/>
    </row>
    <row r="35" spans="2:12" ht="15" customHeight="1" thickBot="1" x14ac:dyDescent="0.2">
      <c r="B35" s="204"/>
      <c r="C35" s="97" t="s">
        <v>35</v>
      </c>
      <c r="D35" s="98" t="s">
        <v>36</v>
      </c>
      <c r="E35" s="207"/>
      <c r="F35" s="207"/>
      <c r="G35" s="207"/>
      <c r="H35" s="207"/>
      <c r="I35" s="208"/>
      <c r="J35" s="210"/>
      <c r="K35" s="30"/>
      <c r="L35" s="19"/>
    </row>
    <row r="36" spans="2:12" ht="15" customHeight="1" x14ac:dyDescent="0.15">
      <c r="B36" s="122" t="s">
        <v>13</v>
      </c>
      <c r="C36" s="211" t="s">
        <v>37</v>
      </c>
      <c r="D36" s="212"/>
      <c r="E36" s="213"/>
      <c r="F36" s="213"/>
      <c r="G36" s="213"/>
      <c r="H36" s="213"/>
      <c r="I36" s="214"/>
      <c r="J36" s="111">
        <f>J37+J38</f>
        <v>0</v>
      </c>
      <c r="K36" s="16"/>
      <c r="L36" s="16"/>
    </row>
    <row r="37" spans="2:12" ht="15" customHeight="1" x14ac:dyDescent="0.15">
      <c r="B37" s="123"/>
      <c r="C37" s="99"/>
      <c r="D37" s="100" t="s">
        <v>38</v>
      </c>
      <c r="E37" s="215" t="s">
        <v>77</v>
      </c>
      <c r="F37" s="215"/>
      <c r="G37" s="215"/>
      <c r="H37" s="215"/>
      <c r="I37" s="216"/>
      <c r="J37" s="107">
        <v>0</v>
      </c>
      <c r="K37" s="20"/>
      <c r="L37" s="20"/>
    </row>
    <row r="38" spans="2:12" ht="15" customHeight="1" x14ac:dyDescent="0.15">
      <c r="B38" s="123"/>
      <c r="C38" s="101"/>
      <c r="D38" s="102" t="s">
        <v>39</v>
      </c>
      <c r="E38" s="217" t="s">
        <v>78</v>
      </c>
      <c r="F38" s="217"/>
      <c r="G38" s="217"/>
      <c r="H38" s="217"/>
      <c r="I38" s="218"/>
      <c r="J38" s="108">
        <v>0</v>
      </c>
    </row>
    <row r="39" spans="2:12" ht="15" customHeight="1" x14ac:dyDescent="0.15">
      <c r="B39" s="123"/>
      <c r="C39" s="219" t="s">
        <v>40</v>
      </c>
      <c r="D39" s="220"/>
      <c r="E39" s="221"/>
      <c r="F39" s="221"/>
      <c r="G39" s="221"/>
      <c r="H39" s="221"/>
      <c r="I39" s="222"/>
      <c r="J39" s="112">
        <f>J40+J41</f>
        <v>0</v>
      </c>
    </row>
    <row r="40" spans="2:12" ht="15" customHeight="1" x14ac:dyDescent="0.15">
      <c r="B40" s="123"/>
      <c r="C40" s="99"/>
      <c r="D40" s="100" t="s">
        <v>41</v>
      </c>
      <c r="E40" s="215" t="s">
        <v>70</v>
      </c>
      <c r="F40" s="215"/>
      <c r="G40" s="215"/>
      <c r="H40" s="215"/>
      <c r="I40" s="216"/>
      <c r="J40" s="107">
        <v>0</v>
      </c>
    </row>
    <row r="41" spans="2:12" ht="15" customHeight="1" x14ac:dyDescent="0.15">
      <c r="B41" s="123"/>
      <c r="C41" s="101"/>
      <c r="D41" s="102" t="s">
        <v>42</v>
      </c>
      <c r="E41" s="217" t="s">
        <v>43</v>
      </c>
      <c r="F41" s="217"/>
      <c r="G41" s="217"/>
      <c r="H41" s="217"/>
      <c r="I41" s="218"/>
      <c r="J41" s="108">
        <v>0</v>
      </c>
    </row>
    <row r="42" spans="2:12" ht="15" customHeight="1" x14ac:dyDescent="0.15">
      <c r="B42" s="123"/>
      <c r="C42" s="219" t="s">
        <v>44</v>
      </c>
      <c r="D42" s="220"/>
      <c r="E42" s="221"/>
      <c r="F42" s="221"/>
      <c r="G42" s="221"/>
      <c r="H42" s="221"/>
      <c r="I42" s="222"/>
      <c r="J42" s="112">
        <f>J43</f>
        <v>0</v>
      </c>
    </row>
    <row r="43" spans="2:12" ht="15" customHeight="1" x14ac:dyDescent="0.15">
      <c r="B43" s="123"/>
      <c r="C43" s="101"/>
      <c r="D43" s="103" t="s">
        <v>45</v>
      </c>
      <c r="E43" s="223" t="s">
        <v>79</v>
      </c>
      <c r="F43" s="223"/>
      <c r="G43" s="223"/>
      <c r="H43" s="223"/>
      <c r="I43" s="224"/>
      <c r="J43" s="109">
        <v>0</v>
      </c>
    </row>
    <row r="44" spans="2:12" ht="15" customHeight="1" x14ac:dyDescent="0.15">
      <c r="B44" s="123"/>
      <c r="C44" s="219" t="s">
        <v>46</v>
      </c>
      <c r="D44" s="220"/>
      <c r="E44" s="221"/>
      <c r="F44" s="221"/>
      <c r="G44" s="221"/>
      <c r="H44" s="221"/>
      <c r="I44" s="222"/>
      <c r="J44" s="112">
        <f>SUM(J45:J50)</f>
        <v>0</v>
      </c>
    </row>
    <row r="45" spans="2:12" ht="15" customHeight="1" x14ac:dyDescent="0.15">
      <c r="B45" s="123"/>
      <c r="C45" s="99"/>
      <c r="D45" s="100" t="s">
        <v>47</v>
      </c>
      <c r="E45" s="215" t="s">
        <v>80</v>
      </c>
      <c r="F45" s="215"/>
      <c r="G45" s="215"/>
      <c r="H45" s="215"/>
      <c r="I45" s="216"/>
      <c r="J45" s="107">
        <v>0</v>
      </c>
    </row>
    <row r="46" spans="2:12" ht="15" customHeight="1" x14ac:dyDescent="0.15">
      <c r="B46" s="123"/>
      <c r="C46" s="99"/>
      <c r="D46" s="104" t="s">
        <v>48</v>
      </c>
      <c r="E46" s="181" t="s">
        <v>84</v>
      </c>
      <c r="F46" s="181"/>
      <c r="G46" s="181"/>
      <c r="H46" s="181"/>
      <c r="I46" s="182"/>
      <c r="J46" s="110">
        <v>0</v>
      </c>
    </row>
    <row r="47" spans="2:12" ht="15" customHeight="1" x14ac:dyDescent="0.15">
      <c r="B47" s="123"/>
      <c r="C47" s="99"/>
      <c r="D47" s="104" t="s">
        <v>50</v>
      </c>
      <c r="E47" s="181" t="s">
        <v>83</v>
      </c>
      <c r="F47" s="181"/>
      <c r="G47" s="181"/>
      <c r="H47" s="181"/>
      <c r="I47" s="182"/>
      <c r="J47" s="110">
        <v>0</v>
      </c>
    </row>
    <row r="48" spans="2:12" ht="15" customHeight="1" x14ac:dyDescent="0.15">
      <c r="B48" s="123"/>
      <c r="C48" s="99"/>
      <c r="D48" s="104" t="s">
        <v>52</v>
      </c>
      <c r="E48" s="181" t="s">
        <v>81</v>
      </c>
      <c r="F48" s="181"/>
      <c r="G48" s="181"/>
      <c r="H48" s="181"/>
      <c r="I48" s="182"/>
      <c r="J48" s="110">
        <v>0</v>
      </c>
    </row>
    <row r="49" spans="2:10" ht="15" customHeight="1" x14ac:dyDescent="0.15">
      <c r="B49" s="123"/>
      <c r="C49" s="99"/>
      <c r="D49" s="104" t="s">
        <v>53</v>
      </c>
      <c r="E49" s="181" t="s">
        <v>82</v>
      </c>
      <c r="F49" s="181"/>
      <c r="G49" s="181"/>
      <c r="H49" s="181"/>
      <c r="I49" s="182"/>
      <c r="J49" s="110">
        <v>0</v>
      </c>
    </row>
    <row r="50" spans="2:10" ht="15" customHeight="1" x14ac:dyDescent="0.15">
      <c r="B50" s="123"/>
      <c r="C50" s="101"/>
      <c r="D50" s="102" t="s">
        <v>55</v>
      </c>
      <c r="E50" s="217" t="s">
        <v>85</v>
      </c>
      <c r="F50" s="217"/>
      <c r="G50" s="217"/>
      <c r="H50" s="217"/>
      <c r="I50" s="218"/>
      <c r="J50" s="108">
        <v>0</v>
      </c>
    </row>
    <row r="51" spans="2:10" ht="15" customHeight="1" x14ac:dyDescent="0.15">
      <c r="B51" s="123"/>
      <c r="C51" s="195" t="s">
        <v>56</v>
      </c>
      <c r="D51" s="196"/>
      <c r="E51" s="196" t="s">
        <v>57</v>
      </c>
      <c r="F51" s="197"/>
      <c r="G51" s="197"/>
      <c r="H51" s="197"/>
      <c r="I51" s="198"/>
      <c r="J51" s="113">
        <f>J36+J39+J42+J44</f>
        <v>0</v>
      </c>
    </row>
    <row r="52" spans="2:10" ht="15" customHeight="1" x14ac:dyDescent="0.15">
      <c r="B52" s="123"/>
      <c r="C52" s="191" t="s">
        <v>58</v>
      </c>
      <c r="D52" s="192"/>
      <c r="E52" s="192" t="s">
        <v>59</v>
      </c>
      <c r="F52" s="193"/>
      <c r="G52" s="193"/>
      <c r="H52" s="193"/>
      <c r="I52" s="194"/>
      <c r="J52" s="114">
        <f>ROUNDDOWN(J51*$E$28,0)</f>
        <v>0</v>
      </c>
    </row>
    <row r="53" spans="2:10" ht="15" customHeight="1" x14ac:dyDescent="0.15">
      <c r="B53" s="123"/>
      <c r="C53" s="195" t="s">
        <v>60</v>
      </c>
      <c r="D53" s="196"/>
      <c r="E53" s="196" t="s">
        <v>61</v>
      </c>
      <c r="F53" s="197"/>
      <c r="G53" s="197"/>
      <c r="H53" s="197"/>
      <c r="I53" s="198"/>
      <c r="J53" s="114">
        <f>IFERROR(J51+J52,"")</f>
        <v>0</v>
      </c>
    </row>
    <row r="54" spans="2:10" ht="15" customHeight="1" x14ac:dyDescent="0.15">
      <c r="B54" s="123"/>
      <c r="C54" s="199" t="s">
        <v>88</v>
      </c>
      <c r="D54" s="200"/>
      <c r="E54" s="200" t="s">
        <v>63</v>
      </c>
      <c r="F54" s="201"/>
      <c r="G54" s="201"/>
      <c r="H54" s="201"/>
      <c r="I54" s="202"/>
      <c r="J54" s="115">
        <f>IFERROR(ROUNDDOWN(J53*$C$30,0),"")</f>
        <v>0</v>
      </c>
    </row>
    <row r="55" spans="2:10" ht="15" customHeight="1" thickBot="1" x14ac:dyDescent="0.2">
      <c r="B55" s="124"/>
      <c r="C55" s="183" t="s">
        <v>87</v>
      </c>
      <c r="D55" s="184"/>
      <c r="E55" s="184"/>
      <c r="F55" s="185"/>
      <c r="G55" s="185"/>
      <c r="H55" s="185"/>
      <c r="I55" s="186"/>
      <c r="J55" s="116">
        <f>IFERROR(J53+J54,"")</f>
        <v>0</v>
      </c>
    </row>
  </sheetData>
  <sheetProtection algorithmName="SHA-512" hashValue="580sU/bTrhKr51tYjzNF+h8s/SfzrWp7iKwzg8yUO8Xsbp0p9vsbLp5VUkjAc5KSgkU7Og56YZ9fVAb9dALUHg==" saltValue="ckcyNzvPvX499MwefJPrxg==" spinCount="100000" sheet="1" objects="1" scenarios="1"/>
  <mergeCells count="51">
    <mergeCell ref="C29:D29"/>
    <mergeCell ref="C23:D23"/>
    <mergeCell ref="C24:D24"/>
    <mergeCell ref="C25:D25"/>
    <mergeCell ref="C26:D26"/>
    <mergeCell ref="B19:B27"/>
    <mergeCell ref="C19:D19"/>
    <mergeCell ref="C20:D20"/>
    <mergeCell ref="C21:D21"/>
    <mergeCell ref="C22:D22"/>
    <mergeCell ref="C27:D27"/>
    <mergeCell ref="B34:B35"/>
    <mergeCell ref="E34:I35"/>
    <mergeCell ref="J34:J35"/>
    <mergeCell ref="B36:B55"/>
    <mergeCell ref="C36:D36"/>
    <mergeCell ref="E36:I36"/>
    <mergeCell ref="E37:I37"/>
    <mergeCell ref="E38:I38"/>
    <mergeCell ref="C39:D39"/>
    <mergeCell ref="E39:I39"/>
    <mergeCell ref="E40:I40"/>
    <mergeCell ref="E41:I41"/>
    <mergeCell ref="C42:D42"/>
    <mergeCell ref="E42:I42"/>
    <mergeCell ref="E43:I43"/>
    <mergeCell ref="C44:D44"/>
    <mergeCell ref="C55:D55"/>
    <mergeCell ref="E55:I55"/>
    <mergeCell ref="E49:I49"/>
    <mergeCell ref="E50:I50"/>
    <mergeCell ref="C51:D51"/>
    <mergeCell ref="E51:I51"/>
    <mergeCell ref="C52:D52"/>
    <mergeCell ref="E52:I52"/>
    <mergeCell ref="C9:G9"/>
    <mergeCell ref="C53:D53"/>
    <mergeCell ref="E53:I53"/>
    <mergeCell ref="C54:D54"/>
    <mergeCell ref="E54:I54"/>
    <mergeCell ref="E44:I44"/>
    <mergeCell ref="E45:I45"/>
    <mergeCell ref="E46:I46"/>
    <mergeCell ref="E47:I47"/>
    <mergeCell ref="E48:I48"/>
    <mergeCell ref="B11:J11"/>
    <mergeCell ref="D13:J13"/>
    <mergeCell ref="D14:J14"/>
    <mergeCell ref="D16:J16"/>
    <mergeCell ref="C18:D18"/>
    <mergeCell ref="C28:D28"/>
  </mergeCells>
  <phoneticPr fontId="12"/>
  <printOptions horizontalCentered="1"/>
  <pageMargins left="0.70866141732283472" right="0.70866141732283472" top="0.47244094488188981" bottom="0" header="0.31496062992125984" footer="0"/>
  <pageSetup paperSize="9" scale="88" orientation="landscape" r:id="rId1"/>
  <headerFooter>
    <oddHeader>&amp;R提案書　別紙１</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L55"/>
  <sheetViews>
    <sheetView topLeftCell="A5" workbookViewId="0">
      <selection activeCell="E17" sqref="E17"/>
    </sheetView>
  </sheetViews>
  <sheetFormatPr defaultColWidth="9" defaultRowHeight="14.25" x14ac:dyDescent="0.15"/>
  <cols>
    <col min="1" max="1" width="9" style="43" customWidth="1"/>
    <col min="2" max="2" width="3.125" style="43" customWidth="1"/>
    <col min="3" max="3" width="16" style="43" customWidth="1"/>
    <col min="4" max="4" width="18.625" style="43" customWidth="1"/>
    <col min="5" max="11" width="13.75" style="43" customWidth="1"/>
    <col min="12" max="16384" width="9" style="43"/>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代表提案者!C7</f>
        <v xml:space="preserve">    一般管理費率の計算には、「（参考）一般管理費率計算書」をご利用いただけます。契約締結時には改めて算出いただきます。</v>
      </c>
      <c r="D7" s="4"/>
      <c r="E7" s="4"/>
      <c r="F7" s="4"/>
      <c r="G7" s="4"/>
      <c r="H7" s="4"/>
      <c r="I7" s="4"/>
      <c r="J7" s="4"/>
      <c r="K7" s="4"/>
      <c r="L7" s="4"/>
    </row>
    <row r="8" spans="2:12" x14ac:dyDescent="0.15">
      <c r="B8" s="4"/>
      <c r="C8" s="2" t="str">
        <f>代表提案者!C8</f>
        <v>4.　「高度通信・放送研究開発委託研究 事務マニュアル 令和4年度（2022年度）版」の「7 計上経費の費目」に基づいて、研究費の積算を正しく行ってください。</v>
      </c>
      <c r="D8" s="2"/>
      <c r="E8" s="4"/>
      <c r="F8" s="4"/>
      <c r="G8" s="4"/>
      <c r="H8" s="4"/>
      <c r="I8" s="4"/>
      <c r="J8" s="4"/>
      <c r="K8" s="4"/>
      <c r="L8" s="4"/>
    </row>
    <row r="9" spans="2:12" x14ac:dyDescent="0.15">
      <c r="B9" s="4"/>
      <c r="C9" s="118"/>
      <c r="D9" s="118"/>
      <c r="E9" s="118"/>
      <c r="F9" s="118"/>
      <c r="G9" s="118"/>
      <c r="H9" s="4"/>
      <c r="I9" s="4"/>
      <c r="J9" s="4"/>
      <c r="K9" s="4"/>
      <c r="L9" s="4"/>
    </row>
    <row r="11" spans="2:12" ht="17.25" x14ac:dyDescent="0.15">
      <c r="B11" s="119" t="s">
        <v>0</v>
      </c>
      <c r="C11" s="119"/>
      <c r="D11" s="119"/>
      <c r="E11" s="119"/>
      <c r="F11" s="119"/>
      <c r="G11" s="119"/>
      <c r="H11" s="119"/>
      <c r="I11" s="119"/>
      <c r="J11" s="119"/>
      <c r="K11" s="6"/>
      <c r="L11" s="6"/>
    </row>
    <row r="12" spans="2:12" ht="17.25" x14ac:dyDescent="0.15">
      <c r="B12" s="4"/>
      <c r="C12" s="9" t="s">
        <v>23</v>
      </c>
      <c r="D12" s="53">
        <f>代表提案者!D12</f>
        <v>227</v>
      </c>
      <c r="E12" s="45"/>
      <c r="F12" s="45"/>
      <c r="G12" s="45"/>
      <c r="H12" s="45"/>
      <c r="I12" s="45"/>
      <c r="J12" s="45"/>
      <c r="K12" s="45"/>
      <c r="L12" s="45"/>
    </row>
    <row r="13" spans="2:12" x14ac:dyDescent="0.15">
      <c r="B13" s="14"/>
      <c r="C13" s="9" t="s">
        <v>24</v>
      </c>
      <c r="D13" s="137" t="str">
        <f>代表提案者!D13</f>
        <v>持続性の高い行動支援のための次世代IoTデータ利活用技術の研究開発</v>
      </c>
      <c r="E13" s="231"/>
      <c r="F13" s="231"/>
      <c r="G13" s="231"/>
      <c r="H13" s="231"/>
      <c r="I13" s="231"/>
      <c r="J13" s="231"/>
      <c r="K13" s="32"/>
      <c r="L13" s="4"/>
    </row>
    <row r="14" spans="2:12" x14ac:dyDescent="0.15">
      <c r="B14" s="14"/>
      <c r="C14" s="8" t="s">
        <v>1</v>
      </c>
      <c r="D14" s="117" t="str">
        <f>代表提案者!D14</f>
        <v>＊＊＊＊＊＊＊＊＊＊</v>
      </c>
      <c r="E14" s="117"/>
      <c r="F14" s="117"/>
      <c r="G14" s="117"/>
      <c r="H14" s="117"/>
      <c r="I14" s="117"/>
      <c r="J14" s="117"/>
      <c r="K14" s="32"/>
      <c r="L14" s="4"/>
    </row>
    <row r="15" spans="2:12" x14ac:dyDescent="0.15">
      <c r="B15" s="14"/>
      <c r="C15" s="9"/>
      <c r="D15" s="31"/>
      <c r="E15" s="31"/>
      <c r="F15" s="31"/>
      <c r="G15" s="31"/>
      <c r="H15" s="31"/>
      <c r="I15" s="31"/>
      <c r="J15" s="31"/>
      <c r="K15" s="32"/>
      <c r="L15" s="4"/>
    </row>
    <row r="16" spans="2:12" x14ac:dyDescent="0.15">
      <c r="B16" s="33"/>
      <c r="C16" s="9" t="s">
        <v>9</v>
      </c>
      <c r="D16" s="225"/>
      <c r="E16" s="226"/>
      <c r="F16" s="226"/>
      <c r="G16" s="226"/>
      <c r="H16" s="226"/>
      <c r="I16" s="226"/>
      <c r="J16" s="226"/>
      <c r="K16" s="33"/>
      <c r="L16" s="3"/>
    </row>
    <row r="17" spans="2:12" ht="15" thickBot="1" x14ac:dyDescent="0.2">
      <c r="B17" s="14"/>
      <c r="C17" s="9"/>
      <c r="D17" s="10"/>
      <c r="E17" s="10"/>
      <c r="F17" s="10"/>
      <c r="G17" s="10"/>
      <c r="H17" s="105" t="s">
        <v>86</v>
      </c>
      <c r="I17" s="14"/>
      <c r="J17" s="4"/>
    </row>
    <row r="18" spans="2:12" ht="15" thickBot="1" x14ac:dyDescent="0.2">
      <c r="B18" s="11"/>
      <c r="C18" s="120" t="s">
        <v>3</v>
      </c>
      <c r="D18" s="121"/>
      <c r="E18" s="35" t="s">
        <v>94</v>
      </c>
      <c r="F18" s="35" t="s">
        <v>25</v>
      </c>
      <c r="G18" s="35" t="s">
        <v>30</v>
      </c>
      <c r="H18" s="12" t="s">
        <v>4</v>
      </c>
      <c r="I18" s="36"/>
      <c r="J18" s="13"/>
    </row>
    <row r="19" spans="2:12" x14ac:dyDescent="0.15">
      <c r="B19" s="122" t="s">
        <v>13</v>
      </c>
      <c r="C19" s="127" t="s">
        <v>14</v>
      </c>
      <c r="D19" s="128"/>
      <c r="E19" s="54">
        <f>J36</f>
        <v>0</v>
      </c>
      <c r="F19" s="39">
        <v>0</v>
      </c>
      <c r="G19" s="39">
        <v>0</v>
      </c>
      <c r="H19" s="56">
        <f t="shared" ref="H19:H27" si="0">SUM(E19:G19)</f>
        <v>0</v>
      </c>
      <c r="I19" s="14"/>
      <c r="J19" s="15"/>
    </row>
    <row r="20" spans="2:12" x14ac:dyDescent="0.15">
      <c r="B20" s="123"/>
      <c r="C20" s="129" t="s">
        <v>5</v>
      </c>
      <c r="D20" s="130"/>
      <c r="E20" s="60">
        <f>J39</f>
        <v>0</v>
      </c>
      <c r="F20" s="40">
        <v>0</v>
      </c>
      <c r="G20" s="40">
        <v>0</v>
      </c>
      <c r="H20" s="59">
        <f t="shared" si="0"/>
        <v>0</v>
      </c>
      <c r="I20" s="14"/>
      <c r="J20" s="4"/>
    </row>
    <row r="21" spans="2:12" x14ac:dyDescent="0.15">
      <c r="B21" s="123"/>
      <c r="C21" s="129" t="s">
        <v>15</v>
      </c>
      <c r="D21" s="130"/>
      <c r="E21" s="58">
        <f>J42</f>
        <v>0</v>
      </c>
      <c r="F21" s="41">
        <v>0</v>
      </c>
      <c r="G21" s="41">
        <v>0</v>
      </c>
      <c r="H21" s="59">
        <f t="shared" si="0"/>
        <v>0</v>
      </c>
      <c r="I21" s="14"/>
      <c r="J21" s="16"/>
    </row>
    <row r="22" spans="2:12" x14ac:dyDescent="0.15">
      <c r="B22" s="123"/>
      <c r="C22" s="131" t="s">
        <v>16</v>
      </c>
      <c r="D22" s="132"/>
      <c r="E22" s="58">
        <f>J44</f>
        <v>0</v>
      </c>
      <c r="F22" s="41">
        <v>0</v>
      </c>
      <c r="G22" s="41">
        <v>0</v>
      </c>
      <c r="H22" s="63">
        <f t="shared" si="0"/>
        <v>0</v>
      </c>
      <c r="I22" s="14"/>
      <c r="J22" s="4"/>
    </row>
    <row r="23" spans="2:12" x14ac:dyDescent="0.15">
      <c r="B23" s="123"/>
      <c r="C23" s="133" t="s">
        <v>20</v>
      </c>
      <c r="D23" s="134"/>
      <c r="E23" s="64">
        <f>SUM(E19:E22)</f>
        <v>0</v>
      </c>
      <c r="F23" s="64">
        <f t="shared" ref="F23:G23" si="1">SUM(F19:F22)</f>
        <v>0</v>
      </c>
      <c r="G23" s="64">
        <f t="shared" si="1"/>
        <v>0</v>
      </c>
      <c r="H23" s="65">
        <f t="shared" si="0"/>
        <v>0</v>
      </c>
      <c r="I23" s="37"/>
      <c r="J23" s="17"/>
    </row>
    <row r="24" spans="2:12" x14ac:dyDescent="0.15">
      <c r="B24" s="123"/>
      <c r="C24" s="133" t="s">
        <v>17</v>
      </c>
      <c r="D24" s="134"/>
      <c r="E24" s="68">
        <f>IF(AND($D$30="",$D$31=""),ROUNDDOWN(E23*E28,0),"率設定エラー")</f>
        <v>0</v>
      </c>
      <c r="F24" s="68">
        <f>IF(AND($D$30="",$D$31=""),ROUNDDOWN(F23*F28,0),"率設定エラー")</f>
        <v>0</v>
      </c>
      <c r="G24" s="68">
        <f>IF(AND($D$30="",$D$31=""),ROUNDDOWN(G23*G28,0),"率設定エラー")</f>
        <v>0</v>
      </c>
      <c r="H24" s="65">
        <f t="shared" si="0"/>
        <v>0</v>
      </c>
      <c r="I24" s="14"/>
      <c r="J24" s="4"/>
    </row>
    <row r="25" spans="2:12" x14ac:dyDescent="0.15">
      <c r="B25" s="123"/>
      <c r="C25" s="133" t="s">
        <v>31</v>
      </c>
      <c r="D25" s="134"/>
      <c r="E25" s="64">
        <f>IFERROR(E23+E24,"")</f>
        <v>0</v>
      </c>
      <c r="F25" s="64">
        <f t="shared" ref="F25:G25" si="2">IFERROR(F23+F24,"")</f>
        <v>0</v>
      </c>
      <c r="G25" s="64">
        <f t="shared" si="2"/>
        <v>0</v>
      </c>
      <c r="H25" s="65">
        <f t="shared" si="0"/>
        <v>0</v>
      </c>
      <c r="I25" s="14"/>
      <c r="J25" s="4"/>
    </row>
    <row r="26" spans="2:12" x14ac:dyDescent="0.15">
      <c r="B26" s="123"/>
      <c r="C26" s="135" t="s">
        <v>6</v>
      </c>
      <c r="D26" s="136"/>
      <c r="E26" s="61">
        <f>IFERROR(ROUNDDOWN(E25*$C$30,0),"")</f>
        <v>0</v>
      </c>
      <c r="F26" s="61">
        <f>IFERROR(ROUNDDOWN(F25*$C$30,0),"")</f>
        <v>0</v>
      </c>
      <c r="G26" s="61">
        <f>IFERROR(ROUNDDOWN(G25*$C$30,0),"")</f>
        <v>0</v>
      </c>
      <c r="H26" s="63">
        <f t="shared" si="0"/>
        <v>0</v>
      </c>
      <c r="I26" s="14"/>
      <c r="J26" s="4"/>
    </row>
    <row r="27" spans="2:12" ht="15" thickBot="1" x14ac:dyDescent="0.2">
      <c r="B27" s="124"/>
      <c r="C27" s="125" t="s">
        <v>18</v>
      </c>
      <c r="D27" s="126"/>
      <c r="E27" s="66">
        <f>IFERROR(E25+E26,"")</f>
        <v>0</v>
      </c>
      <c r="F27" s="66">
        <f>IFERROR(F25+F26,"")</f>
        <v>0</v>
      </c>
      <c r="G27" s="66">
        <f>IFERROR(G25+G26,"")</f>
        <v>0</v>
      </c>
      <c r="H27" s="67">
        <f t="shared" si="0"/>
        <v>0</v>
      </c>
      <c r="I27" s="14"/>
      <c r="J27" s="4"/>
    </row>
    <row r="28" spans="2:12" x14ac:dyDescent="0.15">
      <c r="B28" s="14"/>
      <c r="C28" s="228" t="s">
        <v>19</v>
      </c>
      <c r="D28" s="229"/>
      <c r="E28" s="47">
        <v>0</v>
      </c>
      <c r="F28" s="69">
        <f>E28</f>
        <v>0</v>
      </c>
      <c r="G28" s="69">
        <f>E28</f>
        <v>0</v>
      </c>
      <c r="H28" s="49"/>
      <c r="I28" s="14"/>
      <c r="J28" s="4"/>
    </row>
    <row r="29" spans="2:12" ht="14.25" customHeight="1" x14ac:dyDescent="0.15">
      <c r="B29" s="7"/>
      <c r="C29" s="230" t="s">
        <v>29</v>
      </c>
      <c r="D29" s="230"/>
      <c r="E29" s="46">
        <v>0.3</v>
      </c>
      <c r="F29" s="14"/>
      <c r="G29" s="14"/>
      <c r="H29" s="14"/>
      <c r="I29" s="14"/>
      <c r="J29" s="49"/>
      <c r="K29" s="18"/>
      <c r="L29" s="4"/>
    </row>
    <row r="30" spans="2:12" x14ac:dyDescent="0.15">
      <c r="C30" s="52">
        <v>0.1</v>
      </c>
      <c r="D30" s="48" t="str">
        <f>IF((E28*1000-INT(E28*1000))=0,"","小数点第2位以下は切り捨てです")</f>
        <v/>
      </c>
      <c r="E30" s="20"/>
      <c r="F30" s="20"/>
      <c r="G30" s="20"/>
      <c r="H30" s="20"/>
      <c r="I30" s="20"/>
      <c r="J30" s="20"/>
      <c r="K30" s="20"/>
      <c r="L30" s="20"/>
    </row>
    <row r="31" spans="2:12" x14ac:dyDescent="0.15">
      <c r="C31" s="21"/>
      <c r="D31" s="48" t="str">
        <f>IF(OR(E28&lt;0,E28&gt;E29),"上下限を超えています","")</f>
        <v/>
      </c>
      <c r="E31" s="20"/>
      <c r="F31" s="20"/>
      <c r="G31" s="20"/>
      <c r="H31" s="20"/>
      <c r="I31" s="20"/>
      <c r="J31" s="20"/>
      <c r="K31" s="20"/>
      <c r="L31" s="20"/>
    </row>
    <row r="32" spans="2:12" x14ac:dyDescent="0.15">
      <c r="C32" s="22"/>
      <c r="D32" s="22"/>
      <c r="E32" s="20"/>
      <c r="F32" s="20"/>
      <c r="G32" s="20"/>
      <c r="H32" s="20"/>
      <c r="I32" s="20"/>
      <c r="J32" s="20"/>
      <c r="K32" s="20"/>
      <c r="L32" s="20"/>
    </row>
    <row r="33" spans="2:12" ht="18" thickBot="1" x14ac:dyDescent="0.2">
      <c r="B33" s="91"/>
      <c r="C33" s="92" t="str">
        <f>代表提案者!C33</f>
        <v>2022年度予算計画</v>
      </c>
      <c r="D33" s="13"/>
      <c r="E33" s="93"/>
      <c r="F33" s="94"/>
      <c r="G33" s="94"/>
      <c r="H33" s="94"/>
      <c r="I33" s="94"/>
      <c r="J33" s="21"/>
      <c r="K33" s="21"/>
      <c r="L33" s="21"/>
    </row>
    <row r="34" spans="2:12" ht="15" customHeight="1" x14ac:dyDescent="0.15">
      <c r="B34" s="203"/>
      <c r="C34" s="95" t="s">
        <v>32</v>
      </c>
      <c r="D34" s="96"/>
      <c r="E34" s="205" t="s">
        <v>33</v>
      </c>
      <c r="F34" s="205"/>
      <c r="G34" s="205"/>
      <c r="H34" s="205"/>
      <c r="I34" s="206"/>
      <c r="J34" s="209" t="s">
        <v>34</v>
      </c>
      <c r="K34" s="21"/>
      <c r="L34" s="21"/>
    </row>
    <row r="35" spans="2:12" ht="15" customHeight="1" thickBot="1" x14ac:dyDescent="0.2">
      <c r="B35" s="204"/>
      <c r="C35" s="97" t="s">
        <v>35</v>
      </c>
      <c r="D35" s="98" t="s">
        <v>36</v>
      </c>
      <c r="E35" s="207"/>
      <c r="F35" s="207"/>
      <c r="G35" s="207"/>
      <c r="H35" s="207"/>
      <c r="I35" s="208"/>
      <c r="J35" s="210"/>
      <c r="K35" s="30"/>
      <c r="L35" s="19"/>
    </row>
    <row r="36" spans="2:12" ht="15" customHeight="1" x14ac:dyDescent="0.15">
      <c r="B36" s="122" t="s">
        <v>13</v>
      </c>
      <c r="C36" s="211" t="s">
        <v>37</v>
      </c>
      <c r="D36" s="212"/>
      <c r="E36" s="213"/>
      <c r="F36" s="213"/>
      <c r="G36" s="213"/>
      <c r="H36" s="213"/>
      <c r="I36" s="214"/>
      <c r="J36" s="111">
        <f>J37+J38</f>
        <v>0</v>
      </c>
      <c r="K36" s="16"/>
      <c r="L36" s="16"/>
    </row>
    <row r="37" spans="2:12" ht="15" customHeight="1" x14ac:dyDescent="0.15">
      <c r="B37" s="123"/>
      <c r="C37" s="99"/>
      <c r="D37" s="100" t="s">
        <v>38</v>
      </c>
      <c r="E37" s="215" t="s">
        <v>77</v>
      </c>
      <c r="F37" s="215"/>
      <c r="G37" s="215"/>
      <c r="H37" s="215"/>
      <c r="I37" s="216"/>
      <c r="J37" s="107">
        <v>0</v>
      </c>
      <c r="K37" s="20"/>
      <c r="L37" s="20"/>
    </row>
    <row r="38" spans="2:12" ht="15" customHeight="1" x14ac:dyDescent="0.15">
      <c r="B38" s="123"/>
      <c r="C38" s="101"/>
      <c r="D38" s="102" t="s">
        <v>39</v>
      </c>
      <c r="E38" s="217" t="s">
        <v>78</v>
      </c>
      <c r="F38" s="217"/>
      <c r="G38" s="217"/>
      <c r="H38" s="217"/>
      <c r="I38" s="218"/>
      <c r="J38" s="108">
        <v>0</v>
      </c>
    </row>
    <row r="39" spans="2:12" ht="15" customHeight="1" x14ac:dyDescent="0.15">
      <c r="B39" s="123"/>
      <c r="C39" s="219" t="s">
        <v>40</v>
      </c>
      <c r="D39" s="220"/>
      <c r="E39" s="221"/>
      <c r="F39" s="221"/>
      <c r="G39" s="221"/>
      <c r="H39" s="221"/>
      <c r="I39" s="222"/>
      <c r="J39" s="112">
        <f>J40+J41</f>
        <v>0</v>
      </c>
    </row>
    <row r="40" spans="2:12" ht="15" customHeight="1" x14ac:dyDescent="0.15">
      <c r="B40" s="123"/>
      <c r="C40" s="99"/>
      <c r="D40" s="100" t="s">
        <v>41</v>
      </c>
      <c r="E40" s="215" t="s">
        <v>70</v>
      </c>
      <c r="F40" s="215"/>
      <c r="G40" s="215"/>
      <c r="H40" s="215"/>
      <c r="I40" s="216"/>
      <c r="J40" s="107">
        <v>0</v>
      </c>
    </row>
    <row r="41" spans="2:12" ht="15" customHeight="1" x14ac:dyDescent="0.15">
      <c r="B41" s="123"/>
      <c r="C41" s="101"/>
      <c r="D41" s="102" t="s">
        <v>42</v>
      </c>
      <c r="E41" s="217" t="s">
        <v>43</v>
      </c>
      <c r="F41" s="217"/>
      <c r="G41" s="217"/>
      <c r="H41" s="217"/>
      <c r="I41" s="218"/>
      <c r="J41" s="108">
        <v>0</v>
      </c>
    </row>
    <row r="42" spans="2:12" ht="15" customHeight="1" x14ac:dyDescent="0.15">
      <c r="B42" s="123"/>
      <c r="C42" s="219" t="s">
        <v>44</v>
      </c>
      <c r="D42" s="220"/>
      <c r="E42" s="221"/>
      <c r="F42" s="221"/>
      <c r="G42" s="221"/>
      <c r="H42" s="221"/>
      <c r="I42" s="222"/>
      <c r="J42" s="112">
        <f>J43</f>
        <v>0</v>
      </c>
    </row>
    <row r="43" spans="2:12" ht="15" customHeight="1" x14ac:dyDescent="0.15">
      <c r="B43" s="123"/>
      <c r="C43" s="101"/>
      <c r="D43" s="103" t="s">
        <v>45</v>
      </c>
      <c r="E43" s="223" t="s">
        <v>79</v>
      </c>
      <c r="F43" s="223"/>
      <c r="G43" s="223"/>
      <c r="H43" s="223"/>
      <c r="I43" s="224"/>
      <c r="J43" s="109">
        <v>0</v>
      </c>
    </row>
    <row r="44" spans="2:12" ht="15" customHeight="1" x14ac:dyDescent="0.15">
      <c r="B44" s="123"/>
      <c r="C44" s="219" t="s">
        <v>46</v>
      </c>
      <c r="D44" s="220"/>
      <c r="E44" s="221"/>
      <c r="F44" s="221"/>
      <c r="G44" s="221"/>
      <c r="H44" s="221"/>
      <c r="I44" s="222"/>
      <c r="J44" s="112">
        <f>SUM(J45:J50)</f>
        <v>0</v>
      </c>
    </row>
    <row r="45" spans="2:12" ht="15" customHeight="1" x14ac:dyDescent="0.15">
      <c r="B45" s="123"/>
      <c r="C45" s="99"/>
      <c r="D45" s="100" t="s">
        <v>47</v>
      </c>
      <c r="E45" s="215" t="s">
        <v>80</v>
      </c>
      <c r="F45" s="215"/>
      <c r="G45" s="215"/>
      <c r="H45" s="215"/>
      <c r="I45" s="216"/>
      <c r="J45" s="107">
        <v>0</v>
      </c>
    </row>
    <row r="46" spans="2:12" ht="15" customHeight="1" x14ac:dyDescent="0.15">
      <c r="B46" s="123"/>
      <c r="C46" s="99"/>
      <c r="D46" s="104" t="s">
        <v>48</v>
      </c>
      <c r="E46" s="181" t="s">
        <v>84</v>
      </c>
      <c r="F46" s="181"/>
      <c r="G46" s="181"/>
      <c r="H46" s="181"/>
      <c r="I46" s="182"/>
      <c r="J46" s="110">
        <v>0</v>
      </c>
    </row>
    <row r="47" spans="2:12" ht="15" customHeight="1" x14ac:dyDescent="0.15">
      <c r="B47" s="123"/>
      <c r="C47" s="99"/>
      <c r="D47" s="104" t="s">
        <v>50</v>
      </c>
      <c r="E47" s="181" t="s">
        <v>83</v>
      </c>
      <c r="F47" s="181"/>
      <c r="G47" s="181"/>
      <c r="H47" s="181"/>
      <c r="I47" s="182"/>
      <c r="J47" s="110">
        <v>0</v>
      </c>
    </row>
    <row r="48" spans="2:12" ht="15" customHeight="1" x14ac:dyDescent="0.15">
      <c r="B48" s="123"/>
      <c r="C48" s="99"/>
      <c r="D48" s="104" t="s">
        <v>52</v>
      </c>
      <c r="E48" s="181" t="s">
        <v>81</v>
      </c>
      <c r="F48" s="181"/>
      <c r="G48" s="181"/>
      <c r="H48" s="181"/>
      <c r="I48" s="182"/>
      <c r="J48" s="110">
        <v>0</v>
      </c>
    </row>
    <row r="49" spans="2:10" ht="15" customHeight="1" x14ac:dyDescent="0.15">
      <c r="B49" s="123"/>
      <c r="C49" s="99"/>
      <c r="D49" s="104" t="s">
        <v>53</v>
      </c>
      <c r="E49" s="181" t="s">
        <v>82</v>
      </c>
      <c r="F49" s="181"/>
      <c r="G49" s="181"/>
      <c r="H49" s="181"/>
      <c r="I49" s="182"/>
      <c r="J49" s="110">
        <v>0</v>
      </c>
    </row>
    <row r="50" spans="2:10" ht="15" customHeight="1" x14ac:dyDescent="0.15">
      <c r="B50" s="123"/>
      <c r="C50" s="101"/>
      <c r="D50" s="102" t="s">
        <v>55</v>
      </c>
      <c r="E50" s="217" t="s">
        <v>85</v>
      </c>
      <c r="F50" s="217"/>
      <c r="G50" s="217"/>
      <c r="H50" s="217"/>
      <c r="I50" s="218"/>
      <c r="J50" s="108">
        <v>0</v>
      </c>
    </row>
    <row r="51" spans="2:10" ht="15" customHeight="1" x14ac:dyDescent="0.15">
      <c r="B51" s="123"/>
      <c r="C51" s="195" t="s">
        <v>56</v>
      </c>
      <c r="D51" s="196"/>
      <c r="E51" s="196" t="s">
        <v>57</v>
      </c>
      <c r="F51" s="197"/>
      <c r="G51" s="197"/>
      <c r="H51" s="197"/>
      <c r="I51" s="198"/>
      <c r="J51" s="113">
        <f>J36+J39+J42+J44</f>
        <v>0</v>
      </c>
    </row>
    <row r="52" spans="2:10" ht="15" customHeight="1" x14ac:dyDescent="0.15">
      <c r="B52" s="123"/>
      <c r="C52" s="191" t="s">
        <v>58</v>
      </c>
      <c r="D52" s="192"/>
      <c r="E52" s="192" t="s">
        <v>59</v>
      </c>
      <c r="F52" s="193"/>
      <c r="G52" s="193"/>
      <c r="H52" s="193"/>
      <c r="I52" s="194"/>
      <c r="J52" s="114">
        <f>ROUNDDOWN(J51*$E$28,0)</f>
        <v>0</v>
      </c>
    </row>
    <row r="53" spans="2:10" ht="15" customHeight="1" x14ac:dyDescent="0.15">
      <c r="B53" s="123"/>
      <c r="C53" s="195" t="s">
        <v>60</v>
      </c>
      <c r="D53" s="196"/>
      <c r="E53" s="196" t="s">
        <v>61</v>
      </c>
      <c r="F53" s="197"/>
      <c r="G53" s="197"/>
      <c r="H53" s="197"/>
      <c r="I53" s="198"/>
      <c r="J53" s="114">
        <f>IFERROR(J51+J52,"")</f>
        <v>0</v>
      </c>
    </row>
    <row r="54" spans="2:10" ht="15" customHeight="1" x14ac:dyDescent="0.15">
      <c r="B54" s="123"/>
      <c r="C54" s="199" t="s">
        <v>88</v>
      </c>
      <c r="D54" s="200"/>
      <c r="E54" s="200" t="s">
        <v>63</v>
      </c>
      <c r="F54" s="201"/>
      <c r="G54" s="201"/>
      <c r="H54" s="201"/>
      <c r="I54" s="202"/>
      <c r="J54" s="115">
        <f>IFERROR(ROUNDDOWN(J53*$C$30,0),"")</f>
        <v>0</v>
      </c>
    </row>
    <row r="55" spans="2:10" ht="15" customHeight="1" thickBot="1" x14ac:dyDescent="0.2">
      <c r="B55" s="124"/>
      <c r="C55" s="183" t="s">
        <v>87</v>
      </c>
      <c r="D55" s="184"/>
      <c r="E55" s="184"/>
      <c r="F55" s="185"/>
      <c r="G55" s="185"/>
      <c r="H55" s="185"/>
      <c r="I55" s="186"/>
      <c r="J55" s="116">
        <f>IFERROR(J53+J54,"")</f>
        <v>0</v>
      </c>
    </row>
  </sheetData>
  <sheetProtection algorithmName="SHA-512" hashValue="bMFOgCiB7iv5DQaezMzWOqpRXngN6G86UQVMKOGAXm9Er+eSzBUvB6y54iDHj2pbCr4BkYc/SZiBANGhRlhK0Q==" saltValue="aijj2hLskRRBUdC6OtEgvg==" spinCount="100000" sheet="1" objects="1" scenarios="1"/>
  <mergeCells count="51">
    <mergeCell ref="C29:D29"/>
    <mergeCell ref="C23:D23"/>
    <mergeCell ref="C24:D24"/>
    <mergeCell ref="C25:D25"/>
    <mergeCell ref="C26:D26"/>
    <mergeCell ref="B19:B27"/>
    <mergeCell ref="C19:D19"/>
    <mergeCell ref="C20:D20"/>
    <mergeCell ref="C21:D21"/>
    <mergeCell ref="C22:D22"/>
    <mergeCell ref="C27:D27"/>
    <mergeCell ref="B34:B35"/>
    <mergeCell ref="E34:I35"/>
    <mergeCell ref="J34:J35"/>
    <mergeCell ref="B36:B55"/>
    <mergeCell ref="C36:D36"/>
    <mergeCell ref="E36:I36"/>
    <mergeCell ref="E37:I37"/>
    <mergeCell ref="E38:I38"/>
    <mergeCell ref="C39:D39"/>
    <mergeCell ref="E39:I39"/>
    <mergeCell ref="E40:I40"/>
    <mergeCell ref="E41:I41"/>
    <mergeCell ref="C42:D42"/>
    <mergeCell ref="E42:I42"/>
    <mergeCell ref="E43:I43"/>
    <mergeCell ref="C44:D44"/>
    <mergeCell ref="C55:D55"/>
    <mergeCell ref="E55:I55"/>
    <mergeCell ref="E49:I49"/>
    <mergeCell ref="E50:I50"/>
    <mergeCell ref="C51:D51"/>
    <mergeCell ref="E51:I51"/>
    <mergeCell ref="C52:D52"/>
    <mergeCell ref="E52:I52"/>
    <mergeCell ref="C9:G9"/>
    <mergeCell ref="C53:D53"/>
    <mergeCell ref="E53:I53"/>
    <mergeCell ref="C54:D54"/>
    <mergeCell ref="E54:I54"/>
    <mergeCell ref="E44:I44"/>
    <mergeCell ref="E45:I45"/>
    <mergeCell ref="E46:I46"/>
    <mergeCell ref="E47:I47"/>
    <mergeCell ref="E48:I48"/>
    <mergeCell ref="B11:J11"/>
    <mergeCell ref="D13:J13"/>
    <mergeCell ref="D14:J14"/>
    <mergeCell ref="D16:J16"/>
    <mergeCell ref="C18:D18"/>
    <mergeCell ref="C28:D28"/>
  </mergeCells>
  <phoneticPr fontId="12"/>
  <printOptions horizontalCentered="1"/>
  <pageMargins left="0.70866141732283472" right="0.70866141732283472" top="0.47244094488188981" bottom="0" header="0.31496062992125984" footer="0"/>
  <pageSetup paperSize="9" scale="88" orientation="landscape" r:id="rId1"/>
  <headerFooter>
    <oddHeader>&amp;R提案書　別紙１</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198F0-E32A-4ABB-85BC-030414983A0B}">
  <sheetPr codeName="Sheet6">
    <pageSetUpPr fitToPage="1"/>
  </sheetPr>
  <dimension ref="B1:L55"/>
  <sheetViews>
    <sheetView topLeftCell="A2" workbookViewId="0">
      <selection activeCell="D16" sqref="D16:J16"/>
    </sheetView>
  </sheetViews>
  <sheetFormatPr defaultColWidth="9" defaultRowHeight="14.25" x14ac:dyDescent="0.15"/>
  <cols>
    <col min="1" max="1" width="9" style="43" customWidth="1"/>
    <col min="2" max="2" width="3.125" style="43" customWidth="1"/>
    <col min="3" max="3" width="16" style="43" customWidth="1"/>
    <col min="4" max="4" width="18.625" style="43" customWidth="1"/>
    <col min="5" max="11" width="13.75" style="43" customWidth="1"/>
    <col min="12" max="16384" width="9" style="43"/>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代表提案者!C7</f>
        <v xml:space="preserve">    一般管理費率の計算には、「（参考）一般管理費率計算書」をご利用いただけます。契約締結時には改めて算出いただきます。</v>
      </c>
      <c r="D7" s="4"/>
      <c r="E7" s="4"/>
      <c r="F7" s="4"/>
      <c r="G7" s="4"/>
      <c r="H7" s="4"/>
      <c r="I7" s="4"/>
      <c r="J7" s="4"/>
      <c r="K7" s="4"/>
      <c r="L7" s="4"/>
    </row>
    <row r="8" spans="2:12" x14ac:dyDescent="0.15">
      <c r="B8" s="4"/>
      <c r="C8" s="2" t="str">
        <f>代表提案者!C8</f>
        <v>4.　「高度通信・放送研究開発委託研究 事務マニュアル 令和4年度（2022年度）版」の「7 計上経費の費目」に基づいて、研究費の積算を正しく行ってください。</v>
      </c>
      <c r="D8" s="2"/>
      <c r="E8" s="4"/>
      <c r="F8" s="4"/>
      <c r="G8" s="4"/>
      <c r="H8" s="4"/>
      <c r="I8" s="4"/>
      <c r="J8" s="4"/>
      <c r="K8" s="4"/>
      <c r="L8" s="4"/>
    </row>
    <row r="9" spans="2:12" x14ac:dyDescent="0.15">
      <c r="B9" s="4"/>
      <c r="C9" s="118"/>
      <c r="D9" s="118"/>
      <c r="E9" s="118"/>
      <c r="F9" s="118"/>
      <c r="G9" s="118"/>
      <c r="H9" s="4"/>
      <c r="I9" s="4"/>
      <c r="J9" s="4"/>
      <c r="K9" s="4"/>
      <c r="L9" s="4"/>
    </row>
    <row r="11" spans="2:12" ht="17.25" x14ac:dyDescent="0.15">
      <c r="B11" s="119" t="s">
        <v>0</v>
      </c>
      <c r="C11" s="119"/>
      <c r="D11" s="119"/>
      <c r="E11" s="119"/>
      <c r="F11" s="119"/>
      <c r="G11" s="119"/>
      <c r="H11" s="119"/>
      <c r="I11" s="119"/>
      <c r="J11" s="119"/>
      <c r="K11" s="6"/>
      <c r="L11" s="6"/>
    </row>
    <row r="12" spans="2:12" ht="17.25" x14ac:dyDescent="0.15">
      <c r="B12" s="4"/>
      <c r="C12" s="9" t="s">
        <v>23</v>
      </c>
      <c r="D12" s="53">
        <f>代表提案者!D12</f>
        <v>227</v>
      </c>
      <c r="E12" s="50"/>
      <c r="F12" s="50"/>
      <c r="G12" s="50"/>
      <c r="H12" s="50"/>
      <c r="I12" s="50"/>
      <c r="J12" s="50"/>
      <c r="K12" s="50"/>
      <c r="L12" s="50"/>
    </row>
    <row r="13" spans="2:12" x14ac:dyDescent="0.15">
      <c r="B13" s="14"/>
      <c r="C13" s="9" t="s">
        <v>24</v>
      </c>
      <c r="D13" s="137" t="str">
        <f>代表提案者!D13</f>
        <v>持続性の高い行動支援のための次世代IoTデータ利活用技術の研究開発</v>
      </c>
      <c r="E13" s="231"/>
      <c r="F13" s="231"/>
      <c r="G13" s="231"/>
      <c r="H13" s="231"/>
      <c r="I13" s="231"/>
      <c r="J13" s="231"/>
      <c r="K13" s="32"/>
      <c r="L13" s="4"/>
    </row>
    <row r="14" spans="2:12" x14ac:dyDescent="0.15">
      <c r="B14" s="14"/>
      <c r="C14" s="8" t="s">
        <v>1</v>
      </c>
      <c r="D14" s="117" t="str">
        <f>代表提案者!D14</f>
        <v>＊＊＊＊＊＊＊＊＊＊</v>
      </c>
      <c r="E14" s="117"/>
      <c r="F14" s="117"/>
      <c r="G14" s="117"/>
      <c r="H14" s="117"/>
      <c r="I14" s="117"/>
      <c r="J14" s="117"/>
      <c r="K14" s="32"/>
      <c r="L14" s="4"/>
    </row>
    <row r="15" spans="2:12" x14ac:dyDescent="0.15">
      <c r="B15" s="14"/>
      <c r="C15" s="9"/>
      <c r="D15" s="31"/>
      <c r="E15" s="31"/>
      <c r="F15" s="31"/>
      <c r="G15" s="31"/>
      <c r="H15" s="31"/>
      <c r="I15" s="31"/>
      <c r="J15" s="31"/>
      <c r="K15" s="32"/>
      <c r="L15" s="4"/>
    </row>
    <row r="16" spans="2:12" x14ac:dyDescent="0.15">
      <c r="B16" s="33"/>
      <c r="C16" s="9" t="s">
        <v>97</v>
      </c>
      <c r="D16" s="225"/>
      <c r="E16" s="226"/>
      <c r="F16" s="226"/>
      <c r="G16" s="226"/>
      <c r="H16" s="226"/>
      <c r="I16" s="226"/>
      <c r="J16" s="226"/>
      <c r="K16" s="33"/>
      <c r="L16" s="3"/>
    </row>
    <row r="17" spans="2:12" ht="15" thickBot="1" x14ac:dyDescent="0.2">
      <c r="B17" s="14"/>
      <c r="C17" s="9"/>
      <c r="D17" s="10"/>
      <c r="E17" s="10"/>
      <c r="F17" s="10"/>
      <c r="G17" s="10"/>
      <c r="H17" s="105" t="s">
        <v>76</v>
      </c>
      <c r="I17" s="14"/>
      <c r="J17" s="4"/>
    </row>
    <row r="18" spans="2:12" ht="15" thickBot="1" x14ac:dyDescent="0.2">
      <c r="B18" s="11"/>
      <c r="C18" s="120" t="s">
        <v>3</v>
      </c>
      <c r="D18" s="121"/>
      <c r="E18" s="35" t="s">
        <v>94</v>
      </c>
      <c r="F18" s="35" t="s">
        <v>25</v>
      </c>
      <c r="G18" s="35" t="s">
        <v>30</v>
      </c>
      <c r="H18" s="12" t="s">
        <v>4</v>
      </c>
      <c r="I18" s="36"/>
      <c r="J18" s="13"/>
    </row>
    <row r="19" spans="2:12" x14ac:dyDescent="0.15">
      <c r="B19" s="122" t="s">
        <v>13</v>
      </c>
      <c r="C19" s="127" t="s">
        <v>14</v>
      </c>
      <c r="D19" s="128"/>
      <c r="E19" s="54">
        <f>J36</f>
        <v>0</v>
      </c>
      <c r="F19" s="39">
        <v>0</v>
      </c>
      <c r="G19" s="39">
        <v>0</v>
      </c>
      <c r="H19" s="56">
        <f t="shared" ref="H19:H27" si="0">SUM(E19:G19)</f>
        <v>0</v>
      </c>
      <c r="I19" s="14"/>
      <c r="J19" s="15"/>
    </row>
    <row r="20" spans="2:12" x14ac:dyDescent="0.15">
      <c r="B20" s="123"/>
      <c r="C20" s="129" t="s">
        <v>5</v>
      </c>
      <c r="D20" s="130"/>
      <c r="E20" s="60">
        <f>J39</f>
        <v>0</v>
      </c>
      <c r="F20" s="40">
        <v>0</v>
      </c>
      <c r="G20" s="40">
        <v>0</v>
      </c>
      <c r="H20" s="59">
        <f t="shared" si="0"/>
        <v>0</v>
      </c>
      <c r="I20" s="14"/>
      <c r="J20" s="4"/>
    </row>
    <row r="21" spans="2:12" x14ac:dyDescent="0.15">
      <c r="B21" s="123"/>
      <c r="C21" s="129" t="s">
        <v>15</v>
      </c>
      <c r="D21" s="130"/>
      <c r="E21" s="58">
        <f>J42</f>
        <v>0</v>
      </c>
      <c r="F21" s="41">
        <v>0</v>
      </c>
      <c r="G21" s="41">
        <v>0</v>
      </c>
      <c r="H21" s="59">
        <f t="shared" si="0"/>
        <v>0</v>
      </c>
      <c r="I21" s="14"/>
      <c r="J21" s="16"/>
    </row>
    <row r="22" spans="2:12" x14ac:dyDescent="0.15">
      <c r="B22" s="123"/>
      <c r="C22" s="131" t="s">
        <v>16</v>
      </c>
      <c r="D22" s="132"/>
      <c r="E22" s="58">
        <f>J44</f>
        <v>0</v>
      </c>
      <c r="F22" s="41">
        <v>0</v>
      </c>
      <c r="G22" s="41">
        <v>0</v>
      </c>
      <c r="H22" s="63">
        <f t="shared" si="0"/>
        <v>0</v>
      </c>
      <c r="I22" s="14"/>
      <c r="J22" s="4"/>
    </row>
    <row r="23" spans="2:12" x14ac:dyDescent="0.15">
      <c r="B23" s="123"/>
      <c r="C23" s="133" t="s">
        <v>20</v>
      </c>
      <c r="D23" s="134"/>
      <c r="E23" s="64">
        <f>SUM(E19:E22)</f>
        <v>0</v>
      </c>
      <c r="F23" s="64">
        <f t="shared" ref="F23:G23" si="1">SUM(F19:F22)</f>
        <v>0</v>
      </c>
      <c r="G23" s="64">
        <f t="shared" si="1"/>
        <v>0</v>
      </c>
      <c r="H23" s="65">
        <f t="shared" si="0"/>
        <v>0</v>
      </c>
      <c r="I23" s="37"/>
      <c r="J23" s="17"/>
    </row>
    <row r="24" spans="2:12" x14ac:dyDescent="0.15">
      <c r="B24" s="123"/>
      <c r="C24" s="133" t="s">
        <v>17</v>
      </c>
      <c r="D24" s="134"/>
      <c r="E24" s="68">
        <f>IF(AND($D$30="",$D$31=""),ROUNDDOWN(E23*E28,0),"率設定エラー")</f>
        <v>0</v>
      </c>
      <c r="F24" s="68">
        <f>IF(AND($D$30="",$D$31=""),ROUNDDOWN(F23*F28,0),"率設定エラー")</f>
        <v>0</v>
      </c>
      <c r="G24" s="68">
        <f>IF(AND($D$30="",$D$31=""),ROUNDDOWN(G23*G28,0),"率設定エラー")</f>
        <v>0</v>
      </c>
      <c r="H24" s="65">
        <f t="shared" si="0"/>
        <v>0</v>
      </c>
      <c r="I24" s="14"/>
      <c r="J24" s="4"/>
    </row>
    <row r="25" spans="2:12" x14ac:dyDescent="0.15">
      <c r="B25" s="123"/>
      <c r="C25" s="133" t="s">
        <v>31</v>
      </c>
      <c r="D25" s="134"/>
      <c r="E25" s="64">
        <f>IFERROR(E23+E24,"")</f>
        <v>0</v>
      </c>
      <c r="F25" s="64">
        <f t="shared" ref="F25:G25" si="2">IFERROR(F23+F24,"")</f>
        <v>0</v>
      </c>
      <c r="G25" s="64">
        <f t="shared" si="2"/>
        <v>0</v>
      </c>
      <c r="H25" s="65">
        <f t="shared" si="0"/>
        <v>0</v>
      </c>
      <c r="I25" s="14"/>
      <c r="J25" s="4"/>
    </row>
    <row r="26" spans="2:12" x14ac:dyDescent="0.15">
      <c r="B26" s="123"/>
      <c r="C26" s="135" t="s">
        <v>6</v>
      </c>
      <c r="D26" s="136"/>
      <c r="E26" s="61">
        <f>IFERROR(ROUNDDOWN(E25*$C$30,0),"")</f>
        <v>0</v>
      </c>
      <c r="F26" s="61">
        <f>IFERROR(ROUNDDOWN(F25*$C$30,0),"")</f>
        <v>0</v>
      </c>
      <c r="G26" s="61">
        <f>IFERROR(ROUNDDOWN(G25*$C$30,0),"")</f>
        <v>0</v>
      </c>
      <c r="H26" s="63">
        <f t="shared" si="0"/>
        <v>0</v>
      </c>
      <c r="I26" s="14"/>
      <c r="J26" s="4"/>
    </row>
    <row r="27" spans="2:12" ht="15" thickBot="1" x14ac:dyDescent="0.2">
      <c r="B27" s="124"/>
      <c r="C27" s="125" t="s">
        <v>18</v>
      </c>
      <c r="D27" s="126"/>
      <c r="E27" s="66">
        <f>IFERROR(E25+E26,"")</f>
        <v>0</v>
      </c>
      <c r="F27" s="66">
        <f>IFERROR(F25+F26,"")</f>
        <v>0</v>
      </c>
      <c r="G27" s="66">
        <f>IFERROR(G25+G26,"")</f>
        <v>0</v>
      </c>
      <c r="H27" s="67">
        <f t="shared" si="0"/>
        <v>0</v>
      </c>
      <c r="I27" s="14"/>
      <c r="J27" s="4"/>
    </row>
    <row r="28" spans="2:12" x14ac:dyDescent="0.15">
      <c r="B28" s="14"/>
      <c r="C28" s="228" t="s">
        <v>19</v>
      </c>
      <c r="D28" s="229"/>
      <c r="E28" s="47">
        <v>0</v>
      </c>
      <c r="F28" s="69">
        <f>E28</f>
        <v>0</v>
      </c>
      <c r="G28" s="69">
        <f>E28</f>
        <v>0</v>
      </c>
      <c r="H28" s="49"/>
      <c r="I28" s="14"/>
      <c r="J28" s="4"/>
    </row>
    <row r="29" spans="2:12" ht="14.25" customHeight="1" x14ac:dyDescent="0.15">
      <c r="B29" s="7"/>
      <c r="C29" s="230" t="s">
        <v>29</v>
      </c>
      <c r="D29" s="230"/>
      <c r="E29" s="46">
        <v>0.3</v>
      </c>
      <c r="F29" s="14"/>
      <c r="G29" s="14"/>
      <c r="H29" s="14"/>
      <c r="I29" s="14"/>
      <c r="J29" s="49"/>
      <c r="K29" s="18"/>
      <c r="L29" s="4"/>
    </row>
    <row r="30" spans="2:12" x14ac:dyDescent="0.15">
      <c r="C30" s="52">
        <v>0.1</v>
      </c>
      <c r="D30" s="48" t="str">
        <f>IF((E28*1000-INT(E28*1000))=0,"","小数点第2位以下は切り捨てです")</f>
        <v/>
      </c>
      <c r="E30" s="20"/>
      <c r="F30" s="20"/>
      <c r="G30" s="20"/>
      <c r="H30" s="20"/>
      <c r="I30" s="20"/>
      <c r="J30" s="20"/>
      <c r="K30" s="20"/>
      <c r="L30" s="20"/>
    </row>
    <row r="31" spans="2:12" x14ac:dyDescent="0.15">
      <c r="C31" s="21"/>
      <c r="D31" s="48" t="str">
        <f>IF(OR(E28&lt;0,E28&gt;E29),"上下限を超えています","")</f>
        <v/>
      </c>
      <c r="E31" s="20"/>
      <c r="F31" s="20"/>
      <c r="G31" s="20"/>
      <c r="H31" s="20"/>
      <c r="I31" s="20"/>
      <c r="J31" s="20"/>
      <c r="K31" s="20"/>
      <c r="L31" s="20"/>
    </row>
    <row r="32" spans="2:12" x14ac:dyDescent="0.15">
      <c r="C32" s="22"/>
      <c r="D32" s="22"/>
      <c r="E32" s="20"/>
      <c r="F32" s="20"/>
      <c r="G32" s="20"/>
      <c r="H32" s="20"/>
      <c r="I32" s="20"/>
      <c r="J32" s="20"/>
      <c r="K32" s="20"/>
      <c r="L32" s="20"/>
    </row>
    <row r="33" spans="2:12" ht="18" thickBot="1" x14ac:dyDescent="0.2">
      <c r="B33" s="91"/>
      <c r="C33" s="92" t="str">
        <f>代表提案者!C33</f>
        <v>2022年度予算計画</v>
      </c>
      <c r="D33" s="13"/>
      <c r="E33" s="93"/>
      <c r="F33" s="94"/>
      <c r="G33" s="94"/>
      <c r="H33" s="94"/>
      <c r="I33" s="94"/>
      <c r="J33" s="21"/>
      <c r="K33" s="21"/>
      <c r="L33" s="21"/>
    </row>
    <row r="34" spans="2:12" ht="15" customHeight="1" x14ac:dyDescent="0.15">
      <c r="B34" s="203"/>
      <c r="C34" s="95" t="s">
        <v>32</v>
      </c>
      <c r="D34" s="96"/>
      <c r="E34" s="205" t="s">
        <v>33</v>
      </c>
      <c r="F34" s="205"/>
      <c r="G34" s="205"/>
      <c r="H34" s="205"/>
      <c r="I34" s="206"/>
      <c r="J34" s="209" t="s">
        <v>34</v>
      </c>
      <c r="K34" s="21"/>
      <c r="L34" s="21"/>
    </row>
    <row r="35" spans="2:12" ht="15" customHeight="1" thickBot="1" x14ac:dyDescent="0.2">
      <c r="B35" s="204"/>
      <c r="C35" s="97" t="s">
        <v>35</v>
      </c>
      <c r="D35" s="98" t="s">
        <v>36</v>
      </c>
      <c r="E35" s="207"/>
      <c r="F35" s="207"/>
      <c r="G35" s="207"/>
      <c r="H35" s="207"/>
      <c r="I35" s="208"/>
      <c r="J35" s="210"/>
      <c r="K35" s="30"/>
      <c r="L35" s="19"/>
    </row>
    <row r="36" spans="2:12" ht="15" customHeight="1" x14ac:dyDescent="0.15">
      <c r="B36" s="122" t="s">
        <v>13</v>
      </c>
      <c r="C36" s="211" t="s">
        <v>37</v>
      </c>
      <c r="D36" s="212"/>
      <c r="E36" s="213"/>
      <c r="F36" s="213"/>
      <c r="G36" s="213"/>
      <c r="H36" s="213"/>
      <c r="I36" s="214"/>
      <c r="J36" s="111">
        <f>J37+J38</f>
        <v>0</v>
      </c>
      <c r="K36" s="16"/>
      <c r="L36" s="16"/>
    </row>
    <row r="37" spans="2:12" ht="15" customHeight="1" x14ac:dyDescent="0.15">
      <c r="B37" s="123"/>
      <c r="C37" s="99"/>
      <c r="D37" s="100" t="s">
        <v>38</v>
      </c>
      <c r="E37" s="215" t="s">
        <v>77</v>
      </c>
      <c r="F37" s="215"/>
      <c r="G37" s="215"/>
      <c r="H37" s="215"/>
      <c r="I37" s="216"/>
      <c r="J37" s="107">
        <v>0</v>
      </c>
      <c r="K37" s="20"/>
      <c r="L37" s="20"/>
    </row>
    <row r="38" spans="2:12" ht="15" customHeight="1" x14ac:dyDescent="0.15">
      <c r="B38" s="123"/>
      <c r="C38" s="101"/>
      <c r="D38" s="102" t="s">
        <v>39</v>
      </c>
      <c r="E38" s="217" t="s">
        <v>78</v>
      </c>
      <c r="F38" s="217"/>
      <c r="G38" s="217"/>
      <c r="H38" s="217"/>
      <c r="I38" s="218"/>
      <c r="J38" s="108">
        <v>0</v>
      </c>
    </row>
    <row r="39" spans="2:12" ht="15" customHeight="1" x14ac:dyDescent="0.15">
      <c r="B39" s="123"/>
      <c r="C39" s="219" t="s">
        <v>40</v>
      </c>
      <c r="D39" s="220"/>
      <c r="E39" s="221"/>
      <c r="F39" s="221"/>
      <c r="G39" s="221"/>
      <c r="H39" s="221"/>
      <c r="I39" s="222"/>
      <c r="J39" s="112">
        <f>J40+J41</f>
        <v>0</v>
      </c>
    </row>
    <row r="40" spans="2:12" ht="15" customHeight="1" x14ac:dyDescent="0.15">
      <c r="B40" s="123"/>
      <c r="C40" s="99"/>
      <c r="D40" s="100" t="s">
        <v>41</v>
      </c>
      <c r="E40" s="215" t="s">
        <v>70</v>
      </c>
      <c r="F40" s="215"/>
      <c r="G40" s="215"/>
      <c r="H40" s="215"/>
      <c r="I40" s="216"/>
      <c r="J40" s="107">
        <v>0</v>
      </c>
    </row>
    <row r="41" spans="2:12" ht="15" customHeight="1" x14ac:dyDescent="0.15">
      <c r="B41" s="123"/>
      <c r="C41" s="101"/>
      <c r="D41" s="102" t="s">
        <v>42</v>
      </c>
      <c r="E41" s="217" t="s">
        <v>43</v>
      </c>
      <c r="F41" s="217"/>
      <c r="G41" s="217"/>
      <c r="H41" s="217"/>
      <c r="I41" s="218"/>
      <c r="J41" s="108">
        <v>0</v>
      </c>
    </row>
    <row r="42" spans="2:12" ht="15" customHeight="1" x14ac:dyDescent="0.15">
      <c r="B42" s="123"/>
      <c r="C42" s="219" t="s">
        <v>44</v>
      </c>
      <c r="D42" s="220"/>
      <c r="E42" s="221"/>
      <c r="F42" s="221"/>
      <c r="G42" s="221"/>
      <c r="H42" s="221"/>
      <c r="I42" s="222"/>
      <c r="J42" s="112">
        <f>J43</f>
        <v>0</v>
      </c>
    </row>
    <row r="43" spans="2:12" ht="15" customHeight="1" x14ac:dyDescent="0.15">
      <c r="B43" s="123"/>
      <c r="C43" s="101"/>
      <c r="D43" s="103" t="s">
        <v>45</v>
      </c>
      <c r="E43" s="223" t="s">
        <v>79</v>
      </c>
      <c r="F43" s="223"/>
      <c r="G43" s="223"/>
      <c r="H43" s="223"/>
      <c r="I43" s="224"/>
      <c r="J43" s="109">
        <v>0</v>
      </c>
    </row>
    <row r="44" spans="2:12" ht="15" customHeight="1" x14ac:dyDescent="0.15">
      <c r="B44" s="123"/>
      <c r="C44" s="219" t="s">
        <v>46</v>
      </c>
      <c r="D44" s="220"/>
      <c r="E44" s="221"/>
      <c r="F44" s="221"/>
      <c r="G44" s="221"/>
      <c r="H44" s="221"/>
      <c r="I44" s="222"/>
      <c r="J44" s="112">
        <f>SUM(J45:J50)</f>
        <v>0</v>
      </c>
    </row>
    <row r="45" spans="2:12" ht="15" customHeight="1" x14ac:dyDescent="0.15">
      <c r="B45" s="123"/>
      <c r="C45" s="99"/>
      <c r="D45" s="100" t="s">
        <v>47</v>
      </c>
      <c r="E45" s="215" t="s">
        <v>80</v>
      </c>
      <c r="F45" s="215"/>
      <c r="G45" s="215"/>
      <c r="H45" s="215"/>
      <c r="I45" s="216"/>
      <c r="J45" s="107">
        <v>0</v>
      </c>
    </row>
    <row r="46" spans="2:12" ht="15" customHeight="1" x14ac:dyDescent="0.15">
      <c r="B46" s="123"/>
      <c r="C46" s="99"/>
      <c r="D46" s="104" t="s">
        <v>48</v>
      </c>
      <c r="E46" s="181" t="s">
        <v>84</v>
      </c>
      <c r="F46" s="181"/>
      <c r="G46" s="181"/>
      <c r="H46" s="181"/>
      <c r="I46" s="182"/>
      <c r="J46" s="110">
        <v>0</v>
      </c>
    </row>
    <row r="47" spans="2:12" ht="15" customHeight="1" x14ac:dyDescent="0.15">
      <c r="B47" s="123"/>
      <c r="C47" s="99"/>
      <c r="D47" s="104" t="s">
        <v>50</v>
      </c>
      <c r="E47" s="181" t="s">
        <v>83</v>
      </c>
      <c r="F47" s="181"/>
      <c r="G47" s="181"/>
      <c r="H47" s="181"/>
      <c r="I47" s="182"/>
      <c r="J47" s="110">
        <v>0</v>
      </c>
    </row>
    <row r="48" spans="2:12" ht="15" customHeight="1" x14ac:dyDescent="0.15">
      <c r="B48" s="123"/>
      <c r="C48" s="99"/>
      <c r="D48" s="104" t="s">
        <v>52</v>
      </c>
      <c r="E48" s="181" t="s">
        <v>81</v>
      </c>
      <c r="F48" s="181"/>
      <c r="G48" s="181"/>
      <c r="H48" s="181"/>
      <c r="I48" s="182"/>
      <c r="J48" s="110">
        <v>0</v>
      </c>
    </row>
    <row r="49" spans="2:10" ht="15" customHeight="1" x14ac:dyDescent="0.15">
      <c r="B49" s="123"/>
      <c r="C49" s="99"/>
      <c r="D49" s="104" t="s">
        <v>53</v>
      </c>
      <c r="E49" s="181" t="s">
        <v>82</v>
      </c>
      <c r="F49" s="181"/>
      <c r="G49" s="181"/>
      <c r="H49" s="181"/>
      <c r="I49" s="182"/>
      <c r="J49" s="110">
        <v>0</v>
      </c>
    </row>
    <row r="50" spans="2:10" ht="15" customHeight="1" x14ac:dyDescent="0.15">
      <c r="B50" s="123"/>
      <c r="C50" s="101"/>
      <c r="D50" s="102" t="s">
        <v>55</v>
      </c>
      <c r="E50" s="217" t="s">
        <v>85</v>
      </c>
      <c r="F50" s="217"/>
      <c r="G50" s="217"/>
      <c r="H50" s="217"/>
      <c r="I50" s="218"/>
      <c r="J50" s="108">
        <v>0</v>
      </c>
    </row>
    <row r="51" spans="2:10" ht="15" customHeight="1" x14ac:dyDescent="0.15">
      <c r="B51" s="123"/>
      <c r="C51" s="195" t="s">
        <v>56</v>
      </c>
      <c r="D51" s="196"/>
      <c r="E51" s="196" t="s">
        <v>57</v>
      </c>
      <c r="F51" s="197"/>
      <c r="G51" s="197"/>
      <c r="H51" s="197"/>
      <c r="I51" s="198"/>
      <c r="J51" s="113">
        <f>J36+J39+J42+J44</f>
        <v>0</v>
      </c>
    </row>
    <row r="52" spans="2:10" ht="15" customHeight="1" x14ac:dyDescent="0.15">
      <c r="B52" s="123"/>
      <c r="C52" s="191" t="s">
        <v>58</v>
      </c>
      <c r="D52" s="192"/>
      <c r="E52" s="192" t="s">
        <v>59</v>
      </c>
      <c r="F52" s="193"/>
      <c r="G52" s="193"/>
      <c r="H52" s="193"/>
      <c r="I52" s="194"/>
      <c r="J52" s="114">
        <f>ROUNDDOWN(J51*$E$28,0)</f>
        <v>0</v>
      </c>
    </row>
    <row r="53" spans="2:10" ht="15" customHeight="1" x14ac:dyDescent="0.15">
      <c r="B53" s="123"/>
      <c r="C53" s="195" t="s">
        <v>60</v>
      </c>
      <c r="D53" s="196"/>
      <c r="E53" s="196" t="s">
        <v>61</v>
      </c>
      <c r="F53" s="197"/>
      <c r="G53" s="197"/>
      <c r="H53" s="197"/>
      <c r="I53" s="198"/>
      <c r="J53" s="114">
        <f>IFERROR(J51+J52,"")</f>
        <v>0</v>
      </c>
    </row>
    <row r="54" spans="2:10" ht="15" customHeight="1" x14ac:dyDescent="0.15">
      <c r="B54" s="123"/>
      <c r="C54" s="199" t="s">
        <v>88</v>
      </c>
      <c r="D54" s="200"/>
      <c r="E54" s="200" t="s">
        <v>63</v>
      </c>
      <c r="F54" s="201"/>
      <c r="G54" s="201"/>
      <c r="H54" s="201"/>
      <c r="I54" s="202"/>
      <c r="J54" s="115">
        <f>IFERROR(ROUNDDOWN(J53*$C$30,0),"")</f>
        <v>0</v>
      </c>
    </row>
    <row r="55" spans="2:10" ht="15" customHeight="1" thickBot="1" x14ac:dyDescent="0.2">
      <c r="B55" s="124"/>
      <c r="C55" s="183" t="s">
        <v>87</v>
      </c>
      <c r="D55" s="184"/>
      <c r="E55" s="184"/>
      <c r="F55" s="185"/>
      <c r="G55" s="185"/>
      <c r="H55" s="185"/>
      <c r="I55" s="186"/>
      <c r="J55" s="116">
        <f>IFERROR(J53+J54,"")</f>
        <v>0</v>
      </c>
    </row>
  </sheetData>
  <sheetProtection algorithmName="SHA-512" hashValue="xK0cn2LDN4D6X/0Kelx97X3ejzVmUu86cCE6k2DyvcwMvFb2KuklIe62CSp6BAUNlKeE/Pc3dFraByyVzK/BeQ==" saltValue="t/W57esQYgeL4/rwyzouLQ==" spinCount="100000" sheet="1" objects="1" scenarios="1"/>
  <mergeCells count="51">
    <mergeCell ref="C54:D54"/>
    <mergeCell ref="E54:I54"/>
    <mergeCell ref="C55:D55"/>
    <mergeCell ref="E55:I55"/>
    <mergeCell ref="E50:I50"/>
    <mergeCell ref="C51:D51"/>
    <mergeCell ref="E51:I51"/>
    <mergeCell ref="C53:D53"/>
    <mergeCell ref="E53:I53"/>
    <mergeCell ref="E45:I45"/>
    <mergeCell ref="E46:I46"/>
    <mergeCell ref="E47:I47"/>
    <mergeCell ref="E48:I48"/>
    <mergeCell ref="E49:I49"/>
    <mergeCell ref="C28:D28"/>
    <mergeCell ref="C29:D29"/>
    <mergeCell ref="B34:B35"/>
    <mergeCell ref="E34:I35"/>
    <mergeCell ref="J34:J35"/>
    <mergeCell ref="B36:B55"/>
    <mergeCell ref="C36:D36"/>
    <mergeCell ref="E36:I36"/>
    <mergeCell ref="E37:I37"/>
    <mergeCell ref="E38:I38"/>
    <mergeCell ref="C39:D39"/>
    <mergeCell ref="E39:I39"/>
    <mergeCell ref="E40:I40"/>
    <mergeCell ref="E41:I41"/>
    <mergeCell ref="C42:D42"/>
    <mergeCell ref="E42:I42"/>
    <mergeCell ref="C52:D52"/>
    <mergeCell ref="E52:I52"/>
    <mergeCell ref="E43:I43"/>
    <mergeCell ref="C44:D44"/>
    <mergeCell ref="E44:I44"/>
    <mergeCell ref="B19:B27"/>
    <mergeCell ref="C19:D19"/>
    <mergeCell ref="C20:D20"/>
    <mergeCell ref="C21:D21"/>
    <mergeCell ref="C22:D22"/>
    <mergeCell ref="C23:D23"/>
    <mergeCell ref="C24:D24"/>
    <mergeCell ref="C25:D25"/>
    <mergeCell ref="C26:D26"/>
    <mergeCell ref="C27:D27"/>
    <mergeCell ref="C18:D18"/>
    <mergeCell ref="C9:G9"/>
    <mergeCell ref="B11:J11"/>
    <mergeCell ref="D13:J13"/>
    <mergeCell ref="D14:J14"/>
    <mergeCell ref="D16:J16"/>
  </mergeCells>
  <phoneticPr fontId="12"/>
  <printOptions horizontalCentered="1"/>
  <pageMargins left="0.70866141732283472" right="0.70866141732283472" top="0.47244094488188981" bottom="0" header="0.31496062992125984" footer="0"/>
  <pageSetup paperSize="9" scale="88" orientation="landscape" r:id="rId1"/>
  <headerFooter>
    <oddHeader>&amp;R提案書　別紙１</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216A7-8DB0-41F2-842D-EF2094D7AB30}">
  <sheetPr codeName="Sheet7">
    <pageSetUpPr fitToPage="1"/>
  </sheetPr>
  <dimension ref="B1:L55"/>
  <sheetViews>
    <sheetView topLeftCell="A2" workbookViewId="0">
      <selection activeCell="E34" sqref="E34:I35"/>
    </sheetView>
  </sheetViews>
  <sheetFormatPr defaultColWidth="9" defaultRowHeight="14.25" x14ac:dyDescent="0.15"/>
  <cols>
    <col min="1" max="1" width="9" style="43" customWidth="1"/>
    <col min="2" max="2" width="3.125" style="43" customWidth="1"/>
    <col min="3" max="3" width="16" style="43" customWidth="1"/>
    <col min="4" max="4" width="18.625" style="43" customWidth="1"/>
    <col min="5" max="11" width="13.75" style="43" customWidth="1"/>
    <col min="12" max="16384" width="9" style="43"/>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代表提案者!C7</f>
        <v xml:space="preserve">    一般管理費率の計算には、「（参考）一般管理費率計算書」をご利用いただけます。契約締結時には改めて算出いただきます。</v>
      </c>
      <c r="D7" s="4"/>
      <c r="E7" s="4"/>
      <c r="F7" s="4"/>
      <c r="G7" s="4"/>
      <c r="H7" s="4"/>
      <c r="I7" s="4"/>
      <c r="J7" s="4"/>
      <c r="K7" s="4"/>
      <c r="L7" s="4"/>
    </row>
    <row r="8" spans="2:12" x14ac:dyDescent="0.15">
      <c r="B8" s="4"/>
      <c r="C8" s="2" t="str">
        <f>代表提案者!C8</f>
        <v>4.　「高度通信・放送研究開発委託研究 事務マニュアル 令和4年度（2022年度）版」の「7 計上経費の費目」に基づいて、研究費の積算を正しく行ってください。</v>
      </c>
      <c r="D8" s="2"/>
      <c r="E8" s="4"/>
      <c r="F8" s="4"/>
      <c r="G8" s="4"/>
      <c r="H8" s="4"/>
      <c r="I8" s="4"/>
      <c r="J8" s="4"/>
      <c r="K8" s="4"/>
      <c r="L8" s="4"/>
    </row>
    <row r="9" spans="2:12" x14ac:dyDescent="0.15">
      <c r="B9" s="4"/>
      <c r="C9" s="118"/>
      <c r="D9" s="118"/>
      <c r="E9" s="118"/>
      <c r="F9" s="118"/>
      <c r="G9" s="118"/>
      <c r="H9" s="4"/>
      <c r="I9" s="4"/>
      <c r="J9" s="4"/>
      <c r="K9" s="4"/>
      <c r="L9" s="4"/>
    </row>
    <row r="11" spans="2:12" ht="17.25" x14ac:dyDescent="0.15">
      <c r="B11" s="119" t="s">
        <v>0</v>
      </c>
      <c r="C11" s="119"/>
      <c r="D11" s="119"/>
      <c r="E11" s="119"/>
      <c r="F11" s="119"/>
      <c r="G11" s="119"/>
      <c r="H11" s="119"/>
      <c r="I11" s="119"/>
      <c r="J11" s="119"/>
      <c r="K11" s="6"/>
      <c r="L11" s="6"/>
    </row>
    <row r="12" spans="2:12" ht="17.25" x14ac:dyDescent="0.15">
      <c r="B12" s="4"/>
      <c r="C12" s="9" t="s">
        <v>23</v>
      </c>
      <c r="D12" s="53">
        <f>代表提案者!D12</f>
        <v>227</v>
      </c>
      <c r="E12" s="50"/>
      <c r="F12" s="50"/>
      <c r="G12" s="50"/>
      <c r="H12" s="50"/>
      <c r="I12" s="50"/>
      <c r="J12" s="50"/>
      <c r="K12" s="50"/>
      <c r="L12" s="50"/>
    </row>
    <row r="13" spans="2:12" x14ac:dyDescent="0.15">
      <c r="B13" s="14"/>
      <c r="C13" s="9" t="s">
        <v>24</v>
      </c>
      <c r="D13" s="137" t="str">
        <f>代表提案者!D13</f>
        <v>持続性の高い行動支援のための次世代IoTデータ利活用技術の研究開発</v>
      </c>
      <c r="E13" s="231"/>
      <c r="F13" s="231"/>
      <c r="G13" s="231"/>
      <c r="H13" s="231"/>
      <c r="I13" s="231"/>
      <c r="J13" s="231"/>
      <c r="K13" s="32"/>
      <c r="L13" s="4"/>
    </row>
    <row r="14" spans="2:12" x14ac:dyDescent="0.15">
      <c r="B14" s="14"/>
      <c r="C14" s="8" t="s">
        <v>1</v>
      </c>
      <c r="D14" s="117" t="str">
        <f>代表提案者!D14</f>
        <v>＊＊＊＊＊＊＊＊＊＊</v>
      </c>
      <c r="E14" s="117"/>
      <c r="F14" s="117"/>
      <c r="G14" s="117"/>
      <c r="H14" s="117"/>
      <c r="I14" s="117"/>
      <c r="J14" s="117"/>
      <c r="K14" s="32"/>
      <c r="L14" s="4"/>
    </row>
    <row r="15" spans="2:12" x14ac:dyDescent="0.15">
      <c r="B15" s="14"/>
      <c r="C15" s="9"/>
      <c r="D15" s="31"/>
      <c r="E15" s="31"/>
      <c r="F15" s="31"/>
      <c r="G15" s="31"/>
      <c r="H15" s="31"/>
      <c r="I15" s="31"/>
      <c r="J15" s="31"/>
      <c r="K15" s="32"/>
      <c r="L15" s="4"/>
    </row>
    <row r="16" spans="2:12" x14ac:dyDescent="0.15">
      <c r="B16" s="33"/>
      <c r="C16" s="9" t="s">
        <v>98</v>
      </c>
      <c r="D16" s="225"/>
      <c r="E16" s="226"/>
      <c r="F16" s="226"/>
      <c r="G16" s="226"/>
      <c r="H16" s="226"/>
      <c r="I16" s="226"/>
      <c r="J16" s="226"/>
      <c r="K16" s="33"/>
      <c r="L16" s="3"/>
    </row>
    <row r="17" spans="2:12" ht="15" thickBot="1" x14ac:dyDescent="0.2">
      <c r="B17" s="14"/>
      <c r="C17" s="9"/>
      <c r="D17" s="10"/>
      <c r="E17" s="10"/>
      <c r="F17" s="10"/>
      <c r="G17" s="10"/>
      <c r="H17" s="105" t="s">
        <v>76</v>
      </c>
      <c r="I17" s="14"/>
      <c r="J17" s="4"/>
    </row>
    <row r="18" spans="2:12" ht="15" thickBot="1" x14ac:dyDescent="0.2">
      <c r="B18" s="11"/>
      <c r="C18" s="120" t="s">
        <v>3</v>
      </c>
      <c r="D18" s="121"/>
      <c r="E18" s="35" t="s">
        <v>94</v>
      </c>
      <c r="F18" s="35" t="s">
        <v>25</v>
      </c>
      <c r="G18" s="35" t="s">
        <v>30</v>
      </c>
      <c r="H18" s="12" t="s">
        <v>4</v>
      </c>
      <c r="I18" s="36"/>
      <c r="J18" s="13"/>
    </row>
    <row r="19" spans="2:12" x14ac:dyDescent="0.15">
      <c r="B19" s="122" t="s">
        <v>13</v>
      </c>
      <c r="C19" s="127" t="s">
        <v>14</v>
      </c>
      <c r="D19" s="128"/>
      <c r="E19" s="54">
        <f>J36</f>
        <v>0</v>
      </c>
      <c r="F19" s="39">
        <v>0</v>
      </c>
      <c r="G19" s="39">
        <v>0</v>
      </c>
      <c r="H19" s="56">
        <f t="shared" ref="H19:H27" si="0">SUM(E19:G19)</f>
        <v>0</v>
      </c>
      <c r="I19" s="14"/>
      <c r="J19" s="15"/>
    </row>
    <row r="20" spans="2:12" x14ac:dyDescent="0.15">
      <c r="B20" s="123"/>
      <c r="C20" s="129" t="s">
        <v>5</v>
      </c>
      <c r="D20" s="130"/>
      <c r="E20" s="60">
        <f>J39</f>
        <v>0</v>
      </c>
      <c r="F20" s="40">
        <v>0</v>
      </c>
      <c r="G20" s="40">
        <v>0</v>
      </c>
      <c r="H20" s="59">
        <f t="shared" si="0"/>
        <v>0</v>
      </c>
      <c r="I20" s="14"/>
      <c r="J20" s="4"/>
    </row>
    <row r="21" spans="2:12" x14ac:dyDescent="0.15">
      <c r="B21" s="123"/>
      <c r="C21" s="129" t="s">
        <v>15</v>
      </c>
      <c r="D21" s="130"/>
      <c r="E21" s="58">
        <f>J42</f>
        <v>0</v>
      </c>
      <c r="F21" s="41">
        <v>0</v>
      </c>
      <c r="G21" s="41">
        <v>0</v>
      </c>
      <c r="H21" s="59">
        <f t="shared" si="0"/>
        <v>0</v>
      </c>
      <c r="I21" s="14"/>
      <c r="J21" s="16"/>
    </row>
    <row r="22" spans="2:12" x14ac:dyDescent="0.15">
      <c r="B22" s="123"/>
      <c r="C22" s="131" t="s">
        <v>16</v>
      </c>
      <c r="D22" s="132"/>
      <c r="E22" s="58">
        <f>J44</f>
        <v>0</v>
      </c>
      <c r="F22" s="41">
        <v>0</v>
      </c>
      <c r="G22" s="41">
        <v>0</v>
      </c>
      <c r="H22" s="63">
        <f t="shared" si="0"/>
        <v>0</v>
      </c>
      <c r="I22" s="14"/>
      <c r="J22" s="4"/>
    </row>
    <row r="23" spans="2:12" x14ac:dyDescent="0.15">
      <c r="B23" s="123"/>
      <c r="C23" s="133" t="s">
        <v>20</v>
      </c>
      <c r="D23" s="134"/>
      <c r="E23" s="64">
        <f>SUM(E19:E22)</f>
        <v>0</v>
      </c>
      <c r="F23" s="64">
        <f t="shared" ref="F23:G23" si="1">SUM(F19:F22)</f>
        <v>0</v>
      </c>
      <c r="G23" s="64">
        <f t="shared" si="1"/>
        <v>0</v>
      </c>
      <c r="H23" s="65">
        <f t="shared" si="0"/>
        <v>0</v>
      </c>
      <c r="I23" s="37"/>
      <c r="J23" s="17"/>
    </row>
    <row r="24" spans="2:12" x14ac:dyDescent="0.15">
      <c r="B24" s="123"/>
      <c r="C24" s="133" t="s">
        <v>17</v>
      </c>
      <c r="D24" s="134"/>
      <c r="E24" s="68">
        <f>IF(AND($D$30="",$D$31=""),ROUNDDOWN(E23*E28,0),"率設定エラー")</f>
        <v>0</v>
      </c>
      <c r="F24" s="68">
        <f>IF(AND($D$30="",$D$31=""),ROUNDDOWN(F23*F28,0),"率設定エラー")</f>
        <v>0</v>
      </c>
      <c r="G24" s="68">
        <f>IF(AND($D$30="",$D$31=""),ROUNDDOWN(G23*G28,0),"率設定エラー")</f>
        <v>0</v>
      </c>
      <c r="H24" s="65">
        <f t="shared" si="0"/>
        <v>0</v>
      </c>
      <c r="I24" s="14"/>
      <c r="J24" s="4"/>
    </row>
    <row r="25" spans="2:12" x14ac:dyDescent="0.15">
      <c r="B25" s="123"/>
      <c r="C25" s="133" t="s">
        <v>31</v>
      </c>
      <c r="D25" s="134"/>
      <c r="E25" s="64">
        <f>IFERROR(E23+E24,"")</f>
        <v>0</v>
      </c>
      <c r="F25" s="64">
        <f t="shared" ref="F25:G25" si="2">IFERROR(F23+F24,"")</f>
        <v>0</v>
      </c>
      <c r="G25" s="64">
        <f t="shared" si="2"/>
        <v>0</v>
      </c>
      <c r="H25" s="65">
        <f t="shared" si="0"/>
        <v>0</v>
      </c>
      <c r="I25" s="14"/>
      <c r="J25" s="4"/>
    </row>
    <row r="26" spans="2:12" x14ac:dyDescent="0.15">
      <c r="B26" s="123"/>
      <c r="C26" s="135" t="s">
        <v>6</v>
      </c>
      <c r="D26" s="136"/>
      <c r="E26" s="61">
        <f>IFERROR(ROUNDDOWN(E25*$C$30,0),"")</f>
        <v>0</v>
      </c>
      <c r="F26" s="61">
        <f>IFERROR(ROUNDDOWN(F25*$C$30,0),"")</f>
        <v>0</v>
      </c>
      <c r="G26" s="61">
        <f>IFERROR(ROUNDDOWN(G25*$C$30,0),"")</f>
        <v>0</v>
      </c>
      <c r="H26" s="63">
        <f t="shared" si="0"/>
        <v>0</v>
      </c>
      <c r="I26" s="14"/>
      <c r="J26" s="4"/>
    </row>
    <row r="27" spans="2:12" ht="15" thickBot="1" x14ac:dyDescent="0.2">
      <c r="B27" s="124"/>
      <c r="C27" s="125" t="s">
        <v>18</v>
      </c>
      <c r="D27" s="126"/>
      <c r="E27" s="66">
        <f>IFERROR(E25+E26,"")</f>
        <v>0</v>
      </c>
      <c r="F27" s="66">
        <f>IFERROR(F25+F26,"")</f>
        <v>0</v>
      </c>
      <c r="G27" s="66">
        <f>IFERROR(G25+G26,"")</f>
        <v>0</v>
      </c>
      <c r="H27" s="67">
        <f t="shared" si="0"/>
        <v>0</v>
      </c>
      <c r="I27" s="14"/>
      <c r="J27" s="4"/>
    </row>
    <row r="28" spans="2:12" x14ac:dyDescent="0.15">
      <c r="B28" s="14"/>
      <c r="C28" s="228" t="s">
        <v>19</v>
      </c>
      <c r="D28" s="229"/>
      <c r="E28" s="47">
        <v>0</v>
      </c>
      <c r="F28" s="69">
        <f>E28</f>
        <v>0</v>
      </c>
      <c r="G28" s="69">
        <f>E28</f>
        <v>0</v>
      </c>
      <c r="H28" s="49"/>
      <c r="I28" s="14"/>
      <c r="J28" s="4"/>
    </row>
    <row r="29" spans="2:12" ht="14.25" customHeight="1" x14ac:dyDescent="0.15">
      <c r="B29" s="7"/>
      <c r="C29" s="230" t="s">
        <v>29</v>
      </c>
      <c r="D29" s="230"/>
      <c r="E29" s="46">
        <v>0.3</v>
      </c>
      <c r="F29" s="14"/>
      <c r="G29" s="14"/>
      <c r="H29" s="14"/>
      <c r="I29" s="14"/>
      <c r="J29" s="49"/>
      <c r="K29" s="18"/>
      <c r="L29" s="4"/>
    </row>
    <row r="30" spans="2:12" x14ac:dyDescent="0.15">
      <c r="C30" s="52">
        <v>0.1</v>
      </c>
      <c r="D30" s="48" t="str">
        <f>IF((E28*1000-INT(E28*1000))=0,"","小数点第2位以下は切り捨てです")</f>
        <v/>
      </c>
      <c r="E30" s="20"/>
      <c r="F30" s="20"/>
      <c r="G30" s="20"/>
      <c r="H30" s="20"/>
      <c r="I30" s="20"/>
      <c r="J30" s="20"/>
      <c r="K30" s="20"/>
      <c r="L30" s="20"/>
    </row>
    <row r="31" spans="2:12" x14ac:dyDescent="0.15">
      <c r="C31" s="21"/>
      <c r="D31" s="48" t="str">
        <f>IF(OR(E28&lt;0,E28&gt;E29),"上下限を超えています","")</f>
        <v/>
      </c>
      <c r="E31" s="20"/>
      <c r="F31" s="20"/>
      <c r="G31" s="20"/>
      <c r="H31" s="20"/>
      <c r="I31" s="20"/>
      <c r="J31" s="20"/>
      <c r="K31" s="20"/>
      <c r="L31" s="20"/>
    </row>
    <row r="32" spans="2:12" x14ac:dyDescent="0.15">
      <c r="C32" s="22"/>
      <c r="D32" s="22"/>
      <c r="E32" s="20"/>
      <c r="F32" s="20"/>
      <c r="G32" s="20"/>
      <c r="H32" s="20"/>
      <c r="I32" s="20"/>
      <c r="J32" s="20"/>
      <c r="K32" s="20"/>
      <c r="L32" s="20"/>
    </row>
    <row r="33" spans="2:12" ht="18" thickBot="1" x14ac:dyDescent="0.2">
      <c r="B33" s="91"/>
      <c r="C33" s="92" t="str">
        <f>代表提案者!C33</f>
        <v>2022年度予算計画</v>
      </c>
      <c r="D33" s="13"/>
      <c r="E33" s="93"/>
      <c r="F33" s="94"/>
      <c r="G33" s="94"/>
      <c r="H33" s="94"/>
      <c r="I33" s="94"/>
      <c r="J33" s="21"/>
      <c r="K33" s="21"/>
      <c r="L33" s="21"/>
    </row>
    <row r="34" spans="2:12" ht="15" customHeight="1" x14ac:dyDescent="0.15">
      <c r="B34" s="203"/>
      <c r="C34" s="95" t="s">
        <v>32</v>
      </c>
      <c r="D34" s="96"/>
      <c r="E34" s="205" t="s">
        <v>33</v>
      </c>
      <c r="F34" s="205"/>
      <c r="G34" s="205"/>
      <c r="H34" s="205"/>
      <c r="I34" s="206"/>
      <c r="J34" s="209" t="s">
        <v>34</v>
      </c>
      <c r="K34" s="21"/>
      <c r="L34" s="21"/>
    </row>
    <row r="35" spans="2:12" ht="15" customHeight="1" thickBot="1" x14ac:dyDescent="0.2">
      <c r="B35" s="204"/>
      <c r="C35" s="97" t="s">
        <v>35</v>
      </c>
      <c r="D35" s="98" t="s">
        <v>36</v>
      </c>
      <c r="E35" s="207"/>
      <c r="F35" s="207"/>
      <c r="G35" s="207"/>
      <c r="H35" s="207"/>
      <c r="I35" s="208"/>
      <c r="J35" s="210"/>
      <c r="K35" s="30"/>
      <c r="L35" s="19"/>
    </row>
    <row r="36" spans="2:12" ht="15" customHeight="1" x14ac:dyDescent="0.15">
      <c r="B36" s="122" t="s">
        <v>13</v>
      </c>
      <c r="C36" s="211" t="s">
        <v>37</v>
      </c>
      <c r="D36" s="212"/>
      <c r="E36" s="213"/>
      <c r="F36" s="213"/>
      <c r="G36" s="213"/>
      <c r="H36" s="213"/>
      <c r="I36" s="214"/>
      <c r="J36" s="111">
        <f>J37+J38</f>
        <v>0</v>
      </c>
      <c r="K36" s="16"/>
      <c r="L36" s="16"/>
    </row>
    <row r="37" spans="2:12" ht="15" customHeight="1" x14ac:dyDescent="0.15">
      <c r="B37" s="123"/>
      <c r="C37" s="99"/>
      <c r="D37" s="100" t="s">
        <v>38</v>
      </c>
      <c r="E37" s="215" t="s">
        <v>77</v>
      </c>
      <c r="F37" s="215"/>
      <c r="G37" s="215"/>
      <c r="H37" s="215"/>
      <c r="I37" s="216"/>
      <c r="J37" s="107">
        <v>0</v>
      </c>
      <c r="K37" s="20"/>
      <c r="L37" s="20"/>
    </row>
    <row r="38" spans="2:12" ht="15" customHeight="1" x14ac:dyDescent="0.15">
      <c r="B38" s="123"/>
      <c r="C38" s="101"/>
      <c r="D38" s="102" t="s">
        <v>39</v>
      </c>
      <c r="E38" s="217" t="s">
        <v>78</v>
      </c>
      <c r="F38" s="217"/>
      <c r="G38" s="217"/>
      <c r="H38" s="217"/>
      <c r="I38" s="218"/>
      <c r="J38" s="108">
        <v>0</v>
      </c>
    </row>
    <row r="39" spans="2:12" ht="15" customHeight="1" x14ac:dyDescent="0.15">
      <c r="B39" s="123"/>
      <c r="C39" s="219" t="s">
        <v>40</v>
      </c>
      <c r="D39" s="220"/>
      <c r="E39" s="221"/>
      <c r="F39" s="221"/>
      <c r="G39" s="221"/>
      <c r="H39" s="221"/>
      <c r="I39" s="222"/>
      <c r="J39" s="112">
        <f>J40+J41</f>
        <v>0</v>
      </c>
    </row>
    <row r="40" spans="2:12" ht="15" customHeight="1" x14ac:dyDescent="0.15">
      <c r="B40" s="123"/>
      <c r="C40" s="99"/>
      <c r="D40" s="100" t="s">
        <v>41</v>
      </c>
      <c r="E40" s="215" t="s">
        <v>70</v>
      </c>
      <c r="F40" s="215"/>
      <c r="G40" s="215"/>
      <c r="H40" s="215"/>
      <c r="I40" s="216"/>
      <c r="J40" s="107">
        <v>0</v>
      </c>
    </row>
    <row r="41" spans="2:12" ht="15" customHeight="1" x14ac:dyDescent="0.15">
      <c r="B41" s="123"/>
      <c r="C41" s="101"/>
      <c r="D41" s="102" t="s">
        <v>42</v>
      </c>
      <c r="E41" s="217" t="s">
        <v>43</v>
      </c>
      <c r="F41" s="217"/>
      <c r="G41" s="217"/>
      <c r="H41" s="217"/>
      <c r="I41" s="218"/>
      <c r="J41" s="108">
        <v>0</v>
      </c>
    </row>
    <row r="42" spans="2:12" ht="15" customHeight="1" x14ac:dyDescent="0.15">
      <c r="B42" s="123"/>
      <c r="C42" s="219" t="s">
        <v>44</v>
      </c>
      <c r="D42" s="220"/>
      <c r="E42" s="221"/>
      <c r="F42" s="221"/>
      <c r="G42" s="221"/>
      <c r="H42" s="221"/>
      <c r="I42" s="222"/>
      <c r="J42" s="112">
        <f>J43</f>
        <v>0</v>
      </c>
    </row>
    <row r="43" spans="2:12" ht="15" customHeight="1" x14ac:dyDescent="0.15">
      <c r="B43" s="123"/>
      <c r="C43" s="101"/>
      <c r="D43" s="103" t="s">
        <v>45</v>
      </c>
      <c r="E43" s="223" t="s">
        <v>79</v>
      </c>
      <c r="F43" s="223"/>
      <c r="G43" s="223"/>
      <c r="H43" s="223"/>
      <c r="I43" s="224"/>
      <c r="J43" s="109">
        <v>0</v>
      </c>
    </row>
    <row r="44" spans="2:12" ht="15" customHeight="1" x14ac:dyDescent="0.15">
      <c r="B44" s="123"/>
      <c r="C44" s="219" t="s">
        <v>46</v>
      </c>
      <c r="D44" s="220"/>
      <c r="E44" s="221"/>
      <c r="F44" s="221"/>
      <c r="G44" s="221"/>
      <c r="H44" s="221"/>
      <c r="I44" s="222"/>
      <c r="J44" s="112">
        <f>SUM(J45:J50)</f>
        <v>0</v>
      </c>
    </row>
    <row r="45" spans="2:12" ht="15" customHeight="1" x14ac:dyDescent="0.15">
      <c r="B45" s="123"/>
      <c r="C45" s="99"/>
      <c r="D45" s="100" t="s">
        <v>47</v>
      </c>
      <c r="E45" s="215" t="s">
        <v>80</v>
      </c>
      <c r="F45" s="215"/>
      <c r="G45" s="215"/>
      <c r="H45" s="215"/>
      <c r="I45" s="216"/>
      <c r="J45" s="107">
        <v>0</v>
      </c>
    </row>
    <row r="46" spans="2:12" ht="15" customHeight="1" x14ac:dyDescent="0.15">
      <c r="B46" s="123"/>
      <c r="C46" s="99"/>
      <c r="D46" s="104" t="s">
        <v>48</v>
      </c>
      <c r="E46" s="181" t="s">
        <v>84</v>
      </c>
      <c r="F46" s="181"/>
      <c r="G46" s="181"/>
      <c r="H46" s="181"/>
      <c r="I46" s="182"/>
      <c r="J46" s="110">
        <v>0</v>
      </c>
    </row>
    <row r="47" spans="2:12" ht="15" customHeight="1" x14ac:dyDescent="0.15">
      <c r="B47" s="123"/>
      <c r="C47" s="99"/>
      <c r="D47" s="104" t="s">
        <v>50</v>
      </c>
      <c r="E47" s="181" t="s">
        <v>83</v>
      </c>
      <c r="F47" s="181"/>
      <c r="G47" s="181"/>
      <c r="H47" s="181"/>
      <c r="I47" s="182"/>
      <c r="J47" s="110">
        <v>0</v>
      </c>
    </row>
    <row r="48" spans="2:12" ht="15" customHeight="1" x14ac:dyDescent="0.15">
      <c r="B48" s="123"/>
      <c r="C48" s="99"/>
      <c r="D48" s="104" t="s">
        <v>52</v>
      </c>
      <c r="E48" s="181" t="s">
        <v>81</v>
      </c>
      <c r="F48" s="181"/>
      <c r="G48" s="181"/>
      <c r="H48" s="181"/>
      <c r="I48" s="182"/>
      <c r="J48" s="110">
        <v>0</v>
      </c>
    </row>
    <row r="49" spans="2:10" ht="15" customHeight="1" x14ac:dyDescent="0.15">
      <c r="B49" s="123"/>
      <c r="C49" s="99"/>
      <c r="D49" s="104" t="s">
        <v>53</v>
      </c>
      <c r="E49" s="181" t="s">
        <v>82</v>
      </c>
      <c r="F49" s="181"/>
      <c r="G49" s="181"/>
      <c r="H49" s="181"/>
      <c r="I49" s="182"/>
      <c r="J49" s="110">
        <v>0</v>
      </c>
    </row>
    <row r="50" spans="2:10" ht="15" customHeight="1" x14ac:dyDescent="0.15">
      <c r="B50" s="123"/>
      <c r="C50" s="101"/>
      <c r="D50" s="102" t="s">
        <v>55</v>
      </c>
      <c r="E50" s="217" t="s">
        <v>85</v>
      </c>
      <c r="F50" s="217"/>
      <c r="G50" s="217"/>
      <c r="H50" s="217"/>
      <c r="I50" s="218"/>
      <c r="J50" s="108">
        <v>0</v>
      </c>
    </row>
    <row r="51" spans="2:10" ht="15" customHeight="1" x14ac:dyDescent="0.15">
      <c r="B51" s="123"/>
      <c r="C51" s="195" t="s">
        <v>56</v>
      </c>
      <c r="D51" s="196"/>
      <c r="E51" s="196" t="s">
        <v>57</v>
      </c>
      <c r="F51" s="197"/>
      <c r="G51" s="197"/>
      <c r="H51" s="197"/>
      <c r="I51" s="198"/>
      <c r="J51" s="113">
        <f>J36+J39+J42+J44</f>
        <v>0</v>
      </c>
    </row>
    <row r="52" spans="2:10" ht="15" customHeight="1" x14ac:dyDescent="0.15">
      <c r="B52" s="123"/>
      <c r="C52" s="191" t="s">
        <v>58</v>
      </c>
      <c r="D52" s="192"/>
      <c r="E52" s="192" t="s">
        <v>59</v>
      </c>
      <c r="F52" s="193"/>
      <c r="G52" s="193"/>
      <c r="H52" s="193"/>
      <c r="I52" s="194"/>
      <c r="J52" s="114">
        <f>ROUNDDOWN(J51*$E$28,0)</f>
        <v>0</v>
      </c>
    </row>
    <row r="53" spans="2:10" ht="15" customHeight="1" x14ac:dyDescent="0.15">
      <c r="B53" s="123"/>
      <c r="C53" s="195" t="s">
        <v>60</v>
      </c>
      <c r="D53" s="196"/>
      <c r="E53" s="196" t="s">
        <v>61</v>
      </c>
      <c r="F53" s="197"/>
      <c r="G53" s="197"/>
      <c r="H53" s="197"/>
      <c r="I53" s="198"/>
      <c r="J53" s="114">
        <f>IFERROR(J51+J52,"")</f>
        <v>0</v>
      </c>
    </row>
    <row r="54" spans="2:10" ht="15" customHeight="1" x14ac:dyDescent="0.15">
      <c r="B54" s="123"/>
      <c r="C54" s="199" t="s">
        <v>88</v>
      </c>
      <c r="D54" s="200"/>
      <c r="E54" s="200" t="s">
        <v>63</v>
      </c>
      <c r="F54" s="201"/>
      <c r="G54" s="201"/>
      <c r="H54" s="201"/>
      <c r="I54" s="202"/>
      <c r="J54" s="115">
        <f>IFERROR(ROUNDDOWN(J53*$C$30,0),"")</f>
        <v>0</v>
      </c>
    </row>
    <row r="55" spans="2:10" ht="15" customHeight="1" thickBot="1" x14ac:dyDescent="0.2">
      <c r="B55" s="124"/>
      <c r="C55" s="183" t="s">
        <v>87</v>
      </c>
      <c r="D55" s="184"/>
      <c r="E55" s="184"/>
      <c r="F55" s="185"/>
      <c r="G55" s="185"/>
      <c r="H55" s="185"/>
      <c r="I55" s="186"/>
      <c r="J55" s="116">
        <f>IFERROR(J53+J54,"")</f>
        <v>0</v>
      </c>
    </row>
  </sheetData>
  <sheetProtection algorithmName="SHA-512" hashValue="SX9lohiC+VtD3lT/BDY5Ld2ttEB4PwEQI7Y/DhzV49i7jLKazHGVLLy4yq+NKFI/FSySiApzlcnRQ9jPhejE4g==" saltValue="Qfr/w5NyEyMabsm6hMBibA==" spinCount="100000" sheet="1" objects="1" scenarios="1"/>
  <mergeCells count="51">
    <mergeCell ref="C54:D54"/>
    <mergeCell ref="E54:I54"/>
    <mergeCell ref="C55:D55"/>
    <mergeCell ref="E55:I55"/>
    <mergeCell ref="E50:I50"/>
    <mergeCell ref="C51:D51"/>
    <mergeCell ref="E51:I51"/>
    <mergeCell ref="C53:D53"/>
    <mergeCell ref="E53:I53"/>
    <mergeCell ref="E45:I45"/>
    <mergeCell ref="E46:I46"/>
    <mergeCell ref="E47:I47"/>
    <mergeCell ref="E48:I48"/>
    <mergeCell ref="E49:I49"/>
    <mergeCell ref="C28:D28"/>
    <mergeCell ref="C29:D29"/>
    <mergeCell ref="B34:B35"/>
    <mergeCell ref="E34:I35"/>
    <mergeCell ref="J34:J35"/>
    <mergeCell ref="B36:B55"/>
    <mergeCell ref="C36:D36"/>
    <mergeCell ref="E36:I36"/>
    <mergeCell ref="E37:I37"/>
    <mergeCell ref="E38:I38"/>
    <mergeCell ref="C39:D39"/>
    <mergeCell ref="E39:I39"/>
    <mergeCell ref="E40:I40"/>
    <mergeCell ref="E41:I41"/>
    <mergeCell ref="C42:D42"/>
    <mergeCell ref="E42:I42"/>
    <mergeCell ref="C52:D52"/>
    <mergeCell ref="E52:I52"/>
    <mergeCell ref="E43:I43"/>
    <mergeCell ref="C44:D44"/>
    <mergeCell ref="E44:I44"/>
    <mergeCell ref="B19:B27"/>
    <mergeCell ref="C19:D19"/>
    <mergeCell ref="C20:D20"/>
    <mergeCell ref="C21:D21"/>
    <mergeCell ref="C22:D22"/>
    <mergeCell ref="C23:D23"/>
    <mergeCell ref="C24:D24"/>
    <mergeCell ref="C25:D25"/>
    <mergeCell ref="C26:D26"/>
    <mergeCell ref="C27:D27"/>
    <mergeCell ref="C18:D18"/>
    <mergeCell ref="C9:G9"/>
    <mergeCell ref="B11:J11"/>
    <mergeCell ref="D13:J13"/>
    <mergeCell ref="D14:J14"/>
    <mergeCell ref="D16:J16"/>
  </mergeCells>
  <phoneticPr fontId="12"/>
  <printOptions horizontalCentered="1"/>
  <pageMargins left="0.70866141732283472" right="0.70866141732283472" top="0.47244094488188981" bottom="0" header="0.31496062992125984" footer="0"/>
  <pageSetup paperSize="9" scale="88" orientation="landscape" r:id="rId1"/>
  <headerFooter>
    <oddHeader>&amp;R提案書　別紙１</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B1851-04C6-4CB1-BABF-A54DE6E6FD1C}">
  <sheetPr codeName="Sheet8">
    <pageSetUpPr fitToPage="1"/>
  </sheetPr>
  <dimension ref="B1:L55"/>
  <sheetViews>
    <sheetView topLeftCell="A5" workbookViewId="0">
      <selection activeCell="C16" sqref="C16"/>
    </sheetView>
  </sheetViews>
  <sheetFormatPr defaultColWidth="9" defaultRowHeight="14.25" x14ac:dyDescent="0.15"/>
  <cols>
    <col min="1" max="1" width="9" style="43" customWidth="1"/>
    <col min="2" max="2" width="3.125" style="43" customWidth="1"/>
    <col min="3" max="3" width="16" style="43" customWidth="1"/>
    <col min="4" max="4" width="18.625" style="43" customWidth="1"/>
    <col min="5" max="11" width="13.75" style="43" customWidth="1"/>
    <col min="12" max="16384" width="9" style="43"/>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代表提案者!C7</f>
        <v xml:space="preserve">    一般管理費率の計算には、「（参考）一般管理費率計算書」をご利用いただけます。契約締結時には改めて算出いただきます。</v>
      </c>
      <c r="D7" s="4"/>
      <c r="E7" s="4"/>
      <c r="F7" s="4"/>
      <c r="G7" s="4"/>
      <c r="H7" s="4"/>
      <c r="I7" s="4"/>
      <c r="J7" s="4"/>
      <c r="K7" s="4"/>
      <c r="L7" s="4"/>
    </row>
    <row r="8" spans="2:12" x14ac:dyDescent="0.15">
      <c r="B8" s="4"/>
      <c r="C8" s="2" t="str">
        <f>代表提案者!C8</f>
        <v>4.　「高度通信・放送研究開発委託研究 事務マニュアル 令和4年度（2022年度）版」の「7 計上経費の費目」に基づいて、研究費の積算を正しく行ってください。</v>
      </c>
      <c r="D8" s="2"/>
      <c r="E8" s="4"/>
      <c r="F8" s="4"/>
      <c r="G8" s="4"/>
      <c r="H8" s="4"/>
      <c r="I8" s="4"/>
      <c r="J8" s="4"/>
      <c r="K8" s="4"/>
      <c r="L8" s="4"/>
    </row>
    <row r="9" spans="2:12" x14ac:dyDescent="0.15">
      <c r="B9" s="4"/>
      <c r="C9" s="118"/>
      <c r="D9" s="118"/>
      <c r="E9" s="118"/>
      <c r="F9" s="118"/>
      <c r="G9" s="118"/>
      <c r="H9" s="4"/>
      <c r="I9" s="4"/>
      <c r="J9" s="4"/>
      <c r="K9" s="4"/>
      <c r="L9" s="4"/>
    </row>
    <row r="11" spans="2:12" ht="17.25" x14ac:dyDescent="0.15">
      <c r="B11" s="119" t="s">
        <v>0</v>
      </c>
      <c r="C11" s="119"/>
      <c r="D11" s="119"/>
      <c r="E11" s="119"/>
      <c r="F11" s="119"/>
      <c r="G11" s="119"/>
      <c r="H11" s="119"/>
      <c r="I11" s="119"/>
      <c r="J11" s="119"/>
      <c r="K11" s="6"/>
      <c r="L11" s="6"/>
    </row>
    <row r="12" spans="2:12" ht="17.25" x14ac:dyDescent="0.15">
      <c r="B12" s="4"/>
      <c r="C12" s="9" t="s">
        <v>23</v>
      </c>
      <c r="D12" s="53">
        <f>代表提案者!D12</f>
        <v>227</v>
      </c>
      <c r="E12" s="50"/>
      <c r="F12" s="50"/>
      <c r="G12" s="50"/>
      <c r="H12" s="50"/>
      <c r="I12" s="50"/>
      <c r="J12" s="50"/>
      <c r="K12" s="50"/>
      <c r="L12" s="50"/>
    </row>
    <row r="13" spans="2:12" x14ac:dyDescent="0.15">
      <c r="B13" s="14"/>
      <c r="C13" s="9" t="s">
        <v>24</v>
      </c>
      <c r="D13" s="137" t="str">
        <f>代表提案者!D13</f>
        <v>持続性の高い行動支援のための次世代IoTデータ利活用技術の研究開発</v>
      </c>
      <c r="E13" s="231"/>
      <c r="F13" s="231"/>
      <c r="G13" s="231"/>
      <c r="H13" s="231"/>
      <c r="I13" s="231"/>
      <c r="J13" s="231"/>
      <c r="K13" s="32"/>
      <c r="L13" s="4"/>
    </row>
    <row r="14" spans="2:12" x14ac:dyDescent="0.15">
      <c r="B14" s="14"/>
      <c r="C14" s="8" t="s">
        <v>1</v>
      </c>
      <c r="D14" s="117" t="str">
        <f>代表提案者!D14</f>
        <v>＊＊＊＊＊＊＊＊＊＊</v>
      </c>
      <c r="E14" s="117"/>
      <c r="F14" s="117"/>
      <c r="G14" s="117"/>
      <c r="H14" s="117"/>
      <c r="I14" s="117"/>
      <c r="J14" s="117"/>
      <c r="K14" s="32"/>
      <c r="L14" s="4"/>
    </row>
    <row r="15" spans="2:12" x14ac:dyDescent="0.15">
      <c r="B15" s="14"/>
      <c r="C15" s="9"/>
      <c r="D15" s="31"/>
      <c r="E15" s="31"/>
      <c r="F15" s="31"/>
      <c r="G15" s="31"/>
      <c r="H15" s="31"/>
      <c r="I15" s="31"/>
      <c r="J15" s="31"/>
      <c r="K15" s="32"/>
      <c r="L15" s="4"/>
    </row>
    <row r="16" spans="2:12" x14ac:dyDescent="0.15">
      <c r="B16" s="33"/>
      <c r="C16" s="9" t="s">
        <v>99</v>
      </c>
      <c r="D16" s="225"/>
      <c r="E16" s="226"/>
      <c r="F16" s="226"/>
      <c r="G16" s="226"/>
      <c r="H16" s="226"/>
      <c r="I16" s="226"/>
      <c r="J16" s="226"/>
      <c r="K16" s="33"/>
      <c r="L16" s="3"/>
    </row>
    <row r="17" spans="2:12" ht="15" thickBot="1" x14ac:dyDescent="0.2">
      <c r="B17" s="14"/>
      <c r="C17" s="9"/>
      <c r="D17" s="10"/>
      <c r="E17" s="10"/>
      <c r="F17" s="10"/>
      <c r="G17" s="10"/>
      <c r="H17" s="105" t="s">
        <v>76</v>
      </c>
      <c r="I17" s="14"/>
      <c r="J17" s="4"/>
    </row>
    <row r="18" spans="2:12" ht="15" thickBot="1" x14ac:dyDescent="0.2">
      <c r="B18" s="11"/>
      <c r="C18" s="120" t="s">
        <v>3</v>
      </c>
      <c r="D18" s="121"/>
      <c r="E18" s="35" t="s">
        <v>94</v>
      </c>
      <c r="F18" s="35" t="s">
        <v>25</v>
      </c>
      <c r="G18" s="35" t="s">
        <v>30</v>
      </c>
      <c r="H18" s="12" t="s">
        <v>4</v>
      </c>
      <c r="I18" s="36"/>
      <c r="J18" s="13"/>
    </row>
    <row r="19" spans="2:12" x14ac:dyDescent="0.15">
      <c r="B19" s="122" t="s">
        <v>13</v>
      </c>
      <c r="C19" s="127" t="s">
        <v>14</v>
      </c>
      <c r="D19" s="128"/>
      <c r="E19" s="54">
        <f>J36</f>
        <v>0</v>
      </c>
      <c r="F19" s="39">
        <v>0</v>
      </c>
      <c r="G19" s="39">
        <v>0</v>
      </c>
      <c r="H19" s="56">
        <f t="shared" ref="H19:H27" si="0">SUM(E19:G19)</f>
        <v>0</v>
      </c>
      <c r="I19" s="14"/>
      <c r="J19" s="15"/>
    </row>
    <row r="20" spans="2:12" x14ac:dyDescent="0.15">
      <c r="B20" s="123"/>
      <c r="C20" s="129" t="s">
        <v>5</v>
      </c>
      <c r="D20" s="130"/>
      <c r="E20" s="60">
        <f>J39</f>
        <v>0</v>
      </c>
      <c r="F20" s="40">
        <v>0</v>
      </c>
      <c r="G20" s="40">
        <v>0</v>
      </c>
      <c r="H20" s="59">
        <f t="shared" si="0"/>
        <v>0</v>
      </c>
      <c r="I20" s="14"/>
      <c r="J20" s="4"/>
    </row>
    <row r="21" spans="2:12" x14ac:dyDescent="0.15">
      <c r="B21" s="123"/>
      <c r="C21" s="129" t="s">
        <v>15</v>
      </c>
      <c r="D21" s="130"/>
      <c r="E21" s="58">
        <f>J42</f>
        <v>0</v>
      </c>
      <c r="F21" s="41">
        <v>0</v>
      </c>
      <c r="G21" s="41">
        <v>0</v>
      </c>
      <c r="H21" s="59">
        <f t="shared" si="0"/>
        <v>0</v>
      </c>
      <c r="I21" s="14"/>
      <c r="J21" s="16"/>
    </row>
    <row r="22" spans="2:12" x14ac:dyDescent="0.15">
      <c r="B22" s="123"/>
      <c r="C22" s="131" t="s">
        <v>16</v>
      </c>
      <c r="D22" s="132"/>
      <c r="E22" s="58">
        <f>J44</f>
        <v>0</v>
      </c>
      <c r="F22" s="41">
        <v>0</v>
      </c>
      <c r="G22" s="41">
        <v>0</v>
      </c>
      <c r="H22" s="63">
        <f t="shared" si="0"/>
        <v>0</v>
      </c>
      <c r="I22" s="14"/>
      <c r="J22" s="4"/>
    </row>
    <row r="23" spans="2:12" x14ac:dyDescent="0.15">
      <c r="B23" s="123"/>
      <c r="C23" s="133" t="s">
        <v>20</v>
      </c>
      <c r="D23" s="134"/>
      <c r="E23" s="64">
        <f>SUM(E19:E22)</f>
        <v>0</v>
      </c>
      <c r="F23" s="64">
        <f t="shared" ref="F23:G23" si="1">SUM(F19:F22)</f>
        <v>0</v>
      </c>
      <c r="G23" s="64">
        <f t="shared" si="1"/>
        <v>0</v>
      </c>
      <c r="H23" s="65">
        <f t="shared" si="0"/>
        <v>0</v>
      </c>
      <c r="I23" s="37"/>
      <c r="J23" s="17"/>
    </row>
    <row r="24" spans="2:12" x14ac:dyDescent="0.15">
      <c r="B24" s="123"/>
      <c r="C24" s="133" t="s">
        <v>17</v>
      </c>
      <c r="D24" s="134"/>
      <c r="E24" s="68">
        <f>IF(AND($D$30="",$D$31=""),ROUNDDOWN(E23*E28,0),"率設定エラー")</f>
        <v>0</v>
      </c>
      <c r="F24" s="68">
        <f>IF(AND($D$30="",$D$31=""),ROUNDDOWN(F23*F28,0),"率設定エラー")</f>
        <v>0</v>
      </c>
      <c r="G24" s="68">
        <f>IF(AND($D$30="",$D$31=""),ROUNDDOWN(G23*G28,0),"率設定エラー")</f>
        <v>0</v>
      </c>
      <c r="H24" s="65">
        <f t="shared" si="0"/>
        <v>0</v>
      </c>
      <c r="I24" s="14"/>
      <c r="J24" s="4"/>
    </row>
    <row r="25" spans="2:12" x14ac:dyDescent="0.15">
      <c r="B25" s="123"/>
      <c r="C25" s="133" t="s">
        <v>31</v>
      </c>
      <c r="D25" s="134"/>
      <c r="E25" s="64">
        <f>IFERROR(E23+E24,"")</f>
        <v>0</v>
      </c>
      <c r="F25" s="64">
        <f t="shared" ref="F25:G25" si="2">IFERROR(F23+F24,"")</f>
        <v>0</v>
      </c>
      <c r="G25" s="64">
        <f t="shared" si="2"/>
        <v>0</v>
      </c>
      <c r="H25" s="65">
        <f t="shared" si="0"/>
        <v>0</v>
      </c>
      <c r="I25" s="14"/>
      <c r="J25" s="4"/>
    </row>
    <row r="26" spans="2:12" x14ac:dyDescent="0.15">
      <c r="B26" s="123"/>
      <c r="C26" s="135" t="s">
        <v>6</v>
      </c>
      <c r="D26" s="136"/>
      <c r="E26" s="61">
        <f>IFERROR(ROUNDDOWN(E25*$C$30,0),"")</f>
        <v>0</v>
      </c>
      <c r="F26" s="61">
        <f>IFERROR(ROUNDDOWN(F25*$C$30,0),"")</f>
        <v>0</v>
      </c>
      <c r="G26" s="61">
        <f>IFERROR(ROUNDDOWN(G25*$C$30,0),"")</f>
        <v>0</v>
      </c>
      <c r="H26" s="63">
        <f t="shared" si="0"/>
        <v>0</v>
      </c>
      <c r="I26" s="14"/>
      <c r="J26" s="4"/>
    </row>
    <row r="27" spans="2:12" ht="15" thickBot="1" x14ac:dyDescent="0.2">
      <c r="B27" s="124"/>
      <c r="C27" s="125" t="s">
        <v>18</v>
      </c>
      <c r="D27" s="126"/>
      <c r="E27" s="66">
        <f>IFERROR(E25+E26,"")</f>
        <v>0</v>
      </c>
      <c r="F27" s="66">
        <f>IFERROR(F25+F26,"")</f>
        <v>0</v>
      </c>
      <c r="G27" s="66">
        <f>IFERROR(G25+G26,"")</f>
        <v>0</v>
      </c>
      <c r="H27" s="67">
        <f t="shared" si="0"/>
        <v>0</v>
      </c>
      <c r="I27" s="14"/>
      <c r="J27" s="4"/>
    </row>
    <row r="28" spans="2:12" x14ac:dyDescent="0.15">
      <c r="B28" s="14"/>
      <c r="C28" s="228" t="s">
        <v>19</v>
      </c>
      <c r="D28" s="229"/>
      <c r="E28" s="47">
        <v>0</v>
      </c>
      <c r="F28" s="69">
        <f>E28</f>
        <v>0</v>
      </c>
      <c r="G28" s="69">
        <f>E28</f>
        <v>0</v>
      </c>
      <c r="H28" s="49"/>
      <c r="I28" s="14"/>
      <c r="J28" s="4"/>
    </row>
    <row r="29" spans="2:12" ht="14.25" customHeight="1" x14ac:dyDescent="0.15">
      <c r="B29" s="7"/>
      <c r="C29" s="230" t="s">
        <v>29</v>
      </c>
      <c r="D29" s="230"/>
      <c r="E29" s="46">
        <v>0.3</v>
      </c>
      <c r="F29" s="14"/>
      <c r="G29" s="14"/>
      <c r="H29" s="14"/>
      <c r="I29" s="14"/>
      <c r="J29" s="49"/>
      <c r="K29" s="18"/>
      <c r="L29" s="4"/>
    </row>
    <row r="30" spans="2:12" x14ac:dyDescent="0.15">
      <c r="C30" s="52">
        <v>0.1</v>
      </c>
      <c r="D30" s="48" t="str">
        <f>IF((E28*1000-INT(E28*1000))=0,"","小数点第2位以下は切り捨てです")</f>
        <v/>
      </c>
      <c r="E30" s="20"/>
      <c r="F30" s="20"/>
      <c r="G30" s="20"/>
      <c r="H30" s="20"/>
      <c r="I30" s="20"/>
      <c r="J30" s="20"/>
      <c r="K30" s="20"/>
      <c r="L30" s="20"/>
    </row>
    <row r="31" spans="2:12" x14ac:dyDescent="0.15">
      <c r="C31" s="21"/>
      <c r="D31" s="48" t="str">
        <f>IF(OR(E28&lt;0,E28&gt;E29),"上下限を超えています","")</f>
        <v/>
      </c>
      <c r="E31" s="20"/>
      <c r="F31" s="20"/>
      <c r="G31" s="20"/>
      <c r="H31" s="20"/>
      <c r="I31" s="20"/>
      <c r="J31" s="20"/>
      <c r="K31" s="20"/>
      <c r="L31" s="20"/>
    </row>
    <row r="32" spans="2:12" x14ac:dyDescent="0.15">
      <c r="C32" s="22"/>
      <c r="D32" s="22"/>
      <c r="E32" s="20"/>
      <c r="F32" s="20"/>
      <c r="G32" s="20"/>
      <c r="H32" s="20"/>
      <c r="I32" s="20"/>
      <c r="J32" s="20"/>
      <c r="K32" s="20"/>
      <c r="L32" s="20"/>
    </row>
    <row r="33" spans="2:12" ht="18" thickBot="1" x14ac:dyDescent="0.2">
      <c r="B33" s="91"/>
      <c r="C33" s="92" t="str">
        <f>代表提案者!C33</f>
        <v>2022年度予算計画</v>
      </c>
      <c r="D33" s="13"/>
      <c r="E33" s="93"/>
      <c r="F33" s="94"/>
      <c r="G33" s="94"/>
      <c r="H33" s="94"/>
      <c r="I33" s="94"/>
      <c r="J33" s="21"/>
      <c r="K33" s="21"/>
      <c r="L33" s="21"/>
    </row>
    <row r="34" spans="2:12" ht="15" customHeight="1" x14ac:dyDescent="0.15">
      <c r="B34" s="203"/>
      <c r="C34" s="95" t="s">
        <v>32</v>
      </c>
      <c r="D34" s="96"/>
      <c r="E34" s="205" t="s">
        <v>33</v>
      </c>
      <c r="F34" s="205"/>
      <c r="G34" s="205"/>
      <c r="H34" s="205"/>
      <c r="I34" s="206"/>
      <c r="J34" s="209" t="s">
        <v>34</v>
      </c>
      <c r="K34" s="21"/>
      <c r="L34" s="21"/>
    </row>
    <row r="35" spans="2:12" ht="15" customHeight="1" thickBot="1" x14ac:dyDescent="0.2">
      <c r="B35" s="204"/>
      <c r="C35" s="97" t="s">
        <v>35</v>
      </c>
      <c r="D35" s="98" t="s">
        <v>36</v>
      </c>
      <c r="E35" s="207"/>
      <c r="F35" s="207"/>
      <c r="G35" s="207"/>
      <c r="H35" s="207"/>
      <c r="I35" s="208"/>
      <c r="J35" s="210"/>
      <c r="K35" s="30"/>
      <c r="L35" s="19"/>
    </row>
    <row r="36" spans="2:12" ht="15" customHeight="1" x14ac:dyDescent="0.15">
      <c r="B36" s="122" t="s">
        <v>13</v>
      </c>
      <c r="C36" s="211" t="s">
        <v>37</v>
      </c>
      <c r="D36" s="212"/>
      <c r="E36" s="213"/>
      <c r="F36" s="213"/>
      <c r="G36" s="213"/>
      <c r="H36" s="213"/>
      <c r="I36" s="214"/>
      <c r="J36" s="111">
        <f>J37+J38</f>
        <v>0</v>
      </c>
      <c r="K36" s="16"/>
      <c r="L36" s="16"/>
    </row>
    <row r="37" spans="2:12" ht="15" customHeight="1" x14ac:dyDescent="0.15">
      <c r="B37" s="123"/>
      <c r="C37" s="99"/>
      <c r="D37" s="100" t="s">
        <v>38</v>
      </c>
      <c r="E37" s="215" t="s">
        <v>77</v>
      </c>
      <c r="F37" s="215"/>
      <c r="G37" s="215"/>
      <c r="H37" s="215"/>
      <c r="I37" s="216"/>
      <c r="J37" s="107">
        <v>0</v>
      </c>
      <c r="K37" s="20"/>
      <c r="L37" s="20"/>
    </row>
    <row r="38" spans="2:12" ht="15" customHeight="1" x14ac:dyDescent="0.15">
      <c r="B38" s="123"/>
      <c r="C38" s="101"/>
      <c r="D38" s="102" t="s">
        <v>39</v>
      </c>
      <c r="E38" s="217" t="s">
        <v>78</v>
      </c>
      <c r="F38" s="217"/>
      <c r="G38" s="217"/>
      <c r="H38" s="217"/>
      <c r="I38" s="218"/>
      <c r="J38" s="108">
        <v>0</v>
      </c>
    </row>
    <row r="39" spans="2:12" ht="15" customHeight="1" x14ac:dyDescent="0.15">
      <c r="B39" s="123"/>
      <c r="C39" s="219" t="s">
        <v>40</v>
      </c>
      <c r="D39" s="220"/>
      <c r="E39" s="221"/>
      <c r="F39" s="221"/>
      <c r="G39" s="221"/>
      <c r="H39" s="221"/>
      <c r="I39" s="222"/>
      <c r="J39" s="112">
        <f>J40+J41</f>
        <v>0</v>
      </c>
    </row>
    <row r="40" spans="2:12" ht="15" customHeight="1" x14ac:dyDescent="0.15">
      <c r="B40" s="123"/>
      <c r="C40" s="99"/>
      <c r="D40" s="100" t="s">
        <v>41</v>
      </c>
      <c r="E40" s="215" t="s">
        <v>70</v>
      </c>
      <c r="F40" s="215"/>
      <c r="G40" s="215"/>
      <c r="H40" s="215"/>
      <c r="I40" s="216"/>
      <c r="J40" s="107">
        <v>0</v>
      </c>
    </row>
    <row r="41" spans="2:12" ht="15" customHeight="1" x14ac:dyDescent="0.15">
      <c r="B41" s="123"/>
      <c r="C41" s="101"/>
      <c r="D41" s="102" t="s">
        <v>42</v>
      </c>
      <c r="E41" s="217" t="s">
        <v>43</v>
      </c>
      <c r="F41" s="217"/>
      <c r="G41" s="217"/>
      <c r="H41" s="217"/>
      <c r="I41" s="218"/>
      <c r="J41" s="108">
        <v>0</v>
      </c>
    </row>
    <row r="42" spans="2:12" ht="15" customHeight="1" x14ac:dyDescent="0.15">
      <c r="B42" s="123"/>
      <c r="C42" s="219" t="s">
        <v>44</v>
      </c>
      <c r="D42" s="220"/>
      <c r="E42" s="221"/>
      <c r="F42" s="221"/>
      <c r="G42" s="221"/>
      <c r="H42" s="221"/>
      <c r="I42" s="222"/>
      <c r="J42" s="112">
        <f>J43</f>
        <v>0</v>
      </c>
    </row>
    <row r="43" spans="2:12" ht="15" customHeight="1" x14ac:dyDescent="0.15">
      <c r="B43" s="123"/>
      <c r="C43" s="101"/>
      <c r="D43" s="103" t="s">
        <v>45</v>
      </c>
      <c r="E43" s="223" t="s">
        <v>79</v>
      </c>
      <c r="F43" s="223"/>
      <c r="G43" s="223"/>
      <c r="H43" s="223"/>
      <c r="I43" s="224"/>
      <c r="J43" s="109">
        <v>0</v>
      </c>
    </row>
    <row r="44" spans="2:12" ht="15" customHeight="1" x14ac:dyDescent="0.15">
      <c r="B44" s="123"/>
      <c r="C44" s="219" t="s">
        <v>46</v>
      </c>
      <c r="D44" s="220"/>
      <c r="E44" s="221"/>
      <c r="F44" s="221"/>
      <c r="G44" s="221"/>
      <c r="H44" s="221"/>
      <c r="I44" s="222"/>
      <c r="J44" s="112">
        <f>SUM(J45:J50)</f>
        <v>0</v>
      </c>
    </row>
    <row r="45" spans="2:12" ht="15" customHeight="1" x14ac:dyDescent="0.15">
      <c r="B45" s="123"/>
      <c r="C45" s="99"/>
      <c r="D45" s="100" t="s">
        <v>47</v>
      </c>
      <c r="E45" s="215" t="s">
        <v>80</v>
      </c>
      <c r="F45" s="215"/>
      <c r="G45" s="215"/>
      <c r="H45" s="215"/>
      <c r="I45" s="216"/>
      <c r="J45" s="107">
        <v>0</v>
      </c>
    </row>
    <row r="46" spans="2:12" ht="15" customHeight="1" x14ac:dyDescent="0.15">
      <c r="B46" s="123"/>
      <c r="C46" s="99"/>
      <c r="D46" s="104" t="s">
        <v>48</v>
      </c>
      <c r="E46" s="181" t="s">
        <v>84</v>
      </c>
      <c r="F46" s="181"/>
      <c r="G46" s="181"/>
      <c r="H46" s="181"/>
      <c r="I46" s="182"/>
      <c r="J46" s="110">
        <v>0</v>
      </c>
    </row>
    <row r="47" spans="2:12" ht="15" customHeight="1" x14ac:dyDescent="0.15">
      <c r="B47" s="123"/>
      <c r="C47" s="99"/>
      <c r="D47" s="104" t="s">
        <v>50</v>
      </c>
      <c r="E47" s="181" t="s">
        <v>83</v>
      </c>
      <c r="F47" s="181"/>
      <c r="G47" s="181"/>
      <c r="H47" s="181"/>
      <c r="I47" s="182"/>
      <c r="J47" s="110">
        <v>0</v>
      </c>
    </row>
    <row r="48" spans="2:12" ht="15" customHeight="1" x14ac:dyDescent="0.15">
      <c r="B48" s="123"/>
      <c r="C48" s="99"/>
      <c r="D48" s="104" t="s">
        <v>52</v>
      </c>
      <c r="E48" s="181" t="s">
        <v>81</v>
      </c>
      <c r="F48" s="181"/>
      <c r="G48" s="181"/>
      <c r="H48" s="181"/>
      <c r="I48" s="182"/>
      <c r="J48" s="110">
        <v>0</v>
      </c>
    </row>
    <row r="49" spans="2:10" ht="15" customHeight="1" x14ac:dyDescent="0.15">
      <c r="B49" s="123"/>
      <c r="C49" s="99"/>
      <c r="D49" s="104" t="s">
        <v>53</v>
      </c>
      <c r="E49" s="181" t="s">
        <v>82</v>
      </c>
      <c r="F49" s="181"/>
      <c r="G49" s="181"/>
      <c r="H49" s="181"/>
      <c r="I49" s="182"/>
      <c r="J49" s="110">
        <v>0</v>
      </c>
    </row>
    <row r="50" spans="2:10" ht="15" customHeight="1" x14ac:dyDescent="0.15">
      <c r="B50" s="123"/>
      <c r="C50" s="101"/>
      <c r="D50" s="102" t="s">
        <v>55</v>
      </c>
      <c r="E50" s="217" t="s">
        <v>85</v>
      </c>
      <c r="F50" s="217"/>
      <c r="G50" s="217"/>
      <c r="H50" s="217"/>
      <c r="I50" s="218"/>
      <c r="J50" s="108">
        <v>0</v>
      </c>
    </row>
    <row r="51" spans="2:10" ht="15" customHeight="1" x14ac:dyDescent="0.15">
      <c r="B51" s="123"/>
      <c r="C51" s="195" t="s">
        <v>56</v>
      </c>
      <c r="D51" s="196"/>
      <c r="E51" s="196" t="s">
        <v>57</v>
      </c>
      <c r="F51" s="197"/>
      <c r="G51" s="197"/>
      <c r="H51" s="197"/>
      <c r="I51" s="198"/>
      <c r="J51" s="113">
        <f>J36+J39+J42+J44</f>
        <v>0</v>
      </c>
    </row>
    <row r="52" spans="2:10" ht="15" customHeight="1" x14ac:dyDescent="0.15">
      <c r="B52" s="123"/>
      <c r="C52" s="191" t="s">
        <v>58</v>
      </c>
      <c r="D52" s="192"/>
      <c r="E52" s="192" t="s">
        <v>59</v>
      </c>
      <c r="F52" s="193"/>
      <c r="G52" s="193"/>
      <c r="H52" s="193"/>
      <c r="I52" s="194"/>
      <c r="J52" s="114">
        <f>ROUNDDOWN(J51*$E$28,0)</f>
        <v>0</v>
      </c>
    </row>
    <row r="53" spans="2:10" ht="15" customHeight="1" x14ac:dyDescent="0.15">
      <c r="B53" s="123"/>
      <c r="C53" s="195" t="s">
        <v>60</v>
      </c>
      <c r="D53" s="196"/>
      <c r="E53" s="196" t="s">
        <v>61</v>
      </c>
      <c r="F53" s="197"/>
      <c r="G53" s="197"/>
      <c r="H53" s="197"/>
      <c r="I53" s="198"/>
      <c r="J53" s="114">
        <f>IFERROR(J51+J52,"")</f>
        <v>0</v>
      </c>
    </row>
    <row r="54" spans="2:10" ht="15" customHeight="1" x14ac:dyDescent="0.15">
      <c r="B54" s="123"/>
      <c r="C54" s="199" t="s">
        <v>88</v>
      </c>
      <c r="D54" s="200"/>
      <c r="E54" s="200" t="s">
        <v>63</v>
      </c>
      <c r="F54" s="201"/>
      <c r="G54" s="201"/>
      <c r="H54" s="201"/>
      <c r="I54" s="202"/>
      <c r="J54" s="115">
        <f>IFERROR(ROUNDDOWN(J53*$C$30,0),"")</f>
        <v>0</v>
      </c>
    </row>
    <row r="55" spans="2:10" ht="15" customHeight="1" thickBot="1" x14ac:dyDescent="0.2">
      <c r="B55" s="124"/>
      <c r="C55" s="183" t="s">
        <v>87</v>
      </c>
      <c r="D55" s="184"/>
      <c r="E55" s="184"/>
      <c r="F55" s="185"/>
      <c r="G55" s="185"/>
      <c r="H55" s="185"/>
      <c r="I55" s="186"/>
      <c r="J55" s="116">
        <f>IFERROR(J53+J54,"")</f>
        <v>0</v>
      </c>
    </row>
  </sheetData>
  <sheetProtection algorithmName="SHA-512" hashValue="nAlKxKXnn7iZyWVXVcPEU0HlR7VUV37WEj1Q38Ddy3nKGwQ7cG8emGf/VLpUobynr5plyoXUfgc8BVaqO/rr6Q==" saltValue="ZPWxz1WZP+xpSV+uTXHzZA==" spinCount="100000" sheet="1" objects="1" scenarios="1"/>
  <mergeCells count="51">
    <mergeCell ref="C54:D54"/>
    <mergeCell ref="E54:I54"/>
    <mergeCell ref="C55:D55"/>
    <mergeCell ref="E55:I55"/>
    <mergeCell ref="E50:I50"/>
    <mergeCell ref="C51:D51"/>
    <mergeCell ref="E51:I51"/>
    <mergeCell ref="C53:D53"/>
    <mergeCell ref="E53:I53"/>
    <mergeCell ref="E45:I45"/>
    <mergeCell ref="E46:I46"/>
    <mergeCell ref="E47:I47"/>
    <mergeCell ref="E48:I48"/>
    <mergeCell ref="E49:I49"/>
    <mergeCell ref="C28:D28"/>
    <mergeCell ref="C29:D29"/>
    <mergeCell ref="B34:B35"/>
    <mergeCell ref="E34:I35"/>
    <mergeCell ref="J34:J35"/>
    <mergeCell ref="B36:B55"/>
    <mergeCell ref="C36:D36"/>
    <mergeCell ref="E36:I36"/>
    <mergeCell ref="E37:I37"/>
    <mergeCell ref="E38:I38"/>
    <mergeCell ref="C39:D39"/>
    <mergeCell ref="E39:I39"/>
    <mergeCell ref="E40:I40"/>
    <mergeCell ref="E41:I41"/>
    <mergeCell ref="C42:D42"/>
    <mergeCell ref="E42:I42"/>
    <mergeCell ref="C52:D52"/>
    <mergeCell ref="E52:I52"/>
    <mergeCell ref="E43:I43"/>
    <mergeCell ref="C44:D44"/>
    <mergeCell ref="E44:I44"/>
    <mergeCell ref="B19:B27"/>
    <mergeCell ref="C19:D19"/>
    <mergeCell ref="C20:D20"/>
    <mergeCell ref="C21:D21"/>
    <mergeCell ref="C22:D22"/>
    <mergeCell ref="C23:D23"/>
    <mergeCell ref="C24:D24"/>
    <mergeCell ref="C25:D25"/>
    <mergeCell ref="C26:D26"/>
    <mergeCell ref="C27:D27"/>
    <mergeCell ref="C18:D18"/>
    <mergeCell ref="C9:G9"/>
    <mergeCell ref="B11:J11"/>
    <mergeCell ref="D13:J13"/>
    <mergeCell ref="D14:J14"/>
    <mergeCell ref="D16:J16"/>
  </mergeCells>
  <phoneticPr fontId="12"/>
  <printOptions horizontalCentered="1"/>
  <pageMargins left="0.70866141732283472" right="0.70866141732283472" top="0.47244094488188981" bottom="0" header="0.31496062992125984" footer="0"/>
  <pageSetup paperSize="9" scale="88" orientation="landscape" r:id="rId1"/>
  <headerFooter>
    <oddHeader>&amp;R提案書　別紙１</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39184-FB42-4BF5-9F24-EAE278ED1277}">
  <sheetPr codeName="Sheet9">
    <pageSetUpPr fitToPage="1"/>
  </sheetPr>
  <dimension ref="B1:L55"/>
  <sheetViews>
    <sheetView topLeftCell="A2" workbookViewId="0">
      <selection activeCell="C17" sqref="C17"/>
    </sheetView>
  </sheetViews>
  <sheetFormatPr defaultColWidth="9" defaultRowHeight="14.25" x14ac:dyDescent="0.15"/>
  <cols>
    <col min="1" max="1" width="9" style="43" customWidth="1"/>
    <col min="2" max="2" width="3.125" style="43" customWidth="1"/>
    <col min="3" max="3" width="16" style="43" customWidth="1"/>
    <col min="4" max="4" width="18.625" style="43" customWidth="1"/>
    <col min="5" max="11" width="13.75" style="43" customWidth="1"/>
    <col min="12" max="16384" width="9" style="43"/>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c r="L6" s="4"/>
    </row>
    <row r="7" spans="2:12" x14ac:dyDescent="0.15">
      <c r="B7" s="4"/>
      <c r="C7" s="2" t="str">
        <f>代表提案者!C7</f>
        <v xml:space="preserve">    一般管理費率の計算には、「（参考）一般管理費率計算書」をご利用いただけます。契約締結時には改めて算出いただきます。</v>
      </c>
      <c r="D7" s="4"/>
      <c r="E7" s="4"/>
      <c r="F7" s="4"/>
      <c r="G7" s="4"/>
      <c r="H7" s="4"/>
      <c r="I7" s="4"/>
      <c r="J7" s="4"/>
      <c r="K7" s="4"/>
      <c r="L7" s="4"/>
    </row>
    <row r="8" spans="2:12" x14ac:dyDescent="0.15">
      <c r="B8" s="4"/>
      <c r="C8" s="2" t="str">
        <f>代表提案者!C8</f>
        <v>4.　「高度通信・放送研究開発委託研究 事務マニュアル 令和4年度（2022年度）版」の「7 計上経費の費目」に基づいて、研究費の積算を正しく行ってください。</v>
      </c>
      <c r="D8" s="2"/>
      <c r="E8" s="4"/>
      <c r="F8" s="4"/>
      <c r="G8" s="4"/>
      <c r="H8" s="4"/>
      <c r="I8" s="4"/>
      <c r="J8" s="4"/>
      <c r="K8" s="4"/>
      <c r="L8" s="4"/>
    </row>
    <row r="9" spans="2:12" x14ac:dyDescent="0.15">
      <c r="B9" s="4"/>
      <c r="C9" s="118"/>
      <c r="D9" s="118"/>
      <c r="E9" s="118"/>
      <c r="F9" s="118"/>
      <c r="G9" s="118"/>
      <c r="H9" s="4"/>
      <c r="I9" s="4"/>
      <c r="J9" s="4"/>
      <c r="K9" s="4"/>
      <c r="L9" s="4"/>
    </row>
    <row r="11" spans="2:12" ht="17.25" x14ac:dyDescent="0.15">
      <c r="B11" s="119" t="s">
        <v>0</v>
      </c>
      <c r="C11" s="119"/>
      <c r="D11" s="119"/>
      <c r="E11" s="119"/>
      <c r="F11" s="119"/>
      <c r="G11" s="119"/>
      <c r="H11" s="119"/>
      <c r="I11" s="119"/>
      <c r="J11" s="119"/>
      <c r="K11" s="6"/>
      <c r="L11" s="6"/>
    </row>
    <row r="12" spans="2:12" ht="17.25" x14ac:dyDescent="0.15">
      <c r="B12" s="4"/>
      <c r="C12" s="9" t="s">
        <v>23</v>
      </c>
      <c r="D12" s="53">
        <f>代表提案者!D12</f>
        <v>227</v>
      </c>
      <c r="E12" s="50"/>
      <c r="F12" s="50"/>
      <c r="G12" s="50"/>
      <c r="H12" s="50"/>
      <c r="I12" s="50"/>
      <c r="J12" s="50"/>
      <c r="K12" s="50"/>
      <c r="L12" s="50"/>
    </row>
    <row r="13" spans="2:12" x14ac:dyDescent="0.15">
      <c r="B13" s="14"/>
      <c r="C13" s="9" t="s">
        <v>24</v>
      </c>
      <c r="D13" s="137" t="str">
        <f>代表提案者!D13</f>
        <v>持続性の高い行動支援のための次世代IoTデータ利活用技術の研究開発</v>
      </c>
      <c r="E13" s="231"/>
      <c r="F13" s="231"/>
      <c r="G13" s="231"/>
      <c r="H13" s="231"/>
      <c r="I13" s="231"/>
      <c r="J13" s="231"/>
      <c r="K13" s="32"/>
      <c r="L13" s="4"/>
    </row>
    <row r="14" spans="2:12" x14ac:dyDescent="0.15">
      <c r="B14" s="14"/>
      <c r="C14" s="8" t="s">
        <v>1</v>
      </c>
      <c r="D14" s="117" t="str">
        <f>代表提案者!D14</f>
        <v>＊＊＊＊＊＊＊＊＊＊</v>
      </c>
      <c r="E14" s="117"/>
      <c r="F14" s="117"/>
      <c r="G14" s="117"/>
      <c r="H14" s="117"/>
      <c r="I14" s="117"/>
      <c r="J14" s="117"/>
      <c r="K14" s="32"/>
      <c r="L14" s="4"/>
    </row>
    <row r="15" spans="2:12" x14ac:dyDescent="0.15">
      <c r="B15" s="14"/>
      <c r="C15" s="9"/>
      <c r="D15" s="31"/>
      <c r="E15" s="31"/>
      <c r="F15" s="31"/>
      <c r="G15" s="31"/>
      <c r="H15" s="31"/>
      <c r="I15" s="31"/>
      <c r="J15" s="31"/>
      <c r="K15" s="32"/>
      <c r="L15" s="4"/>
    </row>
    <row r="16" spans="2:12" x14ac:dyDescent="0.15">
      <c r="B16" s="33"/>
      <c r="C16" s="9" t="s">
        <v>100</v>
      </c>
      <c r="D16" s="225"/>
      <c r="E16" s="226"/>
      <c r="F16" s="226"/>
      <c r="G16" s="226"/>
      <c r="H16" s="226"/>
      <c r="I16" s="226"/>
      <c r="J16" s="226"/>
      <c r="K16" s="33"/>
      <c r="L16" s="3"/>
    </row>
    <row r="17" spans="2:12" ht="15" thickBot="1" x14ac:dyDescent="0.2">
      <c r="B17" s="14"/>
      <c r="C17" s="9"/>
      <c r="D17" s="10"/>
      <c r="E17" s="10"/>
      <c r="F17" s="10"/>
      <c r="G17" s="10"/>
      <c r="H17" s="105" t="s">
        <v>76</v>
      </c>
      <c r="I17" s="14"/>
      <c r="J17" s="4"/>
    </row>
    <row r="18" spans="2:12" ht="15" thickBot="1" x14ac:dyDescent="0.2">
      <c r="B18" s="11"/>
      <c r="C18" s="120" t="s">
        <v>3</v>
      </c>
      <c r="D18" s="121"/>
      <c r="E18" s="35" t="s">
        <v>94</v>
      </c>
      <c r="F18" s="35" t="s">
        <v>25</v>
      </c>
      <c r="G18" s="35" t="s">
        <v>30</v>
      </c>
      <c r="H18" s="12" t="s">
        <v>4</v>
      </c>
      <c r="I18" s="36"/>
      <c r="J18" s="13"/>
    </row>
    <row r="19" spans="2:12" x14ac:dyDescent="0.15">
      <c r="B19" s="122" t="s">
        <v>13</v>
      </c>
      <c r="C19" s="127" t="s">
        <v>14</v>
      </c>
      <c r="D19" s="128"/>
      <c r="E19" s="54">
        <f>J36</f>
        <v>0</v>
      </c>
      <c r="F19" s="39">
        <v>0</v>
      </c>
      <c r="G19" s="39">
        <v>0</v>
      </c>
      <c r="H19" s="56">
        <f t="shared" ref="H19:H27" si="0">SUM(E19:G19)</f>
        <v>0</v>
      </c>
      <c r="I19" s="14"/>
      <c r="J19" s="15"/>
    </row>
    <row r="20" spans="2:12" x14ac:dyDescent="0.15">
      <c r="B20" s="123"/>
      <c r="C20" s="129" t="s">
        <v>5</v>
      </c>
      <c r="D20" s="130"/>
      <c r="E20" s="60">
        <f>J39</f>
        <v>0</v>
      </c>
      <c r="F20" s="40">
        <v>0</v>
      </c>
      <c r="G20" s="40">
        <v>0</v>
      </c>
      <c r="H20" s="59">
        <f t="shared" si="0"/>
        <v>0</v>
      </c>
      <c r="I20" s="14"/>
      <c r="J20" s="4"/>
    </row>
    <row r="21" spans="2:12" x14ac:dyDescent="0.15">
      <c r="B21" s="123"/>
      <c r="C21" s="129" t="s">
        <v>15</v>
      </c>
      <c r="D21" s="130"/>
      <c r="E21" s="58">
        <f>J42</f>
        <v>0</v>
      </c>
      <c r="F21" s="41">
        <v>0</v>
      </c>
      <c r="G21" s="41">
        <v>0</v>
      </c>
      <c r="H21" s="59">
        <f t="shared" si="0"/>
        <v>0</v>
      </c>
      <c r="I21" s="14"/>
      <c r="J21" s="16"/>
    </row>
    <row r="22" spans="2:12" x14ac:dyDescent="0.15">
      <c r="B22" s="123"/>
      <c r="C22" s="131" t="s">
        <v>16</v>
      </c>
      <c r="D22" s="132"/>
      <c r="E22" s="58">
        <f>J44</f>
        <v>0</v>
      </c>
      <c r="F22" s="41">
        <v>0</v>
      </c>
      <c r="G22" s="41">
        <v>0</v>
      </c>
      <c r="H22" s="63">
        <f t="shared" si="0"/>
        <v>0</v>
      </c>
      <c r="I22" s="14"/>
      <c r="J22" s="4"/>
    </row>
    <row r="23" spans="2:12" x14ac:dyDescent="0.15">
      <c r="B23" s="123"/>
      <c r="C23" s="133" t="s">
        <v>20</v>
      </c>
      <c r="D23" s="134"/>
      <c r="E23" s="64">
        <f>SUM(E19:E22)</f>
        <v>0</v>
      </c>
      <c r="F23" s="64">
        <f t="shared" ref="F23:G23" si="1">SUM(F19:F22)</f>
        <v>0</v>
      </c>
      <c r="G23" s="64">
        <f t="shared" si="1"/>
        <v>0</v>
      </c>
      <c r="H23" s="65">
        <f t="shared" si="0"/>
        <v>0</v>
      </c>
      <c r="I23" s="37"/>
      <c r="J23" s="17"/>
    </row>
    <row r="24" spans="2:12" x14ac:dyDescent="0.15">
      <c r="B24" s="123"/>
      <c r="C24" s="133" t="s">
        <v>17</v>
      </c>
      <c r="D24" s="134"/>
      <c r="E24" s="68">
        <f>IF(AND($D$30="",$D$31=""),ROUNDDOWN(E23*E28,0),"率設定エラー")</f>
        <v>0</v>
      </c>
      <c r="F24" s="68">
        <f>IF(AND($D$30="",$D$31=""),ROUNDDOWN(F23*F28,0),"率設定エラー")</f>
        <v>0</v>
      </c>
      <c r="G24" s="68">
        <f>IF(AND($D$30="",$D$31=""),ROUNDDOWN(G23*G28,0),"率設定エラー")</f>
        <v>0</v>
      </c>
      <c r="H24" s="65">
        <f t="shared" si="0"/>
        <v>0</v>
      </c>
      <c r="I24" s="14"/>
      <c r="J24" s="4"/>
    </row>
    <row r="25" spans="2:12" x14ac:dyDescent="0.15">
      <c r="B25" s="123"/>
      <c r="C25" s="133" t="s">
        <v>31</v>
      </c>
      <c r="D25" s="134"/>
      <c r="E25" s="64">
        <f>IFERROR(E23+E24,"")</f>
        <v>0</v>
      </c>
      <c r="F25" s="64">
        <f t="shared" ref="F25:G25" si="2">IFERROR(F23+F24,"")</f>
        <v>0</v>
      </c>
      <c r="G25" s="64">
        <f t="shared" si="2"/>
        <v>0</v>
      </c>
      <c r="H25" s="65">
        <f t="shared" si="0"/>
        <v>0</v>
      </c>
      <c r="I25" s="14"/>
      <c r="J25" s="4"/>
    </row>
    <row r="26" spans="2:12" x14ac:dyDescent="0.15">
      <c r="B26" s="123"/>
      <c r="C26" s="135" t="s">
        <v>6</v>
      </c>
      <c r="D26" s="136"/>
      <c r="E26" s="61">
        <f>IFERROR(ROUNDDOWN(E25*$C$30,0),"")</f>
        <v>0</v>
      </c>
      <c r="F26" s="61">
        <f>IFERROR(ROUNDDOWN(F25*$C$30,0),"")</f>
        <v>0</v>
      </c>
      <c r="G26" s="61">
        <f>IFERROR(ROUNDDOWN(G25*$C$30,0),"")</f>
        <v>0</v>
      </c>
      <c r="H26" s="63">
        <f t="shared" si="0"/>
        <v>0</v>
      </c>
      <c r="I26" s="14"/>
      <c r="J26" s="4"/>
    </row>
    <row r="27" spans="2:12" ht="15" thickBot="1" x14ac:dyDescent="0.2">
      <c r="B27" s="124"/>
      <c r="C27" s="125" t="s">
        <v>18</v>
      </c>
      <c r="D27" s="126"/>
      <c r="E27" s="66">
        <f>IFERROR(E25+E26,"")</f>
        <v>0</v>
      </c>
      <c r="F27" s="66">
        <f>IFERROR(F25+F26,"")</f>
        <v>0</v>
      </c>
      <c r="G27" s="66">
        <f>IFERROR(G25+G26,"")</f>
        <v>0</v>
      </c>
      <c r="H27" s="67">
        <f t="shared" si="0"/>
        <v>0</v>
      </c>
      <c r="I27" s="14"/>
      <c r="J27" s="4"/>
    </row>
    <row r="28" spans="2:12" x14ac:dyDescent="0.15">
      <c r="B28" s="14"/>
      <c r="C28" s="228" t="s">
        <v>19</v>
      </c>
      <c r="D28" s="229"/>
      <c r="E28" s="47">
        <v>0</v>
      </c>
      <c r="F28" s="69">
        <f>E28</f>
        <v>0</v>
      </c>
      <c r="G28" s="69">
        <f>E28</f>
        <v>0</v>
      </c>
      <c r="H28" s="49"/>
      <c r="I28" s="14"/>
      <c r="J28" s="4"/>
    </row>
    <row r="29" spans="2:12" ht="14.25" customHeight="1" x14ac:dyDescent="0.15">
      <c r="B29" s="7"/>
      <c r="C29" s="230" t="s">
        <v>29</v>
      </c>
      <c r="D29" s="230"/>
      <c r="E29" s="46">
        <v>0.3</v>
      </c>
      <c r="F29" s="14"/>
      <c r="G29" s="14"/>
      <c r="H29" s="14"/>
      <c r="I29" s="14"/>
      <c r="J29" s="49"/>
      <c r="K29" s="18"/>
      <c r="L29" s="4"/>
    </row>
    <row r="30" spans="2:12" x14ac:dyDescent="0.15">
      <c r="C30" s="52">
        <v>0.1</v>
      </c>
      <c r="D30" s="48" t="str">
        <f>IF((E28*1000-INT(E28*1000))=0,"","小数点第2位以下は切り捨てです")</f>
        <v/>
      </c>
      <c r="E30" s="20"/>
      <c r="F30" s="20"/>
      <c r="G30" s="20"/>
      <c r="H30" s="20"/>
      <c r="I30" s="20"/>
      <c r="J30" s="20"/>
      <c r="K30" s="20"/>
      <c r="L30" s="20"/>
    </row>
    <row r="31" spans="2:12" x14ac:dyDescent="0.15">
      <c r="C31" s="21"/>
      <c r="D31" s="48" t="str">
        <f>IF(OR(E28&lt;0,E28&gt;E29),"上下限を超えています","")</f>
        <v/>
      </c>
      <c r="E31" s="20"/>
      <c r="F31" s="20"/>
      <c r="G31" s="20"/>
      <c r="H31" s="20"/>
      <c r="I31" s="20"/>
      <c r="J31" s="20"/>
      <c r="K31" s="20"/>
      <c r="L31" s="20"/>
    </row>
    <row r="32" spans="2:12" x14ac:dyDescent="0.15">
      <c r="C32" s="22"/>
      <c r="D32" s="22"/>
      <c r="E32" s="20"/>
      <c r="F32" s="20"/>
      <c r="G32" s="20"/>
      <c r="H32" s="20"/>
      <c r="I32" s="20"/>
      <c r="J32" s="20"/>
      <c r="K32" s="20"/>
      <c r="L32" s="20"/>
    </row>
    <row r="33" spans="2:12" ht="18" thickBot="1" x14ac:dyDescent="0.2">
      <c r="B33" s="91"/>
      <c r="C33" s="92" t="str">
        <f>代表提案者!C33</f>
        <v>2022年度予算計画</v>
      </c>
      <c r="D33" s="13"/>
      <c r="E33" s="93"/>
      <c r="F33" s="94"/>
      <c r="G33" s="94"/>
      <c r="H33" s="94"/>
      <c r="I33" s="94"/>
      <c r="J33" s="21"/>
      <c r="K33" s="21"/>
      <c r="L33" s="21"/>
    </row>
    <row r="34" spans="2:12" ht="15" customHeight="1" x14ac:dyDescent="0.15">
      <c r="B34" s="203"/>
      <c r="C34" s="95" t="s">
        <v>32</v>
      </c>
      <c r="D34" s="96"/>
      <c r="E34" s="205" t="s">
        <v>33</v>
      </c>
      <c r="F34" s="205"/>
      <c r="G34" s="205"/>
      <c r="H34" s="205"/>
      <c r="I34" s="206"/>
      <c r="J34" s="209" t="s">
        <v>34</v>
      </c>
      <c r="K34" s="21"/>
      <c r="L34" s="21"/>
    </row>
    <row r="35" spans="2:12" ht="15" customHeight="1" thickBot="1" x14ac:dyDescent="0.2">
      <c r="B35" s="204"/>
      <c r="C35" s="97" t="s">
        <v>35</v>
      </c>
      <c r="D35" s="98" t="s">
        <v>36</v>
      </c>
      <c r="E35" s="207"/>
      <c r="F35" s="207"/>
      <c r="G35" s="207"/>
      <c r="H35" s="207"/>
      <c r="I35" s="208"/>
      <c r="J35" s="210"/>
      <c r="K35" s="30"/>
      <c r="L35" s="19"/>
    </row>
    <row r="36" spans="2:12" ht="15" customHeight="1" x14ac:dyDescent="0.15">
      <c r="B36" s="122" t="s">
        <v>13</v>
      </c>
      <c r="C36" s="211" t="s">
        <v>37</v>
      </c>
      <c r="D36" s="212"/>
      <c r="E36" s="213"/>
      <c r="F36" s="213"/>
      <c r="G36" s="213"/>
      <c r="H36" s="213"/>
      <c r="I36" s="214"/>
      <c r="J36" s="111">
        <f>J37+J38</f>
        <v>0</v>
      </c>
      <c r="K36" s="16"/>
      <c r="L36" s="16"/>
    </row>
    <row r="37" spans="2:12" ht="15" customHeight="1" x14ac:dyDescent="0.15">
      <c r="B37" s="123"/>
      <c r="C37" s="99"/>
      <c r="D37" s="100" t="s">
        <v>38</v>
      </c>
      <c r="E37" s="215" t="s">
        <v>77</v>
      </c>
      <c r="F37" s="215"/>
      <c r="G37" s="215"/>
      <c r="H37" s="215"/>
      <c r="I37" s="216"/>
      <c r="J37" s="107">
        <v>0</v>
      </c>
      <c r="K37" s="20"/>
      <c r="L37" s="20"/>
    </row>
    <row r="38" spans="2:12" ht="15" customHeight="1" x14ac:dyDescent="0.15">
      <c r="B38" s="123"/>
      <c r="C38" s="101"/>
      <c r="D38" s="102" t="s">
        <v>39</v>
      </c>
      <c r="E38" s="217" t="s">
        <v>78</v>
      </c>
      <c r="F38" s="217"/>
      <c r="G38" s="217"/>
      <c r="H38" s="217"/>
      <c r="I38" s="218"/>
      <c r="J38" s="108">
        <v>0</v>
      </c>
    </row>
    <row r="39" spans="2:12" ht="15" customHeight="1" x14ac:dyDescent="0.15">
      <c r="B39" s="123"/>
      <c r="C39" s="219" t="s">
        <v>40</v>
      </c>
      <c r="D39" s="220"/>
      <c r="E39" s="221"/>
      <c r="F39" s="221"/>
      <c r="G39" s="221"/>
      <c r="H39" s="221"/>
      <c r="I39" s="222"/>
      <c r="J39" s="112">
        <f>J40+J41</f>
        <v>0</v>
      </c>
    </row>
    <row r="40" spans="2:12" ht="15" customHeight="1" x14ac:dyDescent="0.15">
      <c r="B40" s="123"/>
      <c r="C40" s="99"/>
      <c r="D40" s="100" t="s">
        <v>41</v>
      </c>
      <c r="E40" s="215" t="s">
        <v>70</v>
      </c>
      <c r="F40" s="215"/>
      <c r="G40" s="215"/>
      <c r="H40" s="215"/>
      <c r="I40" s="216"/>
      <c r="J40" s="107">
        <v>0</v>
      </c>
    </row>
    <row r="41" spans="2:12" ht="15" customHeight="1" x14ac:dyDescent="0.15">
      <c r="B41" s="123"/>
      <c r="C41" s="101"/>
      <c r="D41" s="102" t="s">
        <v>42</v>
      </c>
      <c r="E41" s="217" t="s">
        <v>43</v>
      </c>
      <c r="F41" s="217"/>
      <c r="G41" s="217"/>
      <c r="H41" s="217"/>
      <c r="I41" s="218"/>
      <c r="J41" s="108">
        <v>0</v>
      </c>
    </row>
    <row r="42" spans="2:12" ht="15" customHeight="1" x14ac:dyDescent="0.15">
      <c r="B42" s="123"/>
      <c r="C42" s="219" t="s">
        <v>44</v>
      </c>
      <c r="D42" s="220"/>
      <c r="E42" s="221"/>
      <c r="F42" s="221"/>
      <c r="G42" s="221"/>
      <c r="H42" s="221"/>
      <c r="I42" s="222"/>
      <c r="J42" s="112">
        <f>J43</f>
        <v>0</v>
      </c>
    </row>
    <row r="43" spans="2:12" ht="15" customHeight="1" x14ac:dyDescent="0.15">
      <c r="B43" s="123"/>
      <c r="C43" s="101"/>
      <c r="D43" s="103" t="s">
        <v>45</v>
      </c>
      <c r="E43" s="223" t="s">
        <v>79</v>
      </c>
      <c r="F43" s="223"/>
      <c r="G43" s="223"/>
      <c r="H43" s="223"/>
      <c r="I43" s="224"/>
      <c r="J43" s="109">
        <v>0</v>
      </c>
    </row>
    <row r="44" spans="2:12" ht="15" customHeight="1" x14ac:dyDescent="0.15">
      <c r="B44" s="123"/>
      <c r="C44" s="219" t="s">
        <v>46</v>
      </c>
      <c r="D44" s="220"/>
      <c r="E44" s="221"/>
      <c r="F44" s="221"/>
      <c r="G44" s="221"/>
      <c r="H44" s="221"/>
      <c r="I44" s="222"/>
      <c r="J44" s="112">
        <f>SUM(J45:J50)</f>
        <v>0</v>
      </c>
    </row>
    <row r="45" spans="2:12" ht="15" customHeight="1" x14ac:dyDescent="0.15">
      <c r="B45" s="123"/>
      <c r="C45" s="99"/>
      <c r="D45" s="100" t="s">
        <v>47</v>
      </c>
      <c r="E45" s="215" t="s">
        <v>80</v>
      </c>
      <c r="F45" s="215"/>
      <c r="G45" s="215"/>
      <c r="H45" s="215"/>
      <c r="I45" s="216"/>
      <c r="J45" s="107">
        <v>0</v>
      </c>
    </row>
    <row r="46" spans="2:12" ht="15" customHeight="1" x14ac:dyDescent="0.15">
      <c r="B46" s="123"/>
      <c r="C46" s="99"/>
      <c r="D46" s="104" t="s">
        <v>48</v>
      </c>
      <c r="E46" s="181" t="s">
        <v>84</v>
      </c>
      <c r="F46" s="181"/>
      <c r="G46" s="181"/>
      <c r="H46" s="181"/>
      <c r="I46" s="182"/>
      <c r="J46" s="110">
        <v>0</v>
      </c>
    </row>
    <row r="47" spans="2:12" ht="15" customHeight="1" x14ac:dyDescent="0.15">
      <c r="B47" s="123"/>
      <c r="C47" s="99"/>
      <c r="D47" s="104" t="s">
        <v>50</v>
      </c>
      <c r="E47" s="181" t="s">
        <v>83</v>
      </c>
      <c r="F47" s="181"/>
      <c r="G47" s="181"/>
      <c r="H47" s="181"/>
      <c r="I47" s="182"/>
      <c r="J47" s="110">
        <v>0</v>
      </c>
    </row>
    <row r="48" spans="2:12" ht="15" customHeight="1" x14ac:dyDescent="0.15">
      <c r="B48" s="123"/>
      <c r="C48" s="99"/>
      <c r="D48" s="104" t="s">
        <v>52</v>
      </c>
      <c r="E48" s="181" t="s">
        <v>81</v>
      </c>
      <c r="F48" s="181"/>
      <c r="G48" s="181"/>
      <c r="H48" s="181"/>
      <c r="I48" s="182"/>
      <c r="J48" s="110">
        <v>0</v>
      </c>
    </row>
    <row r="49" spans="2:10" ht="15" customHeight="1" x14ac:dyDescent="0.15">
      <c r="B49" s="123"/>
      <c r="C49" s="99"/>
      <c r="D49" s="104" t="s">
        <v>53</v>
      </c>
      <c r="E49" s="181" t="s">
        <v>82</v>
      </c>
      <c r="F49" s="181"/>
      <c r="G49" s="181"/>
      <c r="H49" s="181"/>
      <c r="I49" s="182"/>
      <c r="J49" s="110">
        <v>0</v>
      </c>
    </row>
    <row r="50" spans="2:10" ht="15" customHeight="1" x14ac:dyDescent="0.15">
      <c r="B50" s="123"/>
      <c r="C50" s="101"/>
      <c r="D50" s="102" t="s">
        <v>55</v>
      </c>
      <c r="E50" s="217" t="s">
        <v>85</v>
      </c>
      <c r="F50" s="217"/>
      <c r="G50" s="217"/>
      <c r="H50" s="217"/>
      <c r="I50" s="218"/>
      <c r="J50" s="108">
        <v>0</v>
      </c>
    </row>
    <row r="51" spans="2:10" ht="15" customHeight="1" x14ac:dyDescent="0.15">
      <c r="B51" s="123"/>
      <c r="C51" s="195" t="s">
        <v>56</v>
      </c>
      <c r="D51" s="196"/>
      <c r="E51" s="196" t="s">
        <v>57</v>
      </c>
      <c r="F51" s="197"/>
      <c r="G51" s="197"/>
      <c r="H51" s="197"/>
      <c r="I51" s="198"/>
      <c r="J51" s="113">
        <f>J36+J39+J42+J44</f>
        <v>0</v>
      </c>
    </row>
    <row r="52" spans="2:10" ht="15" customHeight="1" x14ac:dyDescent="0.15">
      <c r="B52" s="123"/>
      <c r="C52" s="191" t="s">
        <v>58</v>
      </c>
      <c r="D52" s="192"/>
      <c r="E52" s="192" t="s">
        <v>59</v>
      </c>
      <c r="F52" s="193"/>
      <c r="G52" s="193"/>
      <c r="H52" s="193"/>
      <c r="I52" s="194"/>
      <c r="J52" s="114">
        <f>ROUNDDOWN(J51*$E$28,0)</f>
        <v>0</v>
      </c>
    </row>
    <row r="53" spans="2:10" ht="15" customHeight="1" x14ac:dyDescent="0.15">
      <c r="B53" s="123"/>
      <c r="C53" s="195" t="s">
        <v>60</v>
      </c>
      <c r="D53" s="196"/>
      <c r="E53" s="196" t="s">
        <v>61</v>
      </c>
      <c r="F53" s="197"/>
      <c r="G53" s="197"/>
      <c r="H53" s="197"/>
      <c r="I53" s="198"/>
      <c r="J53" s="114">
        <f>IFERROR(J51+J52,"")</f>
        <v>0</v>
      </c>
    </row>
    <row r="54" spans="2:10" ht="15" customHeight="1" x14ac:dyDescent="0.15">
      <c r="B54" s="123"/>
      <c r="C54" s="199" t="s">
        <v>88</v>
      </c>
      <c r="D54" s="200"/>
      <c r="E54" s="200" t="s">
        <v>63</v>
      </c>
      <c r="F54" s="201"/>
      <c r="G54" s="201"/>
      <c r="H54" s="201"/>
      <c r="I54" s="202"/>
      <c r="J54" s="115">
        <f>IFERROR(ROUNDDOWN(J53*$C$30,0),"")</f>
        <v>0</v>
      </c>
    </row>
    <row r="55" spans="2:10" ht="15" customHeight="1" thickBot="1" x14ac:dyDescent="0.2">
      <c r="B55" s="124"/>
      <c r="C55" s="183" t="s">
        <v>87</v>
      </c>
      <c r="D55" s="184"/>
      <c r="E55" s="184"/>
      <c r="F55" s="185"/>
      <c r="G55" s="185"/>
      <c r="H55" s="185"/>
      <c r="I55" s="186"/>
      <c r="J55" s="116">
        <f>IFERROR(J53+J54,"")</f>
        <v>0</v>
      </c>
    </row>
  </sheetData>
  <sheetProtection algorithmName="SHA-512" hashValue="ov+AgPwxbJNwY0a98v/sUP1PPjbywpEXMvjyQG4DCQgi+dCmeZ0XsdV3oFlH2k8y8NIcnh8YN67gU3AC3fUAIQ==" saltValue="2wNlt5U2wD8c+db6sC0Xxw==" spinCount="100000" sheet="1" objects="1" scenarios="1"/>
  <mergeCells count="51">
    <mergeCell ref="C54:D54"/>
    <mergeCell ref="E54:I54"/>
    <mergeCell ref="C55:D55"/>
    <mergeCell ref="E55:I55"/>
    <mergeCell ref="E50:I50"/>
    <mergeCell ref="C51:D51"/>
    <mergeCell ref="E51:I51"/>
    <mergeCell ref="C53:D53"/>
    <mergeCell ref="E53:I53"/>
    <mergeCell ref="E45:I45"/>
    <mergeCell ref="E46:I46"/>
    <mergeCell ref="E47:I47"/>
    <mergeCell ref="E48:I48"/>
    <mergeCell ref="E49:I49"/>
    <mergeCell ref="C28:D28"/>
    <mergeCell ref="C29:D29"/>
    <mergeCell ref="B34:B35"/>
    <mergeCell ref="E34:I35"/>
    <mergeCell ref="J34:J35"/>
    <mergeCell ref="B36:B55"/>
    <mergeCell ref="C36:D36"/>
    <mergeCell ref="E36:I36"/>
    <mergeCell ref="E37:I37"/>
    <mergeCell ref="E38:I38"/>
    <mergeCell ref="C39:D39"/>
    <mergeCell ref="E39:I39"/>
    <mergeCell ref="E40:I40"/>
    <mergeCell ref="E41:I41"/>
    <mergeCell ref="C42:D42"/>
    <mergeCell ref="E42:I42"/>
    <mergeCell ref="C52:D52"/>
    <mergeCell ref="E52:I52"/>
    <mergeCell ref="E43:I43"/>
    <mergeCell ref="C44:D44"/>
    <mergeCell ref="E44:I44"/>
    <mergeCell ref="B19:B27"/>
    <mergeCell ref="C19:D19"/>
    <mergeCell ref="C20:D20"/>
    <mergeCell ref="C21:D21"/>
    <mergeCell ref="C22:D22"/>
    <mergeCell ref="C23:D23"/>
    <mergeCell ref="C24:D24"/>
    <mergeCell ref="C25:D25"/>
    <mergeCell ref="C26:D26"/>
    <mergeCell ref="C27:D27"/>
    <mergeCell ref="C18:D18"/>
    <mergeCell ref="C9:G9"/>
    <mergeCell ref="B11:J11"/>
    <mergeCell ref="D13:J13"/>
    <mergeCell ref="D14:J14"/>
    <mergeCell ref="D16:J16"/>
  </mergeCells>
  <phoneticPr fontId="12"/>
  <printOptions horizontalCentered="1"/>
  <pageMargins left="0.70866141732283472" right="0.70866141732283472" top="0.47244094488188981" bottom="0" header="0.31496062992125984" footer="0"/>
  <pageSetup paperSize="9" scale="88" orientation="landscape" r:id="rId1"/>
  <headerFooter>
    <oddHeader>&amp;R提案書　別紙１</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合計</vt:lpstr>
      <vt:lpstr>代表提案者</vt:lpstr>
      <vt:lpstr>共同提案者１</vt:lpstr>
      <vt:lpstr>共同提案者２</vt:lpstr>
      <vt:lpstr>共同提案者３</vt:lpstr>
      <vt:lpstr>共同提案者4</vt:lpstr>
      <vt:lpstr>共同提案者5</vt:lpstr>
      <vt:lpstr>共同提案者6</vt:lpstr>
      <vt:lpstr>共同提案者7</vt:lpstr>
      <vt:lpstr>共同提案者8</vt:lpstr>
      <vt:lpstr>共同提案者9</vt:lpstr>
      <vt:lpstr>共同提案者１!Print_Area</vt:lpstr>
      <vt:lpstr>共同提案者２!Print_Area</vt:lpstr>
      <vt:lpstr>共同提案者３!Print_Area</vt:lpstr>
      <vt:lpstr>共同提案者4!Print_Area</vt:lpstr>
      <vt:lpstr>共同提案者5!Print_Area</vt:lpstr>
      <vt:lpstr>共同提案者6!Print_Area</vt:lpstr>
      <vt:lpstr>共同提案者7!Print_Area</vt:lpstr>
      <vt:lpstr>共同提案者8!Print_Area</vt:lpstr>
      <vt:lpstr>共同提案者9!Print_Area</vt:lpstr>
      <vt:lpstr>合計!Print_Area</vt:lpstr>
      <vt:lpstr>代表提案者!Print_Area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2015-03-30T06:02:01Z</dcterms:created>
  <dcterms:modified xsi:type="dcterms:W3CDTF">2022-07-19T01:22:54Z</dcterms:modified>
</cp:coreProperties>
</file>