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90" yWindow="375" windowWidth="19065" windowHeight="9435" tabRatio="775"/>
  </bookViews>
  <sheets>
    <sheet name="一括契約【税込用】必要積算経費一覧表_当該年度" sheetId="4" r:id="rId1"/>
    <sheet name="代表者_明細Ⅰ" sheetId="5" r:id="rId2"/>
    <sheet name="代表者_明細Ⅱ" sheetId="7" r:id="rId3"/>
    <sheet name="代表者_明細Ⅲ" sheetId="18" r:id="rId4"/>
    <sheet name="代表者_明細Ⅳ" sheetId="8" r:id="rId5"/>
    <sheet name="再税込者１_明細Ⅰ" sheetId="19" r:id="rId6"/>
    <sheet name="再税込者１_明細Ⅱ" sheetId="20" r:id="rId7"/>
    <sheet name="再税込者１_明細Ⅲ" sheetId="21" r:id="rId8"/>
    <sheet name="再税込者１_明細Ⅳ" sheetId="22" r:id="rId9"/>
    <sheet name="再税込者２_明細Ⅰ" sheetId="23" r:id="rId10"/>
    <sheet name="再税込者２_明細Ⅱ" sheetId="24" r:id="rId11"/>
    <sheet name="再税込者２_明細Ⅲ" sheetId="25" r:id="rId12"/>
    <sheet name="再税込者２_明細Ⅳ" sheetId="26" r:id="rId13"/>
    <sheet name="再税込者３_明細Ⅰ" sheetId="27" r:id="rId14"/>
    <sheet name="再税込者３_明細Ⅱ" sheetId="28" r:id="rId15"/>
    <sheet name="再税込者３_明細Ⅲ" sheetId="29" r:id="rId16"/>
    <sheet name="再税込者３_明細Ⅳ" sheetId="30" r:id="rId17"/>
    <sheet name="再税込者４_明細Ⅰ" sheetId="47" r:id="rId18"/>
    <sheet name="再税込者４_明細Ⅱ" sheetId="46" r:id="rId19"/>
    <sheet name="再税込者４_明細Ⅲ" sheetId="45" r:id="rId20"/>
    <sheet name="再税込者４_明細Ⅳ" sheetId="44" r:id="rId21"/>
    <sheet name="再税込者５_明細Ⅰ" sheetId="48" r:id="rId22"/>
    <sheet name="再税込者５_明細Ⅱ" sheetId="49" r:id="rId23"/>
    <sheet name="再税込者５_明細Ⅲ" sheetId="50" r:id="rId24"/>
    <sheet name="再税込者５_明細Ⅳ" sheetId="51" r:id="rId25"/>
    <sheet name="再税込者６_明細Ⅰ" sheetId="61" r:id="rId26"/>
    <sheet name="再税込者６_明細Ⅱ" sheetId="62" r:id="rId27"/>
    <sheet name="再税込者６_明細Ⅲ" sheetId="63" r:id="rId28"/>
    <sheet name="再税込者６_明細Ⅳ" sheetId="64" r:id="rId29"/>
    <sheet name="再税込者７_明細Ⅰ" sheetId="65" r:id="rId30"/>
    <sheet name="再税込者７_明細Ⅱ" sheetId="66" r:id="rId31"/>
    <sheet name="再税込者７_明細Ⅲ" sheetId="67" r:id="rId32"/>
    <sheet name="再税込者７_明細Ⅳ" sheetId="68" r:id="rId33"/>
    <sheet name="再税込者８_明細Ⅰ" sheetId="69" r:id="rId34"/>
    <sheet name="再税込者８_明細Ⅱ" sheetId="70" r:id="rId35"/>
    <sheet name="再税込者８_明細Ⅲ" sheetId="71" r:id="rId36"/>
    <sheet name="再税込者８_明細Ⅳ" sheetId="72" r:id="rId37"/>
    <sheet name="再税込者９_明細Ⅰ" sheetId="73" r:id="rId38"/>
    <sheet name="再税込者９_明細Ⅱ" sheetId="74" r:id="rId39"/>
    <sheet name="再税込者９_明細Ⅲ" sheetId="75" r:id="rId40"/>
    <sheet name="再税込者９_明細Ⅳ" sheetId="76" r:id="rId41"/>
    <sheet name="再税込者１０_明細Ⅰ" sheetId="77" r:id="rId42"/>
    <sheet name="再税込者１０_明細Ⅱ" sheetId="78" r:id="rId43"/>
    <sheet name="再税込者１０_明細Ⅲ" sheetId="79" r:id="rId44"/>
    <sheet name="再税込者１０_明細Ⅳ" sheetId="80" r:id="rId45"/>
    <sheet name="再税抜者１_明細Ⅰ" sheetId="31" r:id="rId46"/>
    <sheet name="再税抜者１_明細Ⅱ" sheetId="32" r:id="rId47"/>
    <sheet name="再税抜者１_明細Ⅲ" sheetId="33" r:id="rId48"/>
    <sheet name="再税抜者１_明細Ⅳ" sheetId="34" r:id="rId49"/>
    <sheet name="再税抜者２_明細Ⅰ" sheetId="35" r:id="rId50"/>
    <sheet name="再税抜者２_明細Ⅱ" sheetId="36" r:id="rId51"/>
    <sheet name="再税抜者２_明細Ⅲ" sheetId="37" r:id="rId52"/>
    <sheet name="再税抜者２_明細Ⅳ" sheetId="38" r:id="rId53"/>
    <sheet name="再税抜者３_明細Ⅰ" sheetId="39" r:id="rId54"/>
    <sheet name="再税抜者３_明細Ⅱ" sheetId="40" r:id="rId55"/>
    <sheet name="再税抜者３_明細Ⅲ" sheetId="41" r:id="rId56"/>
    <sheet name="再税抜者３_明細Ⅳ" sheetId="42" r:id="rId57"/>
    <sheet name="再税抜者４_明細Ⅰ" sheetId="52" r:id="rId58"/>
    <sheet name="再税抜者４_明細Ⅱ" sheetId="53" r:id="rId59"/>
    <sheet name="再税抜者４_明細Ⅲ" sheetId="54" r:id="rId60"/>
    <sheet name="再税抜者４_明細Ⅳ" sheetId="55" r:id="rId61"/>
    <sheet name="再税抜者５_明細Ⅰ" sheetId="56" r:id="rId62"/>
    <sheet name="再税抜者５_明細Ⅱ" sheetId="57" r:id="rId63"/>
    <sheet name="再税抜者５_明細Ⅲ" sheetId="58" r:id="rId64"/>
    <sheet name="再税抜者５_明細Ⅳ" sheetId="59" r:id="rId65"/>
    <sheet name="再税抜者６_明細Ⅰ" sheetId="81" r:id="rId66"/>
    <sheet name="再税抜者６_明細Ⅱ" sheetId="82" r:id="rId67"/>
    <sheet name="再税抜者６_明細Ⅲ" sheetId="83" r:id="rId68"/>
    <sheet name="再税抜者６_明細Ⅳ" sheetId="84" r:id="rId69"/>
    <sheet name="再税抜者７_明細Ⅰ" sheetId="85" r:id="rId70"/>
    <sheet name="再税抜者７_明細Ⅱ" sheetId="86" r:id="rId71"/>
    <sheet name="再税抜者７_明細Ⅲ" sheetId="87" r:id="rId72"/>
    <sheet name="再税抜者７_明細Ⅳ" sheetId="88" r:id="rId73"/>
    <sheet name="再税抜者８_明細Ⅰ" sheetId="89" r:id="rId74"/>
    <sheet name="再税抜者８_明細Ⅱ" sheetId="90" r:id="rId75"/>
    <sheet name="再税抜者８_明細Ⅲ" sheetId="91" r:id="rId76"/>
    <sheet name="再税抜者８_明細Ⅳ" sheetId="92" r:id="rId77"/>
    <sheet name="再税抜者９_明細Ⅰ" sheetId="93" r:id="rId78"/>
    <sheet name="再税抜者９_明細Ⅱ" sheetId="94" r:id="rId79"/>
    <sheet name="再税抜者９_明細Ⅲ" sheetId="95" r:id="rId80"/>
    <sheet name="再税抜者９_明細Ⅳ" sheetId="96" r:id="rId81"/>
    <sheet name="再税抜者１０_明細Ⅰ" sheetId="97" r:id="rId82"/>
    <sheet name="再税抜者１０_明細Ⅱ" sheetId="98" r:id="rId83"/>
    <sheet name="再税抜者１０_明細Ⅲ" sheetId="99" r:id="rId84"/>
    <sheet name="再税抜者１０_明細Ⅳ" sheetId="100" r:id="rId85"/>
    <sheet name="Sheet1" sheetId="60" r:id="rId86"/>
  </sheets>
  <definedNames>
    <definedName name="_xlnm.Print_Area" localSheetId="0">一括契約【税込用】必要積算経費一覧表_当該年度!$C$12:$Z$71</definedName>
    <definedName name="_xlnm.Print_Area" localSheetId="5">再税込者１_明細Ⅰ!$C$12:$K$57</definedName>
    <definedName name="_xlnm.Print_Area" localSheetId="6">再税込者１_明細Ⅱ!$C$12:$K$52</definedName>
    <definedName name="_xlnm.Print_Area" localSheetId="7">再税込者１_明細Ⅲ!$C$12:$K$51</definedName>
    <definedName name="_xlnm.Print_Area" localSheetId="8">再税込者１_明細Ⅳ!$C$12:$K$97</definedName>
    <definedName name="_xlnm.Print_Area" localSheetId="41">再税込者１０_明細Ⅰ!$C$12:$K$57</definedName>
    <definedName name="_xlnm.Print_Area" localSheetId="42">再税込者１０_明細Ⅱ!$C$12:$K$52</definedName>
    <definedName name="_xlnm.Print_Area" localSheetId="43">再税込者１０_明細Ⅲ!$C$12:$K$51</definedName>
    <definedName name="_xlnm.Print_Area" localSheetId="44">再税込者１０_明細Ⅳ!$C$12:$K$97</definedName>
    <definedName name="_xlnm.Print_Area" localSheetId="9">再税込者２_明細Ⅰ!$C$12:$K$57</definedName>
    <definedName name="_xlnm.Print_Area" localSheetId="10">再税込者２_明細Ⅱ!$C$12:$K$52</definedName>
    <definedName name="_xlnm.Print_Area" localSheetId="11">再税込者２_明細Ⅲ!$C$12:$K$51</definedName>
    <definedName name="_xlnm.Print_Area" localSheetId="12">再税込者２_明細Ⅳ!$C$12:$K$97</definedName>
    <definedName name="_xlnm.Print_Area" localSheetId="13">再税込者３_明細Ⅰ!$C$12:$K$57</definedName>
    <definedName name="_xlnm.Print_Area" localSheetId="14">再税込者３_明細Ⅱ!$C$12:$K$52</definedName>
    <definedName name="_xlnm.Print_Area" localSheetId="15">再税込者３_明細Ⅲ!$C$12:$K$51</definedName>
    <definedName name="_xlnm.Print_Area" localSheetId="16">再税込者３_明細Ⅳ!$C$12:$K$97</definedName>
    <definedName name="_xlnm.Print_Area" localSheetId="17">再税込者４_明細Ⅰ!$C$12:$K$57</definedName>
    <definedName name="_xlnm.Print_Area" localSheetId="18">再税込者４_明細Ⅱ!$C$12:$K$52</definedName>
    <definedName name="_xlnm.Print_Area" localSheetId="19">再税込者４_明細Ⅲ!$C$12:$K$51</definedName>
    <definedName name="_xlnm.Print_Area" localSheetId="20">再税込者４_明細Ⅳ!$C$12:$K$97</definedName>
    <definedName name="_xlnm.Print_Area" localSheetId="21">再税込者５_明細Ⅰ!$C$12:$K$57</definedName>
    <definedName name="_xlnm.Print_Area" localSheetId="22">再税込者５_明細Ⅱ!$C$12:$K$52</definedName>
    <definedName name="_xlnm.Print_Area" localSheetId="23">再税込者５_明細Ⅲ!$C$12:$K$51</definedName>
    <definedName name="_xlnm.Print_Area" localSheetId="24">再税込者５_明細Ⅳ!$C$12:$K$97</definedName>
    <definedName name="_xlnm.Print_Area" localSheetId="25">再税込者６_明細Ⅰ!$C$12:$K$57</definedName>
    <definedName name="_xlnm.Print_Area" localSheetId="26">再税込者６_明細Ⅱ!$C$12:$K$52</definedName>
    <definedName name="_xlnm.Print_Area" localSheetId="27">再税込者６_明細Ⅲ!$C$12:$K$51</definedName>
    <definedName name="_xlnm.Print_Area" localSheetId="28">再税込者６_明細Ⅳ!$C$12:$K$97</definedName>
    <definedName name="_xlnm.Print_Area" localSheetId="29">再税込者７_明細Ⅰ!$C$12:$K$57</definedName>
    <definedName name="_xlnm.Print_Area" localSheetId="30">再税込者７_明細Ⅱ!$C$12:$K$52</definedName>
    <definedName name="_xlnm.Print_Area" localSheetId="31">再税込者７_明細Ⅲ!$C$12:$K$51</definedName>
    <definedName name="_xlnm.Print_Area" localSheetId="32">再税込者７_明細Ⅳ!$C$12:$K$97</definedName>
    <definedName name="_xlnm.Print_Area" localSheetId="33">再税込者８_明細Ⅰ!$C$12:$K$57</definedName>
    <definedName name="_xlnm.Print_Area" localSheetId="34">再税込者８_明細Ⅱ!$C$12:$K$52</definedName>
    <definedName name="_xlnm.Print_Area" localSheetId="35">再税込者８_明細Ⅲ!$C$12:$K$51</definedName>
    <definedName name="_xlnm.Print_Area" localSheetId="36">再税込者８_明細Ⅳ!$C$12:$K$97</definedName>
    <definedName name="_xlnm.Print_Area" localSheetId="37">再税込者９_明細Ⅰ!$C$12:$K$57</definedName>
    <definedName name="_xlnm.Print_Area" localSheetId="38">再税込者９_明細Ⅱ!$C$12:$K$52</definedName>
    <definedName name="_xlnm.Print_Area" localSheetId="39">再税込者９_明細Ⅲ!$C$12:$K$51</definedName>
    <definedName name="_xlnm.Print_Area" localSheetId="40">再税込者９_明細Ⅳ!$C$12:$K$97</definedName>
    <definedName name="_xlnm.Print_Area" localSheetId="45">再税抜者１_明細Ⅰ!$C$12:$I$57</definedName>
    <definedName name="_xlnm.Print_Area" localSheetId="46">再税抜者１_明細Ⅱ!$C$12:$I$52</definedName>
    <definedName name="_xlnm.Print_Area" localSheetId="47">再税抜者１_明細Ⅲ!$C$12:$I$51</definedName>
    <definedName name="_xlnm.Print_Area" localSheetId="48">再税抜者１_明細Ⅳ!$C$12:$I$96</definedName>
    <definedName name="_xlnm.Print_Area" localSheetId="81">再税抜者１０_明細Ⅰ!$C$12:$I$57</definedName>
    <definedName name="_xlnm.Print_Area" localSheetId="82">再税抜者１０_明細Ⅱ!$C$12:$I$52</definedName>
    <definedName name="_xlnm.Print_Area" localSheetId="83">再税抜者１０_明細Ⅲ!$C$12:$I$51</definedName>
    <definedName name="_xlnm.Print_Area" localSheetId="84">再税抜者１０_明細Ⅳ!$C$12:$I$96</definedName>
    <definedName name="_xlnm.Print_Area" localSheetId="49">再税抜者２_明細Ⅰ!$C$12:$I$57</definedName>
    <definedName name="_xlnm.Print_Area" localSheetId="50">再税抜者２_明細Ⅱ!$C$12:$I$52</definedName>
    <definedName name="_xlnm.Print_Area" localSheetId="51">再税抜者２_明細Ⅲ!$C$12:$I$51</definedName>
    <definedName name="_xlnm.Print_Area" localSheetId="52">再税抜者２_明細Ⅳ!$C$12:$I$96</definedName>
    <definedName name="_xlnm.Print_Area" localSheetId="53">再税抜者３_明細Ⅰ!$C$12:$I$57</definedName>
    <definedName name="_xlnm.Print_Area" localSheetId="54">再税抜者３_明細Ⅱ!$C$12:$I$52</definedName>
    <definedName name="_xlnm.Print_Area" localSheetId="55">再税抜者３_明細Ⅲ!$C$12:$I$51</definedName>
    <definedName name="_xlnm.Print_Area" localSheetId="56">再税抜者３_明細Ⅳ!$C$12:$I$96</definedName>
    <definedName name="_xlnm.Print_Area" localSheetId="57">再税抜者４_明細Ⅰ!$C$12:$I$57</definedName>
    <definedName name="_xlnm.Print_Area" localSheetId="58">再税抜者４_明細Ⅱ!$C$12:$I$52</definedName>
    <definedName name="_xlnm.Print_Area" localSheetId="59">再税抜者４_明細Ⅲ!$C$12:$I$51</definedName>
    <definedName name="_xlnm.Print_Area" localSheetId="60">再税抜者４_明細Ⅳ!$C$12:$I$96</definedName>
    <definedName name="_xlnm.Print_Area" localSheetId="61">再税抜者５_明細Ⅰ!$C$12:$I$57</definedName>
    <definedName name="_xlnm.Print_Area" localSheetId="62">再税抜者５_明細Ⅱ!$C$12:$I$52</definedName>
    <definedName name="_xlnm.Print_Area" localSheetId="63">再税抜者５_明細Ⅲ!$C$12:$I$51</definedName>
    <definedName name="_xlnm.Print_Area" localSheetId="64">再税抜者５_明細Ⅳ!$C$12:$I$96</definedName>
    <definedName name="_xlnm.Print_Area" localSheetId="65">再税抜者６_明細Ⅰ!$C$12:$I$57</definedName>
    <definedName name="_xlnm.Print_Area" localSheetId="66">再税抜者６_明細Ⅱ!$C$12:$I$52</definedName>
    <definedName name="_xlnm.Print_Area" localSheetId="67">再税抜者６_明細Ⅲ!$C$12:$I$51</definedName>
    <definedName name="_xlnm.Print_Area" localSheetId="68">再税抜者６_明細Ⅳ!$C$12:$I$96</definedName>
    <definedName name="_xlnm.Print_Area" localSheetId="69">再税抜者７_明細Ⅰ!$C$12:$I$57</definedName>
    <definedName name="_xlnm.Print_Area" localSheetId="70">再税抜者７_明細Ⅱ!$C$12:$I$52</definedName>
    <definedName name="_xlnm.Print_Area" localSheetId="71">再税抜者７_明細Ⅲ!$C$12:$I$51</definedName>
    <definedName name="_xlnm.Print_Area" localSheetId="72">再税抜者７_明細Ⅳ!$C$12:$I$96</definedName>
    <definedName name="_xlnm.Print_Area" localSheetId="73">再税抜者８_明細Ⅰ!$C$12:$I$57</definedName>
    <definedName name="_xlnm.Print_Area" localSheetId="74">再税抜者８_明細Ⅱ!$C$12:$I$52</definedName>
    <definedName name="_xlnm.Print_Area" localSheetId="75">再税抜者８_明細Ⅲ!$C$12:$I$51</definedName>
    <definedName name="_xlnm.Print_Area" localSheetId="76">再税抜者８_明細Ⅳ!$C$12:$I$96</definedName>
    <definedName name="_xlnm.Print_Area" localSheetId="77">再税抜者９_明細Ⅰ!$C$12:$I$57</definedName>
    <definedName name="_xlnm.Print_Area" localSheetId="78">再税抜者９_明細Ⅱ!$C$12:$I$52</definedName>
    <definedName name="_xlnm.Print_Area" localSheetId="79">再税抜者９_明細Ⅲ!$C$12:$I$51</definedName>
    <definedName name="_xlnm.Print_Area" localSheetId="80">再税抜者９_明細Ⅳ!$C$12:$I$96</definedName>
    <definedName name="_xlnm.Print_Area" localSheetId="1">代表者_明細Ⅰ!$C$12:$K$57</definedName>
    <definedName name="_xlnm.Print_Area" localSheetId="2">代表者_明細Ⅱ!$C$12:$K$52</definedName>
    <definedName name="_xlnm.Print_Area" localSheetId="3">代表者_明細Ⅲ!$C$12:$K$51</definedName>
    <definedName name="_xlnm.Print_Area" localSheetId="4">代表者_明細Ⅳ!$C$12:$K$97</definedName>
    <definedName name="_xlnm.Print_Titles" localSheetId="5">再税込者１_明細Ⅰ!$18:$19</definedName>
    <definedName name="_xlnm.Print_Titles" localSheetId="6">再税込者１_明細Ⅱ!$18:$19</definedName>
    <definedName name="_xlnm.Print_Titles" localSheetId="7">再税込者１_明細Ⅲ!$18:$19</definedName>
    <definedName name="_xlnm.Print_Titles" localSheetId="8">再税込者１_明細Ⅳ!$18:$19</definedName>
    <definedName name="_xlnm.Print_Titles" localSheetId="41">再税込者１０_明細Ⅰ!$18:$19</definedName>
    <definedName name="_xlnm.Print_Titles" localSheetId="42">再税込者１０_明細Ⅱ!$18:$19</definedName>
    <definedName name="_xlnm.Print_Titles" localSheetId="43">再税込者１０_明細Ⅲ!$18:$19</definedName>
    <definedName name="_xlnm.Print_Titles" localSheetId="44">再税込者１０_明細Ⅳ!$18:$19</definedName>
    <definedName name="_xlnm.Print_Titles" localSheetId="9">再税込者２_明細Ⅰ!$18:$19</definedName>
    <definedName name="_xlnm.Print_Titles" localSheetId="10">再税込者２_明細Ⅱ!$18:$19</definedName>
    <definedName name="_xlnm.Print_Titles" localSheetId="11">再税込者２_明細Ⅲ!$18:$19</definedName>
    <definedName name="_xlnm.Print_Titles" localSheetId="12">再税込者２_明細Ⅳ!$18:$19</definedName>
    <definedName name="_xlnm.Print_Titles" localSheetId="13">再税込者３_明細Ⅰ!$18:$19</definedName>
    <definedName name="_xlnm.Print_Titles" localSheetId="14">再税込者３_明細Ⅱ!$18:$19</definedName>
    <definedName name="_xlnm.Print_Titles" localSheetId="15">再税込者３_明細Ⅲ!$18:$19</definedName>
    <definedName name="_xlnm.Print_Titles" localSheetId="16">再税込者３_明細Ⅳ!$18:$19</definedName>
    <definedName name="_xlnm.Print_Titles" localSheetId="17">再税込者４_明細Ⅰ!$18:$19</definedName>
    <definedName name="_xlnm.Print_Titles" localSheetId="18">再税込者４_明細Ⅱ!$18:$19</definedName>
    <definedName name="_xlnm.Print_Titles" localSheetId="19">再税込者４_明細Ⅲ!$18:$19</definedName>
    <definedName name="_xlnm.Print_Titles" localSheetId="20">再税込者４_明細Ⅳ!$18:$19</definedName>
    <definedName name="_xlnm.Print_Titles" localSheetId="21">再税込者５_明細Ⅰ!$18:$19</definedName>
    <definedName name="_xlnm.Print_Titles" localSheetId="22">再税込者５_明細Ⅱ!$18:$19</definedName>
    <definedName name="_xlnm.Print_Titles" localSheetId="23">再税込者５_明細Ⅲ!$18:$19</definedName>
    <definedName name="_xlnm.Print_Titles" localSheetId="24">再税込者５_明細Ⅳ!$18:$19</definedName>
    <definedName name="_xlnm.Print_Titles" localSheetId="25">再税込者６_明細Ⅰ!$18:$19</definedName>
    <definedName name="_xlnm.Print_Titles" localSheetId="26">再税込者６_明細Ⅱ!$18:$19</definedName>
    <definedName name="_xlnm.Print_Titles" localSheetId="27">再税込者６_明細Ⅲ!$18:$19</definedName>
    <definedName name="_xlnm.Print_Titles" localSheetId="28">再税込者６_明細Ⅳ!$18:$19</definedName>
    <definedName name="_xlnm.Print_Titles" localSheetId="29">再税込者７_明細Ⅰ!$18:$19</definedName>
    <definedName name="_xlnm.Print_Titles" localSheetId="30">再税込者７_明細Ⅱ!$18:$19</definedName>
    <definedName name="_xlnm.Print_Titles" localSheetId="31">再税込者７_明細Ⅲ!$18:$19</definedName>
    <definedName name="_xlnm.Print_Titles" localSheetId="32">再税込者７_明細Ⅳ!$18:$19</definedName>
    <definedName name="_xlnm.Print_Titles" localSheetId="33">再税込者８_明細Ⅰ!$18:$19</definedName>
    <definedName name="_xlnm.Print_Titles" localSheetId="34">再税込者８_明細Ⅱ!$18:$19</definedName>
    <definedName name="_xlnm.Print_Titles" localSheetId="35">再税込者８_明細Ⅲ!$18:$19</definedName>
    <definedName name="_xlnm.Print_Titles" localSheetId="36">再税込者８_明細Ⅳ!$18:$19</definedName>
    <definedName name="_xlnm.Print_Titles" localSheetId="37">再税込者９_明細Ⅰ!$18:$19</definedName>
    <definedName name="_xlnm.Print_Titles" localSheetId="38">再税込者９_明細Ⅱ!$18:$19</definedName>
    <definedName name="_xlnm.Print_Titles" localSheetId="39">再税込者９_明細Ⅲ!$18:$19</definedName>
    <definedName name="_xlnm.Print_Titles" localSheetId="40">再税込者９_明細Ⅳ!$18:$19</definedName>
    <definedName name="_xlnm.Print_Titles" localSheetId="45">再税抜者１_明細Ⅰ!$18:$19</definedName>
    <definedName name="_xlnm.Print_Titles" localSheetId="46">再税抜者１_明細Ⅱ!$18:$19</definedName>
    <definedName name="_xlnm.Print_Titles" localSheetId="47">再税抜者１_明細Ⅲ!$18:$19</definedName>
    <definedName name="_xlnm.Print_Titles" localSheetId="48">再税抜者１_明細Ⅳ!$18:$19</definedName>
    <definedName name="_xlnm.Print_Titles" localSheetId="81">再税抜者１０_明細Ⅰ!$18:$19</definedName>
    <definedName name="_xlnm.Print_Titles" localSheetId="82">再税抜者１０_明細Ⅱ!$18:$19</definedName>
    <definedName name="_xlnm.Print_Titles" localSheetId="83">再税抜者１０_明細Ⅲ!$18:$19</definedName>
    <definedName name="_xlnm.Print_Titles" localSheetId="84">再税抜者１０_明細Ⅳ!$18:$19</definedName>
    <definedName name="_xlnm.Print_Titles" localSheetId="49">再税抜者２_明細Ⅰ!$18:$19</definedName>
    <definedName name="_xlnm.Print_Titles" localSheetId="50">再税抜者２_明細Ⅱ!$18:$19</definedName>
    <definedName name="_xlnm.Print_Titles" localSheetId="51">再税抜者２_明細Ⅲ!$18:$19</definedName>
    <definedName name="_xlnm.Print_Titles" localSheetId="52">再税抜者２_明細Ⅳ!$18:$19</definedName>
    <definedName name="_xlnm.Print_Titles" localSheetId="53">再税抜者３_明細Ⅰ!$18:$19</definedName>
    <definedName name="_xlnm.Print_Titles" localSheetId="54">再税抜者３_明細Ⅱ!$18:$19</definedName>
    <definedName name="_xlnm.Print_Titles" localSheetId="55">再税抜者３_明細Ⅲ!$18:$19</definedName>
    <definedName name="_xlnm.Print_Titles" localSheetId="56">再税抜者３_明細Ⅳ!$18:$19</definedName>
    <definedName name="_xlnm.Print_Titles" localSheetId="57">再税抜者４_明細Ⅰ!$18:$19</definedName>
    <definedName name="_xlnm.Print_Titles" localSheetId="58">再税抜者４_明細Ⅱ!$18:$19</definedName>
    <definedName name="_xlnm.Print_Titles" localSheetId="59">再税抜者４_明細Ⅲ!$18:$19</definedName>
    <definedName name="_xlnm.Print_Titles" localSheetId="60">再税抜者４_明細Ⅳ!$18:$19</definedName>
    <definedName name="_xlnm.Print_Titles" localSheetId="61">再税抜者５_明細Ⅰ!$18:$19</definedName>
    <definedName name="_xlnm.Print_Titles" localSheetId="62">再税抜者５_明細Ⅱ!$18:$19</definedName>
    <definedName name="_xlnm.Print_Titles" localSheetId="63">再税抜者５_明細Ⅲ!$18:$19</definedName>
    <definedName name="_xlnm.Print_Titles" localSheetId="64">再税抜者５_明細Ⅳ!$18:$19</definedName>
    <definedName name="_xlnm.Print_Titles" localSheetId="65">再税抜者６_明細Ⅰ!$18:$19</definedName>
    <definedName name="_xlnm.Print_Titles" localSheetId="66">再税抜者６_明細Ⅱ!$18:$19</definedName>
    <definedName name="_xlnm.Print_Titles" localSheetId="67">再税抜者６_明細Ⅲ!$18:$19</definedName>
    <definedName name="_xlnm.Print_Titles" localSheetId="68">再税抜者６_明細Ⅳ!$18:$19</definedName>
    <definedName name="_xlnm.Print_Titles" localSheetId="69">再税抜者７_明細Ⅰ!$18:$19</definedName>
    <definedName name="_xlnm.Print_Titles" localSheetId="70">再税抜者７_明細Ⅱ!$18:$19</definedName>
    <definedName name="_xlnm.Print_Titles" localSheetId="71">再税抜者７_明細Ⅲ!$18:$19</definedName>
    <definedName name="_xlnm.Print_Titles" localSheetId="72">再税抜者７_明細Ⅳ!$18:$19</definedName>
    <definedName name="_xlnm.Print_Titles" localSheetId="73">再税抜者８_明細Ⅰ!$18:$19</definedName>
    <definedName name="_xlnm.Print_Titles" localSheetId="74">再税抜者８_明細Ⅱ!$18:$19</definedName>
    <definedName name="_xlnm.Print_Titles" localSheetId="75">再税抜者８_明細Ⅲ!$18:$19</definedName>
    <definedName name="_xlnm.Print_Titles" localSheetId="76">再税抜者８_明細Ⅳ!$18:$19</definedName>
    <definedName name="_xlnm.Print_Titles" localSheetId="77">再税抜者９_明細Ⅰ!$18:$19</definedName>
    <definedName name="_xlnm.Print_Titles" localSheetId="78">再税抜者９_明細Ⅱ!$18:$19</definedName>
    <definedName name="_xlnm.Print_Titles" localSheetId="79">再税抜者９_明細Ⅲ!$18:$19</definedName>
    <definedName name="_xlnm.Print_Titles" localSheetId="80">再税抜者９_明細Ⅳ!$18:$19</definedName>
    <definedName name="_xlnm.Print_Titles" localSheetId="1">代表者_明細Ⅰ!$18:$19</definedName>
    <definedName name="_xlnm.Print_Titles" localSheetId="2">代表者_明細Ⅱ!$18:$19</definedName>
    <definedName name="_xlnm.Print_Titles" localSheetId="3">代表者_明細Ⅲ!$18:$19</definedName>
    <definedName name="_xlnm.Print_Titles" localSheetId="4">代表者_明細Ⅳ!$18:$19</definedName>
  </definedNames>
  <calcPr calcId="145621" concurrentCalc="0"/>
</workbook>
</file>

<file path=xl/calcChain.xml><?xml version="1.0" encoding="utf-8"?>
<calcChain xmlns="http://schemas.openxmlformats.org/spreadsheetml/2006/main">
  <c r="C15" i="36" l="1"/>
  <c r="C14" i="36"/>
  <c r="C13" i="36"/>
  <c r="C15" i="37"/>
  <c r="C14" i="37"/>
  <c r="C13" i="37"/>
  <c r="C15" i="53"/>
  <c r="C14" i="53"/>
  <c r="C13" i="53"/>
  <c r="C14" i="54"/>
  <c r="C13" i="54"/>
  <c r="E16" i="100"/>
  <c r="E17" i="100"/>
  <c r="E17" i="99"/>
  <c r="E16" i="99"/>
  <c r="E17" i="98"/>
  <c r="E16" i="98"/>
  <c r="E17" i="97"/>
  <c r="E16" i="97"/>
  <c r="E17" i="96"/>
  <c r="E16" i="96"/>
  <c r="E17" i="95"/>
  <c r="E16" i="95"/>
  <c r="E17" i="94"/>
  <c r="E16" i="94"/>
  <c r="E17" i="93"/>
  <c r="E16" i="93"/>
  <c r="E17" i="92"/>
  <c r="E16" i="92"/>
  <c r="E17" i="91"/>
  <c r="E16" i="91"/>
  <c r="E17" i="90"/>
  <c r="E16" i="90"/>
  <c r="E17" i="89"/>
  <c r="E16" i="89"/>
  <c r="E17" i="88"/>
  <c r="E16" i="88"/>
  <c r="E17" i="87"/>
  <c r="E16" i="87"/>
  <c r="E17" i="86"/>
  <c r="E16" i="86"/>
  <c r="E17" i="85"/>
  <c r="E16" i="85"/>
  <c r="E17" i="84"/>
  <c r="E16" i="84"/>
  <c r="E17" i="83"/>
  <c r="E16" i="83"/>
  <c r="E17" i="82"/>
  <c r="E16" i="82"/>
  <c r="E17" i="81"/>
  <c r="E16" i="81"/>
  <c r="E17" i="80"/>
  <c r="E16" i="80"/>
  <c r="E17" i="79"/>
  <c r="E16" i="79"/>
  <c r="E17" i="78"/>
  <c r="E16" i="78"/>
  <c r="E17" i="77"/>
  <c r="E16" i="77"/>
  <c r="E17" i="76"/>
  <c r="E16" i="76"/>
  <c r="E17" i="75"/>
  <c r="E16" i="75"/>
  <c r="E17" i="74"/>
  <c r="E16" i="74"/>
  <c r="E17" i="73"/>
  <c r="E16" i="73"/>
  <c r="E16" i="72"/>
  <c r="E17" i="72"/>
  <c r="E17" i="71"/>
  <c r="E16" i="71"/>
  <c r="E17" i="70"/>
  <c r="E16" i="70"/>
  <c r="E17" i="69"/>
  <c r="E16" i="69"/>
  <c r="E17" i="68"/>
  <c r="E16" i="68"/>
  <c r="E17" i="67"/>
  <c r="E16" i="67"/>
  <c r="E17" i="66"/>
  <c r="E16" i="66"/>
  <c r="E17" i="65"/>
  <c r="E16" i="65"/>
  <c r="E16" i="64"/>
  <c r="E17" i="64"/>
  <c r="E17" i="63"/>
  <c r="E16" i="63"/>
  <c r="E17" i="62"/>
  <c r="E16" i="62"/>
  <c r="E17" i="61"/>
  <c r="E16" i="61"/>
  <c r="S13" i="4"/>
  <c r="S16" i="4"/>
  <c r="S15" i="4"/>
  <c r="S14" i="4"/>
  <c r="R14" i="4"/>
  <c r="R15" i="4"/>
  <c r="R16" i="4"/>
  <c r="R13" i="4"/>
  <c r="G42" i="4"/>
  <c r="K48" i="4"/>
  <c r="L48" i="4"/>
  <c r="M48" i="4"/>
  <c r="N48" i="4"/>
  <c r="O48" i="4"/>
  <c r="P48" i="4"/>
  <c r="K51" i="4"/>
  <c r="L51" i="4"/>
  <c r="M51" i="4"/>
  <c r="N51" i="4"/>
  <c r="O51" i="4"/>
  <c r="P51" i="4"/>
  <c r="K56" i="4"/>
  <c r="L56" i="4"/>
  <c r="M56" i="4"/>
  <c r="N56" i="4"/>
  <c r="O56" i="4"/>
  <c r="P56" i="4"/>
  <c r="K57" i="4"/>
  <c r="L57" i="4"/>
  <c r="M57" i="4"/>
  <c r="N57" i="4"/>
  <c r="O57" i="4"/>
  <c r="P57" i="4"/>
  <c r="K58" i="4"/>
  <c r="L58" i="4"/>
  <c r="M58" i="4"/>
  <c r="N58" i="4"/>
  <c r="O58" i="4"/>
  <c r="P58" i="4"/>
  <c r="K59" i="4"/>
  <c r="L59" i="4"/>
  <c r="M59" i="4"/>
  <c r="N59" i="4"/>
  <c r="O59" i="4"/>
  <c r="P59" i="4"/>
  <c r="K60" i="4"/>
  <c r="L60" i="4"/>
  <c r="M60" i="4"/>
  <c r="N60" i="4"/>
  <c r="O60" i="4"/>
  <c r="P60" i="4"/>
  <c r="F48" i="4"/>
  <c r="G48" i="4"/>
  <c r="H48" i="4"/>
  <c r="I48" i="4"/>
  <c r="J48" i="4"/>
  <c r="F51" i="4"/>
  <c r="G51" i="4"/>
  <c r="H51" i="4"/>
  <c r="I51" i="4"/>
  <c r="J51" i="4"/>
  <c r="F56" i="4"/>
  <c r="G56" i="4"/>
  <c r="H56" i="4"/>
  <c r="I56" i="4"/>
  <c r="J56" i="4"/>
  <c r="F57" i="4"/>
  <c r="G57" i="4"/>
  <c r="H57" i="4"/>
  <c r="I57" i="4"/>
  <c r="J57" i="4"/>
  <c r="F58" i="4"/>
  <c r="G58" i="4"/>
  <c r="H58" i="4"/>
  <c r="I58" i="4"/>
  <c r="J58" i="4"/>
  <c r="F59" i="4"/>
  <c r="G59" i="4"/>
  <c r="H59" i="4"/>
  <c r="I59" i="4"/>
  <c r="J59" i="4"/>
  <c r="F60" i="4"/>
  <c r="G60" i="4"/>
  <c r="H60" i="4"/>
  <c r="I60" i="4"/>
  <c r="J60" i="4"/>
  <c r="F42" i="4"/>
  <c r="H42" i="4"/>
  <c r="I42" i="4"/>
  <c r="J42" i="4"/>
  <c r="K42" i="4"/>
  <c r="L42" i="4"/>
  <c r="M42" i="4"/>
  <c r="N42" i="4"/>
  <c r="O42" i="4"/>
  <c r="P42" i="4"/>
  <c r="Q42" i="4"/>
  <c r="R42" i="4"/>
  <c r="S42" i="4"/>
  <c r="T42" i="4"/>
  <c r="U42" i="4"/>
  <c r="V42" i="4"/>
  <c r="W42" i="4"/>
  <c r="X42" i="4"/>
  <c r="Y42" i="4"/>
  <c r="Z42" i="4"/>
  <c r="F43" i="4"/>
  <c r="G43" i="4"/>
  <c r="H43" i="4"/>
  <c r="I43" i="4"/>
  <c r="J43" i="4"/>
  <c r="K43" i="4"/>
  <c r="L43" i="4"/>
  <c r="M43" i="4"/>
  <c r="N43" i="4"/>
  <c r="O43" i="4"/>
  <c r="P43" i="4"/>
  <c r="Q43" i="4"/>
  <c r="R43" i="4"/>
  <c r="S43" i="4"/>
  <c r="T43" i="4"/>
  <c r="U43" i="4"/>
  <c r="V43" i="4"/>
  <c r="W43" i="4"/>
  <c r="X43" i="4"/>
  <c r="Y43" i="4"/>
  <c r="Z43" i="4"/>
  <c r="J19" i="4"/>
  <c r="J20" i="4"/>
  <c r="J21" i="4"/>
  <c r="J22" i="4"/>
  <c r="J23" i="4"/>
  <c r="J24" i="4"/>
  <c r="J25" i="4"/>
  <c r="J26" i="4"/>
  <c r="J27" i="4"/>
  <c r="J28" i="4"/>
  <c r="J29" i="4"/>
  <c r="J30" i="4"/>
  <c r="J31" i="4"/>
  <c r="J32" i="4"/>
  <c r="J33" i="4"/>
  <c r="J34" i="4"/>
  <c r="J35" i="4"/>
  <c r="J36" i="4"/>
  <c r="J37" i="4"/>
  <c r="J38" i="4"/>
  <c r="J39" i="4"/>
  <c r="Z71" i="4"/>
  <c r="Y71" i="4"/>
  <c r="X71" i="4"/>
  <c r="W71" i="4"/>
  <c r="V71" i="4"/>
  <c r="P71" i="4"/>
  <c r="O71" i="4"/>
  <c r="N71" i="4"/>
  <c r="M71" i="4"/>
  <c r="L71" i="4"/>
  <c r="K71" i="4"/>
  <c r="J71" i="4"/>
  <c r="I76" i="100"/>
  <c r="Z60" i="4"/>
  <c r="H76" i="100"/>
  <c r="D76" i="100"/>
  <c r="H70" i="100"/>
  <c r="I70" i="100"/>
  <c r="Z59" i="4"/>
  <c r="D70" i="100"/>
  <c r="I59" i="100"/>
  <c r="Z58" i="4"/>
  <c r="H59" i="100"/>
  <c r="D59" i="100"/>
  <c r="H48" i="100"/>
  <c r="I48" i="100"/>
  <c r="Z57" i="4"/>
  <c r="D48" i="100"/>
  <c r="I42" i="100"/>
  <c r="Z56" i="4"/>
  <c r="H42" i="100"/>
  <c r="D42" i="100"/>
  <c r="H21" i="100"/>
  <c r="I21" i="100"/>
  <c r="Z55" i="4"/>
  <c r="D21" i="100"/>
  <c r="C20" i="100"/>
  <c r="C17" i="100"/>
  <c r="E15" i="100"/>
  <c r="C15" i="100"/>
  <c r="E14" i="100"/>
  <c r="C14" i="100"/>
  <c r="E13" i="100"/>
  <c r="C13" i="100"/>
  <c r="A1" i="100"/>
  <c r="H21" i="99"/>
  <c r="I21" i="99"/>
  <c r="D21" i="99"/>
  <c r="C20" i="99"/>
  <c r="C17" i="99"/>
  <c r="E15" i="99"/>
  <c r="C15" i="99"/>
  <c r="E14" i="99"/>
  <c r="C14" i="99"/>
  <c r="E13" i="99"/>
  <c r="C13" i="99"/>
  <c r="A1" i="99"/>
  <c r="H42" i="98"/>
  <c r="I42" i="98"/>
  <c r="Z51" i="4"/>
  <c r="D42" i="98"/>
  <c r="I21" i="98"/>
  <c r="H21" i="98"/>
  <c r="D21" i="98"/>
  <c r="H20" i="98"/>
  <c r="C20" i="98"/>
  <c r="C17" i="98"/>
  <c r="E15" i="98"/>
  <c r="C15" i="98"/>
  <c r="E14" i="98"/>
  <c r="C14" i="98"/>
  <c r="E13" i="98"/>
  <c r="C13" i="98"/>
  <c r="A1" i="98"/>
  <c r="I37" i="97"/>
  <c r="Z48" i="4"/>
  <c r="H37" i="97"/>
  <c r="D37" i="97"/>
  <c r="H21" i="97"/>
  <c r="I21" i="97"/>
  <c r="Z47" i="4"/>
  <c r="D21" i="97"/>
  <c r="C20" i="97"/>
  <c r="C17" i="97"/>
  <c r="E15" i="97"/>
  <c r="C15" i="97"/>
  <c r="E14" i="97"/>
  <c r="C14" i="97"/>
  <c r="E13" i="97"/>
  <c r="C13" i="97"/>
  <c r="A1" i="97"/>
  <c r="I76" i="96"/>
  <c r="Y60" i="4"/>
  <c r="H76" i="96"/>
  <c r="D76" i="96"/>
  <c r="H70" i="96"/>
  <c r="I70" i="96"/>
  <c r="Y59" i="4"/>
  <c r="D70" i="96"/>
  <c r="I59" i="96"/>
  <c r="Y58" i="4"/>
  <c r="H59" i="96"/>
  <c r="D59" i="96"/>
  <c r="H48" i="96"/>
  <c r="I48" i="96"/>
  <c r="Y57" i="4"/>
  <c r="D48" i="96"/>
  <c r="I42" i="96"/>
  <c r="Y56" i="4"/>
  <c r="H42" i="96"/>
  <c r="D42" i="96"/>
  <c r="H21" i="96"/>
  <c r="I21" i="96"/>
  <c r="Y55" i="4"/>
  <c r="D21" i="96"/>
  <c r="C20" i="96"/>
  <c r="C17" i="96"/>
  <c r="E15" i="96"/>
  <c r="C15" i="96"/>
  <c r="E14" i="96"/>
  <c r="C14" i="96"/>
  <c r="E13" i="96"/>
  <c r="C13" i="96"/>
  <c r="A1" i="96"/>
  <c r="H21" i="95"/>
  <c r="I21" i="95"/>
  <c r="D21" i="95"/>
  <c r="C20" i="95"/>
  <c r="C17" i="95"/>
  <c r="E15" i="95"/>
  <c r="C15" i="95"/>
  <c r="E14" i="95"/>
  <c r="C14" i="95"/>
  <c r="E13" i="95"/>
  <c r="C13" i="95"/>
  <c r="A1" i="95"/>
  <c r="H42" i="94"/>
  <c r="I42" i="94"/>
  <c r="Y51" i="4"/>
  <c r="D42" i="94"/>
  <c r="H21" i="94"/>
  <c r="I21" i="94"/>
  <c r="D21" i="94"/>
  <c r="H20" i="94"/>
  <c r="C20" i="94"/>
  <c r="C17" i="94"/>
  <c r="E15" i="94"/>
  <c r="C15" i="94"/>
  <c r="E14" i="94"/>
  <c r="C14" i="94"/>
  <c r="E13" i="94"/>
  <c r="C13" i="94"/>
  <c r="A1" i="94"/>
  <c r="I37" i="93"/>
  <c r="Y48" i="4"/>
  <c r="H37" i="93"/>
  <c r="D37" i="93"/>
  <c r="H21" i="93"/>
  <c r="I21" i="93"/>
  <c r="D21" i="93"/>
  <c r="C20" i="93"/>
  <c r="C17" i="93"/>
  <c r="E15" i="93"/>
  <c r="C15" i="93"/>
  <c r="E14" i="93"/>
  <c r="C14" i="93"/>
  <c r="E13" i="93"/>
  <c r="C13" i="93"/>
  <c r="A1" i="93"/>
  <c r="I76" i="92"/>
  <c r="X60" i="4"/>
  <c r="H76" i="92"/>
  <c r="D76" i="92"/>
  <c r="H70" i="92"/>
  <c r="I70" i="92"/>
  <c r="X59" i="4"/>
  <c r="D70" i="92"/>
  <c r="I59" i="92"/>
  <c r="X58" i="4"/>
  <c r="H59" i="92"/>
  <c r="D59" i="92"/>
  <c r="H48" i="92"/>
  <c r="I48" i="92"/>
  <c r="X57" i="4"/>
  <c r="D48" i="92"/>
  <c r="I42" i="92"/>
  <c r="X56" i="4"/>
  <c r="H42" i="92"/>
  <c r="D42" i="92"/>
  <c r="H21" i="92"/>
  <c r="I21" i="92"/>
  <c r="X55" i="4"/>
  <c r="D21" i="92"/>
  <c r="C20" i="92"/>
  <c r="C17" i="92"/>
  <c r="E15" i="92"/>
  <c r="C15" i="92"/>
  <c r="E14" i="92"/>
  <c r="C14" i="92"/>
  <c r="E13" i="92"/>
  <c r="C13" i="92"/>
  <c r="A1" i="92"/>
  <c r="H21" i="91"/>
  <c r="I21" i="91"/>
  <c r="D21" i="91"/>
  <c r="C20" i="91"/>
  <c r="C17" i="91"/>
  <c r="E15" i="91"/>
  <c r="C15" i="91"/>
  <c r="E14" i="91"/>
  <c r="C14" i="91"/>
  <c r="E13" i="91"/>
  <c r="C13" i="91"/>
  <c r="A1" i="91"/>
  <c r="H42" i="90"/>
  <c r="I42" i="90"/>
  <c r="X51" i="4"/>
  <c r="D42" i="90"/>
  <c r="H21" i="90"/>
  <c r="I21" i="90"/>
  <c r="D21" i="90"/>
  <c r="H20" i="90"/>
  <c r="C20" i="90"/>
  <c r="C17" i="90"/>
  <c r="E15" i="90"/>
  <c r="C15" i="90"/>
  <c r="E14" i="90"/>
  <c r="C14" i="90"/>
  <c r="E13" i="90"/>
  <c r="C13" i="90"/>
  <c r="A1" i="90"/>
  <c r="I37" i="89"/>
  <c r="X48" i="4"/>
  <c r="H37" i="89"/>
  <c r="D37" i="89"/>
  <c r="H21" i="89"/>
  <c r="I21" i="89"/>
  <c r="D21" i="89"/>
  <c r="C20" i="89"/>
  <c r="C17" i="89"/>
  <c r="E15" i="89"/>
  <c r="C15" i="89"/>
  <c r="E14" i="89"/>
  <c r="C14" i="89"/>
  <c r="E13" i="89"/>
  <c r="C13" i="89"/>
  <c r="A1" i="89"/>
  <c r="H76" i="88"/>
  <c r="I76" i="88"/>
  <c r="W60" i="4"/>
  <c r="D76" i="88"/>
  <c r="H70" i="88"/>
  <c r="I70" i="88"/>
  <c r="W59" i="4"/>
  <c r="D70" i="88"/>
  <c r="H59" i="88"/>
  <c r="I59" i="88"/>
  <c r="W58" i="4"/>
  <c r="D59" i="88"/>
  <c r="H48" i="88"/>
  <c r="I48" i="88"/>
  <c r="W57" i="4"/>
  <c r="D48" i="88"/>
  <c r="I42" i="88"/>
  <c r="W56" i="4"/>
  <c r="H42" i="88"/>
  <c r="D42" i="88"/>
  <c r="H21" i="88"/>
  <c r="I21" i="88"/>
  <c r="D21" i="88"/>
  <c r="C20" i="88"/>
  <c r="C17" i="88"/>
  <c r="E15" i="88"/>
  <c r="C15" i="88"/>
  <c r="E14" i="88"/>
  <c r="C14" i="88"/>
  <c r="E13" i="88"/>
  <c r="C13" i="88"/>
  <c r="A1" i="88"/>
  <c r="H21" i="87"/>
  <c r="I21" i="87"/>
  <c r="D21" i="87"/>
  <c r="C20" i="87"/>
  <c r="C17" i="87"/>
  <c r="E15" i="87"/>
  <c r="C15" i="87"/>
  <c r="E14" i="87"/>
  <c r="C14" i="87"/>
  <c r="E13" i="87"/>
  <c r="C13" i="87"/>
  <c r="A1" i="87"/>
  <c r="H42" i="86"/>
  <c r="I42" i="86"/>
  <c r="W51" i="4"/>
  <c r="D42" i="86"/>
  <c r="H21" i="86"/>
  <c r="I21" i="86"/>
  <c r="D21" i="86"/>
  <c r="H20" i="86"/>
  <c r="C20" i="86"/>
  <c r="C17" i="86"/>
  <c r="E15" i="86"/>
  <c r="C15" i="86"/>
  <c r="E14" i="86"/>
  <c r="C14" i="86"/>
  <c r="E13" i="86"/>
  <c r="C13" i="86"/>
  <c r="A1" i="86"/>
  <c r="I37" i="85"/>
  <c r="W48" i="4"/>
  <c r="H37" i="85"/>
  <c r="D37" i="85"/>
  <c r="H21" i="85"/>
  <c r="I21" i="85"/>
  <c r="D21" i="85"/>
  <c r="C20" i="85"/>
  <c r="C17" i="85"/>
  <c r="E15" i="85"/>
  <c r="C15" i="85"/>
  <c r="E14" i="85"/>
  <c r="C14" i="85"/>
  <c r="E13" i="85"/>
  <c r="C13" i="85"/>
  <c r="A1" i="85"/>
  <c r="H76" i="84"/>
  <c r="I76" i="84"/>
  <c r="V60" i="4"/>
  <c r="D76" i="84"/>
  <c r="H70" i="84"/>
  <c r="I70" i="84"/>
  <c r="V59" i="4"/>
  <c r="D70" i="84"/>
  <c r="H59" i="84"/>
  <c r="I59" i="84"/>
  <c r="V58" i="4"/>
  <c r="D59" i="84"/>
  <c r="I48" i="84"/>
  <c r="V57" i="4"/>
  <c r="H48" i="84"/>
  <c r="D48" i="84"/>
  <c r="H42" i="84"/>
  <c r="I42" i="84"/>
  <c r="V56" i="4"/>
  <c r="D42" i="84"/>
  <c r="H21" i="84"/>
  <c r="I21" i="84"/>
  <c r="V55" i="4"/>
  <c r="D21" i="84"/>
  <c r="H20" i="84"/>
  <c r="C20" i="84"/>
  <c r="C17" i="84"/>
  <c r="E15" i="84"/>
  <c r="C15" i="84"/>
  <c r="E14" i="84"/>
  <c r="C14" i="84"/>
  <c r="E13" i="84"/>
  <c r="C13" i="84"/>
  <c r="A1" i="84"/>
  <c r="H21" i="83"/>
  <c r="I21" i="83"/>
  <c r="D21" i="83"/>
  <c r="H20" i="83"/>
  <c r="C20" i="83"/>
  <c r="C17" i="83"/>
  <c r="E15" i="83"/>
  <c r="C15" i="83"/>
  <c r="E14" i="83"/>
  <c r="C14" i="83"/>
  <c r="E13" i="83"/>
  <c r="C13" i="83"/>
  <c r="A1" i="83"/>
  <c r="H42" i="82"/>
  <c r="I42" i="82"/>
  <c r="V51" i="4"/>
  <c r="D42" i="82"/>
  <c r="H21" i="82"/>
  <c r="I21" i="82"/>
  <c r="D21" i="82"/>
  <c r="H20" i="82"/>
  <c r="C20" i="82"/>
  <c r="C17" i="82"/>
  <c r="E15" i="82"/>
  <c r="C15" i="82"/>
  <c r="E14" i="82"/>
  <c r="C14" i="82"/>
  <c r="E13" i="82"/>
  <c r="C13" i="82"/>
  <c r="A1" i="82"/>
  <c r="H37" i="81"/>
  <c r="I37" i="81"/>
  <c r="V48" i="4"/>
  <c r="D37" i="81"/>
  <c r="H21" i="81"/>
  <c r="I21" i="81"/>
  <c r="D21" i="81"/>
  <c r="H20" i="81"/>
  <c r="C20" i="81"/>
  <c r="C17" i="81"/>
  <c r="E15" i="81"/>
  <c r="C15" i="81"/>
  <c r="E14" i="81"/>
  <c r="C14" i="81"/>
  <c r="E13" i="81"/>
  <c r="C13" i="81"/>
  <c r="A1" i="81"/>
  <c r="D97" i="80"/>
  <c r="J76" i="80"/>
  <c r="I76" i="80"/>
  <c r="H76" i="80"/>
  <c r="K76" i="80"/>
  <c r="D76" i="80"/>
  <c r="I70" i="80"/>
  <c r="J70" i="80"/>
  <c r="H70" i="80"/>
  <c r="D70" i="80"/>
  <c r="J59" i="80"/>
  <c r="I59" i="80"/>
  <c r="H59" i="80"/>
  <c r="K59" i="80"/>
  <c r="D59" i="80"/>
  <c r="I48" i="80"/>
  <c r="J48" i="80"/>
  <c r="H48" i="80"/>
  <c r="D48" i="80"/>
  <c r="J42" i="80"/>
  <c r="I42" i="80"/>
  <c r="H42" i="80"/>
  <c r="K42" i="80"/>
  <c r="D42" i="80"/>
  <c r="I21" i="80"/>
  <c r="J21" i="80"/>
  <c r="H21" i="80"/>
  <c r="D21" i="80"/>
  <c r="H20" i="80"/>
  <c r="C20" i="80"/>
  <c r="C17" i="80"/>
  <c r="E15" i="80"/>
  <c r="C15" i="80"/>
  <c r="E14" i="80"/>
  <c r="C14" i="80"/>
  <c r="E13" i="80"/>
  <c r="C13" i="80"/>
  <c r="A1" i="80"/>
  <c r="I21" i="79"/>
  <c r="J21" i="79"/>
  <c r="J20" i="79"/>
  <c r="H21" i="79"/>
  <c r="D21" i="79"/>
  <c r="H20" i="79"/>
  <c r="C20" i="79"/>
  <c r="C17" i="79"/>
  <c r="E15" i="79"/>
  <c r="C15" i="79"/>
  <c r="E14" i="79"/>
  <c r="C14" i="79"/>
  <c r="E13" i="79"/>
  <c r="C13" i="79"/>
  <c r="A1" i="79"/>
  <c r="I42" i="78"/>
  <c r="J42" i="78"/>
  <c r="H42" i="78"/>
  <c r="D42" i="78"/>
  <c r="I21" i="78"/>
  <c r="J21" i="78"/>
  <c r="H21" i="78"/>
  <c r="D21" i="78"/>
  <c r="C20" i="78"/>
  <c r="C17" i="78"/>
  <c r="E15" i="78"/>
  <c r="C15" i="78"/>
  <c r="E14" i="78"/>
  <c r="C14" i="78"/>
  <c r="E13" i="78"/>
  <c r="C13" i="78"/>
  <c r="A1" i="78"/>
  <c r="J37" i="77"/>
  <c r="I37" i="77"/>
  <c r="H37" i="77"/>
  <c r="K37" i="77"/>
  <c r="D37" i="77"/>
  <c r="I21" i="77"/>
  <c r="J21" i="77"/>
  <c r="J20" i="77"/>
  <c r="H21" i="77"/>
  <c r="D21" i="77"/>
  <c r="H20" i="77"/>
  <c r="C20" i="77"/>
  <c r="C17" i="77"/>
  <c r="E15" i="77"/>
  <c r="C15" i="77"/>
  <c r="E14" i="77"/>
  <c r="C14" i="77"/>
  <c r="E13" i="77"/>
  <c r="C13" i="77"/>
  <c r="A1" i="77"/>
  <c r="D97" i="76"/>
  <c r="J76" i="76"/>
  <c r="I76" i="76"/>
  <c r="H76" i="76"/>
  <c r="K76" i="76"/>
  <c r="D76" i="76"/>
  <c r="I70" i="76"/>
  <c r="K70" i="76"/>
  <c r="H70" i="76"/>
  <c r="D70" i="76"/>
  <c r="J59" i="76"/>
  <c r="I59" i="76"/>
  <c r="H59" i="76"/>
  <c r="K59" i="76"/>
  <c r="D59" i="76"/>
  <c r="I48" i="76"/>
  <c r="K48" i="76"/>
  <c r="H48" i="76"/>
  <c r="D48" i="76"/>
  <c r="J42" i="76"/>
  <c r="I42" i="76"/>
  <c r="H42" i="76"/>
  <c r="K42" i="76"/>
  <c r="D42" i="76"/>
  <c r="I21" i="76"/>
  <c r="H21" i="76"/>
  <c r="D21" i="76"/>
  <c r="H20" i="76"/>
  <c r="C20" i="76"/>
  <c r="C17" i="76"/>
  <c r="E15" i="76"/>
  <c r="C15" i="76"/>
  <c r="E14" i="76"/>
  <c r="C14" i="76"/>
  <c r="E13" i="76"/>
  <c r="C13" i="76"/>
  <c r="A1" i="76"/>
  <c r="I21" i="75"/>
  <c r="J21" i="75"/>
  <c r="J20" i="75"/>
  <c r="H21" i="75"/>
  <c r="K21" i="75"/>
  <c r="O53" i="4"/>
  <c r="D21" i="75"/>
  <c r="I20" i="75"/>
  <c r="C20" i="75"/>
  <c r="C17" i="75"/>
  <c r="E15" i="75"/>
  <c r="C15" i="75"/>
  <c r="E14" i="75"/>
  <c r="C14" i="75"/>
  <c r="E13" i="75"/>
  <c r="C13" i="75"/>
  <c r="A1" i="75"/>
  <c r="I42" i="74"/>
  <c r="J42" i="74"/>
  <c r="H42" i="74"/>
  <c r="K42" i="74"/>
  <c r="D42" i="74"/>
  <c r="I21" i="74"/>
  <c r="J21" i="74"/>
  <c r="H21" i="74"/>
  <c r="D21" i="74"/>
  <c r="H20" i="74"/>
  <c r="C20" i="74"/>
  <c r="C17" i="74"/>
  <c r="E15" i="74"/>
  <c r="C15" i="74"/>
  <c r="E14" i="74"/>
  <c r="C14" i="74"/>
  <c r="E13" i="74"/>
  <c r="C13" i="74"/>
  <c r="A1" i="74"/>
  <c r="J37" i="73"/>
  <c r="I37" i="73"/>
  <c r="H37" i="73"/>
  <c r="K37" i="73"/>
  <c r="D37" i="73"/>
  <c r="I21" i="73"/>
  <c r="J21" i="73"/>
  <c r="J20" i="73"/>
  <c r="H21" i="73"/>
  <c r="K21" i="73"/>
  <c r="O47" i="4"/>
  <c r="D21" i="73"/>
  <c r="I20" i="73"/>
  <c r="C20" i="73"/>
  <c r="C17" i="73"/>
  <c r="E15" i="73"/>
  <c r="C15" i="73"/>
  <c r="E14" i="73"/>
  <c r="C14" i="73"/>
  <c r="E13" i="73"/>
  <c r="C13" i="73"/>
  <c r="A1" i="73"/>
  <c r="D97" i="72"/>
  <c r="J76" i="72"/>
  <c r="I76" i="72"/>
  <c r="H76" i="72"/>
  <c r="K76" i="72"/>
  <c r="D76" i="72"/>
  <c r="I70" i="72"/>
  <c r="K70" i="72"/>
  <c r="H70" i="72"/>
  <c r="D70" i="72"/>
  <c r="J59" i="72"/>
  <c r="I59" i="72"/>
  <c r="H59" i="72"/>
  <c r="K59" i="72"/>
  <c r="D59" i="72"/>
  <c r="I48" i="72"/>
  <c r="K48" i="72"/>
  <c r="H48" i="72"/>
  <c r="D48" i="72"/>
  <c r="J42" i="72"/>
  <c r="I42" i="72"/>
  <c r="H42" i="72"/>
  <c r="K42" i="72"/>
  <c r="D42" i="72"/>
  <c r="I21" i="72"/>
  <c r="H21" i="72"/>
  <c r="D21" i="72"/>
  <c r="H20" i="72"/>
  <c r="C20" i="72"/>
  <c r="C17" i="72"/>
  <c r="E15" i="72"/>
  <c r="C15" i="72"/>
  <c r="E14" i="72"/>
  <c r="C14" i="72"/>
  <c r="E13" i="72"/>
  <c r="C13" i="72"/>
  <c r="A1" i="72"/>
  <c r="I21" i="71"/>
  <c r="J21" i="71"/>
  <c r="J20" i="71"/>
  <c r="H21" i="71"/>
  <c r="K21" i="71"/>
  <c r="N53" i="4"/>
  <c r="D21" i="71"/>
  <c r="I20" i="71"/>
  <c r="C20" i="71"/>
  <c r="C17" i="71"/>
  <c r="E15" i="71"/>
  <c r="C15" i="71"/>
  <c r="E14" i="71"/>
  <c r="C14" i="71"/>
  <c r="E13" i="71"/>
  <c r="C13" i="71"/>
  <c r="A1" i="71"/>
  <c r="J42" i="70"/>
  <c r="I42" i="70"/>
  <c r="H42" i="70"/>
  <c r="K42" i="70"/>
  <c r="D42" i="70"/>
  <c r="I21" i="70"/>
  <c r="J21" i="70"/>
  <c r="J20" i="70"/>
  <c r="H21" i="70"/>
  <c r="D21" i="70"/>
  <c r="H20" i="70"/>
  <c r="C20" i="70"/>
  <c r="C17" i="70"/>
  <c r="E15" i="70"/>
  <c r="C15" i="70"/>
  <c r="E14" i="70"/>
  <c r="C14" i="70"/>
  <c r="E13" i="70"/>
  <c r="C13" i="70"/>
  <c r="A1" i="70"/>
  <c r="I37" i="69"/>
  <c r="J37" i="69"/>
  <c r="H37" i="69"/>
  <c r="K37" i="69"/>
  <c r="D37" i="69"/>
  <c r="I21" i="69"/>
  <c r="J21" i="69"/>
  <c r="H21" i="69"/>
  <c r="K21" i="69"/>
  <c r="N47" i="4"/>
  <c r="D21" i="69"/>
  <c r="I20" i="69"/>
  <c r="C20" i="69"/>
  <c r="C17" i="69"/>
  <c r="E15" i="69"/>
  <c r="C15" i="69"/>
  <c r="E14" i="69"/>
  <c r="C14" i="69"/>
  <c r="E13" i="69"/>
  <c r="C13" i="69"/>
  <c r="A1" i="69"/>
  <c r="D97" i="68"/>
  <c r="J76" i="68"/>
  <c r="I76" i="68"/>
  <c r="H76" i="68"/>
  <c r="K76" i="68"/>
  <c r="D76" i="68"/>
  <c r="I70" i="68"/>
  <c r="K70" i="68"/>
  <c r="H70" i="68"/>
  <c r="D70" i="68"/>
  <c r="J59" i="68"/>
  <c r="I59" i="68"/>
  <c r="H59" i="68"/>
  <c r="K59" i="68"/>
  <c r="D59" i="68"/>
  <c r="I48" i="68"/>
  <c r="K48" i="68"/>
  <c r="H48" i="68"/>
  <c r="D48" i="68"/>
  <c r="J42" i="68"/>
  <c r="I42" i="68"/>
  <c r="H42" i="68"/>
  <c r="K42" i="68"/>
  <c r="D42" i="68"/>
  <c r="I21" i="68"/>
  <c r="H21" i="68"/>
  <c r="D21" i="68"/>
  <c r="H20" i="68"/>
  <c r="C20" i="68"/>
  <c r="C17" i="68"/>
  <c r="E15" i="68"/>
  <c r="C15" i="68"/>
  <c r="E14" i="68"/>
  <c r="C14" i="68"/>
  <c r="E13" i="68"/>
  <c r="C13" i="68"/>
  <c r="A1" i="68"/>
  <c r="I21" i="67"/>
  <c r="J21" i="67"/>
  <c r="J20" i="67"/>
  <c r="H21" i="67"/>
  <c r="K21" i="67"/>
  <c r="M53" i="4"/>
  <c r="D21" i="67"/>
  <c r="I20" i="67"/>
  <c r="C20" i="67"/>
  <c r="C17" i="67"/>
  <c r="E15" i="67"/>
  <c r="C15" i="67"/>
  <c r="E14" i="67"/>
  <c r="C14" i="67"/>
  <c r="E13" i="67"/>
  <c r="C13" i="67"/>
  <c r="A1" i="67"/>
  <c r="I42" i="66"/>
  <c r="J42" i="66"/>
  <c r="H42" i="66"/>
  <c r="K42" i="66"/>
  <c r="D42" i="66"/>
  <c r="I21" i="66"/>
  <c r="J21" i="66"/>
  <c r="H21" i="66"/>
  <c r="D21" i="66"/>
  <c r="H20" i="66"/>
  <c r="C20" i="66"/>
  <c r="C17" i="66"/>
  <c r="E15" i="66"/>
  <c r="C15" i="66"/>
  <c r="E14" i="66"/>
  <c r="C14" i="66"/>
  <c r="E13" i="66"/>
  <c r="C13" i="66"/>
  <c r="A1" i="66"/>
  <c r="J37" i="65"/>
  <c r="I37" i="65"/>
  <c r="H37" i="65"/>
  <c r="K37" i="65"/>
  <c r="D37" i="65"/>
  <c r="I21" i="65"/>
  <c r="J21" i="65"/>
  <c r="J20" i="65"/>
  <c r="H21" i="65"/>
  <c r="K21" i="65"/>
  <c r="M47" i="4"/>
  <c r="D21" i="65"/>
  <c r="I20" i="65"/>
  <c r="C20" i="65"/>
  <c r="C17" i="65"/>
  <c r="E15" i="65"/>
  <c r="C15" i="65"/>
  <c r="E14" i="65"/>
  <c r="C14" i="65"/>
  <c r="E13" i="65"/>
  <c r="C13" i="65"/>
  <c r="A1" i="65"/>
  <c r="D97" i="64"/>
  <c r="J76" i="64"/>
  <c r="I76" i="64"/>
  <c r="H76" i="64"/>
  <c r="K76" i="64"/>
  <c r="D76" i="64"/>
  <c r="I70" i="64"/>
  <c r="K70" i="64"/>
  <c r="H70" i="64"/>
  <c r="D70" i="64"/>
  <c r="J59" i="64"/>
  <c r="I59" i="64"/>
  <c r="H59" i="64"/>
  <c r="K59" i="64"/>
  <c r="D59" i="64"/>
  <c r="I48" i="64"/>
  <c r="K48" i="64"/>
  <c r="H48" i="64"/>
  <c r="D48" i="64"/>
  <c r="J42" i="64"/>
  <c r="I42" i="64"/>
  <c r="H42" i="64"/>
  <c r="K42" i="64"/>
  <c r="D42" i="64"/>
  <c r="I21" i="64"/>
  <c r="H21" i="64"/>
  <c r="H20" i="64"/>
  <c r="D21" i="64"/>
  <c r="C20" i="64"/>
  <c r="C17" i="64"/>
  <c r="E15" i="64"/>
  <c r="C15" i="64"/>
  <c r="E14" i="64"/>
  <c r="C14" i="64"/>
  <c r="E13" i="64"/>
  <c r="C13" i="64"/>
  <c r="A1" i="64"/>
  <c r="I21" i="63"/>
  <c r="J21" i="63"/>
  <c r="J20" i="63"/>
  <c r="H21" i="63"/>
  <c r="K21" i="63"/>
  <c r="L53" i="4"/>
  <c r="D21" i="63"/>
  <c r="I20" i="63"/>
  <c r="C20" i="63"/>
  <c r="C17" i="63"/>
  <c r="E15" i="63"/>
  <c r="C15" i="63"/>
  <c r="E14" i="63"/>
  <c r="C14" i="63"/>
  <c r="E13" i="63"/>
  <c r="C13" i="63"/>
  <c r="A1" i="63"/>
  <c r="J42" i="62"/>
  <c r="I42" i="62"/>
  <c r="H42" i="62"/>
  <c r="K42" i="62"/>
  <c r="D42" i="62"/>
  <c r="I21" i="62"/>
  <c r="J21" i="62"/>
  <c r="J20" i="62"/>
  <c r="H21" i="62"/>
  <c r="D21" i="62"/>
  <c r="H20" i="62"/>
  <c r="C20" i="62"/>
  <c r="C17" i="62"/>
  <c r="E15" i="62"/>
  <c r="C15" i="62"/>
  <c r="E14" i="62"/>
  <c r="C14" i="62"/>
  <c r="E13" i="62"/>
  <c r="C13" i="62"/>
  <c r="A1" i="62"/>
  <c r="I37" i="61"/>
  <c r="J37" i="61"/>
  <c r="H37" i="61"/>
  <c r="K37" i="61"/>
  <c r="D37" i="61"/>
  <c r="J21" i="61"/>
  <c r="I21" i="61"/>
  <c r="H21" i="61"/>
  <c r="K21" i="61"/>
  <c r="L47" i="4"/>
  <c r="D21" i="61"/>
  <c r="I20" i="61"/>
  <c r="C20" i="61"/>
  <c r="C17" i="61"/>
  <c r="E15" i="61"/>
  <c r="C15" i="61"/>
  <c r="E14" i="61"/>
  <c r="C14" i="61"/>
  <c r="E13" i="61"/>
  <c r="C13" i="61"/>
  <c r="A1" i="61"/>
  <c r="H20" i="71"/>
  <c r="K20" i="71"/>
  <c r="N52" i="4"/>
  <c r="J20" i="69"/>
  <c r="I20" i="78"/>
  <c r="K21" i="78"/>
  <c r="P50" i="4"/>
  <c r="K21" i="76"/>
  <c r="O55" i="4"/>
  <c r="H20" i="75"/>
  <c r="K20" i="75"/>
  <c r="O52" i="4"/>
  <c r="I20" i="74"/>
  <c r="K20" i="74"/>
  <c r="O49" i="4"/>
  <c r="K21" i="74"/>
  <c r="O50" i="4"/>
  <c r="H20" i="73"/>
  <c r="K20" i="73"/>
  <c r="O46" i="4"/>
  <c r="K21" i="72"/>
  <c r="N55" i="4"/>
  <c r="H20" i="69"/>
  <c r="K20" i="69"/>
  <c r="N46" i="4"/>
  <c r="K21" i="68"/>
  <c r="M55" i="4"/>
  <c r="H20" i="67"/>
  <c r="K20" i="67"/>
  <c r="M52" i="4"/>
  <c r="K20" i="66"/>
  <c r="M49" i="4"/>
  <c r="I20" i="66"/>
  <c r="K21" i="66"/>
  <c r="M50" i="4"/>
  <c r="H20" i="65"/>
  <c r="K20" i="65"/>
  <c r="M46" i="4"/>
  <c r="K21" i="64"/>
  <c r="L55" i="4"/>
  <c r="H20" i="63"/>
  <c r="K20" i="63"/>
  <c r="L52" i="4"/>
  <c r="I20" i="85"/>
  <c r="W46" i="4"/>
  <c r="W47" i="4"/>
  <c r="I20" i="86"/>
  <c r="W49" i="4"/>
  <c r="W50" i="4"/>
  <c r="I20" i="88"/>
  <c r="W54" i="4"/>
  <c r="W55" i="4"/>
  <c r="I20" i="89"/>
  <c r="X46" i="4"/>
  <c r="X47" i="4"/>
  <c r="I20" i="90"/>
  <c r="X49" i="4"/>
  <c r="X50" i="4"/>
  <c r="I20" i="93"/>
  <c r="Y46" i="4"/>
  <c r="Y47" i="4"/>
  <c r="I20" i="94"/>
  <c r="Y49" i="4"/>
  <c r="Y50" i="4"/>
  <c r="I20" i="98"/>
  <c r="Z49" i="4"/>
  <c r="Z50" i="4"/>
  <c r="I20" i="81"/>
  <c r="V46" i="4"/>
  <c r="V47" i="4"/>
  <c r="I20" i="82"/>
  <c r="V49" i="4"/>
  <c r="V50" i="4"/>
  <c r="I20" i="83"/>
  <c r="V52" i="4"/>
  <c r="V53" i="4"/>
  <c r="I20" i="87"/>
  <c r="W52" i="4"/>
  <c r="W53" i="4"/>
  <c r="I20" i="91"/>
  <c r="X52" i="4"/>
  <c r="X53" i="4"/>
  <c r="I20" i="95"/>
  <c r="Y52" i="4"/>
  <c r="Y53" i="4"/>
  <c r="I20" i="99"/>
  <c r="Z52" i="4"/>
  <c r="Z53" i="4"/>
  <c r="I20" i="97"/>
  <c r="Z46" i="4"/>
  <c r="J20" i="80"/>
  <c r="J20" i="61"/>
  <c r="I20" i="100"/>
  <c r="Z54" i="4"/>
  <c r="H20" i="97"/>
  <c r="H20" i="99"/>
  <c r="H20" i="100"/>
  <c r="I20" i="96"/>
  <c r="Y54" i="4"/>
  <c r="H20" i="93"/>
  <c r="H20" i="95"/>
  <c r="H20" i="96"/>
  <c r="I20" i="92"/>
  <c r="X54" i="4"/>
  <c r="H20" i="89"/>
  <c r="H20" i="91"/>
  <c r="H20" i="92"/>
  <c r="H20" i="85"/>
  <c r="H20" i="87"/>
  <c r="H20" i="88"/>
  <c r="I20" i="84"/>
  <c r="V54" i="4"/>
  <c r="J20" i="78"/>
  <c r="J97" i="80"/>
  <c r="K21" i="77"/>
  <c r="P47" i="4"/>
  <c r="K42" i="78"/>
  <c r="K21" i="79"/>
  <c r="P53" i="4"/>
  <c r="K21" i="80"/>
  <c r="P55" i="4"/>
  <c r="K48" i="80"/>
  <c r="K70" i="80"/>
  <c r="I20" i="77"/>
  <c r="K20" i="77"/>
  <c r="P46" i="4"/>
  <c r="H20" i="78"/>
  <c r="K20" i="78"/>
  <c r="P49" i="4"/>
  <c r="I20" i="79"/>
  <c r="K20" i="79"/>
  <c r="P52" i="4"/>
  <c r="I20" i="80"/>
  <c r="K20" i="80"/>
  <c r="J20" i="74"/>
  <c r="K20" i="76"/>
  <c r="I20" i="76"/>
  <c r="J21" i="76"/>
  <c r="J48" i="76"/>
  <c r="J70" i="76"/>
  <c r="K21" i="70"/>
  <c r="N50" i="4"/>
  <c r="I20" i="72"/>
  <c r="K20" i="72"/>
  <c r="J21" i="72"/>
  <c r="J48" i="72"/>
  <c r="J70" i="72"/>
  <c r="I20" i="70"/>
  <c r="K20" i="70"/>
  <c r="N49" i="4"/>
  <c r="J20" i="66"/>
  <c r="K20" i="68"/>
  <c r="I20" i="68"/>
  <c r="J21" i="68"/>
  <c r="J48" i="68"/>
  <c r="J70" i="68"/>
  <c r="K20" i="62"/>
  <c r="L49" i="4"/>
  <c r="K21" i="62"/>
  <c r="L50" i="4"/>
  <c r="I20" i="64"/>
  <c r="K20" i="64"/>
  <c r="J21" i="64"/>
  <c r="J48" i="64"/>
  <c r="J70" i="64"/>
  <c r="H20" i="61"/>
  <c r="K20" i="61"/>
  <c r="L46" i="4"/>
  <c r="I20" i="62"/>
  <c r="J42" i="20"/>
  <c r="I21" i="5"/>
  <c r="J21" i="5"/>
  <c r="J37" i="5"/>
  <c r="J42" i="7"/>
  <c r="J21" i="18"/>
  <c r="J21" i="8"/>
  <c r="J42" i="8"/>
  <c r="J48" i="8"/>
  <c r="J59" i="8"/>
  <c r="J70" i="8"/>
  <c r="J76" i="8"/>
  <c r="J21" i="19"/>
  <c r="J37" i="19"/>
  <c r="J21" i="21"/>
  <c r="J21" i="22"/>
  <c r="J42" i="22"/>
  <c r="J48" i="22"/>
  <c r="J59" i="22"/>
  <c r="J70" i="22"/>
  <c r="J76" i="22"/>
  <c r="J21" i="23"/>
  <c r="J37" i="23"/>
  <c r="J42" i="24"/>
  <c r="J21" i="25"/>
  <c r="J21" i="26"/>
  <c r="J42" i="26"/>
  <c r="J48" i="26"/>
  <c r="J59" i="26"/>
  <c r="J70" i="26"/>
  <c r="J76" i="26"/>
  <c r="Z62" i="4"/>
  <c r="Z63" i="4"/>
  <c r="Z64" i="4"/>
  <c r="Y62" i="4"/>
  <c r="Y63" i="4"/>
  <c r="Y64" i="4"/>
  <c r="X62" i="4"/>
  <c r="X63" i="4"/>
  <c r="X64" i="4"/>
  <c r="W62" i="4"/>
  <c r="W63" i="4"/>
  <c r="W64" i="4"/>
  <c r="V62" i="4"/>
  <c r="V63" i="4"/>
  <c r="V64" i="4"/>
  <c r="K97" i="80"/>
  <c r="P54" i="4"/>
  <c r="P62" i="4"/>
  <c r="P61" i="4"/>
  <c r="J20" i="76"/>
  <c r="J97" i="76"/>
  <c r="J20" i="72"/>
  <c r="J97" i="72"/>
  <c r="J20" i="68"/>
  <c r="J97" i="68"/>
  <c r="J20" i="64"/>
  <c r="J97" i="64"/>
  <c r="J21" i="27"/>
  <c r="J37" i="27"/>
  <c r="J42" i="28"/>
  <c r="J21" i="29"/>
  <c r="J21" i="30"/>
  <c r="J42" i="30"/>
  <c r="J48" i="30"/>
  <c r="J59" i="30"/>
  <c r="J70" i="30"/>
  <c r="J76" i="30"/>
  <c r="J21" i="47"/>
  <c r="J37" i="47"/>
  <c r="J42" i="46"/>
  <c r="J21" i="45"/>
  <c r="J21" i="44"/>
  <c r="J42" i="44"/>
  <c r="J48" i="44"/>
  <c r="J59" i="44"/>
  <c r="J70" i="44"/>
  <c r="J76" i="44"/>
  <c r="J21" i="48"/>
  <c r="J37" i="48"/>
  <c r="J42" i="49"/>
  <c r="J21" i="50"/>
  <c r="J21" i="51"/>
  <c r="J42" i="51"/>
  <c r="J48" i="51"/>
  <c r="J59" i="51"/>
  <c r="J70" i="51"/>
  <c r="J76" i="51"/>
  <c r="I37" i="31"/>
  <c r="Q48" i="4"/>
  <c r="I42" i="32"/>
  <c r="Q51" i="4"/>
  <c r="I42" i="34"/>
  <c r="Q56" i="4"/>
  <c r="I48" i="34"/>
  <c r="Q57" i="4"/>
  <c r="I59" i="34"/>
  <c r="Q58" i="4"/>
  <c r="I70" i="34"/>
  <c r="Q59" i="4"/>
  <c r="I76" i="34"/>
  <c r="Q60" i="4"/>
  <c r="I37" i="35"/>
  <c r="R48" i="4"/>
  <c r="I42" i="36"/>
  <c r="R51" i="4"/>
  <c r="I42" i="38"/>
  <c r="R56" i="4"/>
  <c r="I48" i="38"/>
  <c r="R57" i="4"/>
  <c r="I59" i="38"/>
  <c r="R58" i="4"/>
  <c r="I70" i="38"/>
  <c r="R59" i="4"/>
  <c r="I76" i="38"/>
  <c r="R60" i="4"/>
  <c r="I37" i="39"/>
  <c r="S48" i="4"/>
  <c r="I42" i="40"/>
  <c r="S51" i="4"/>
  <c r="I42" i="42"/>
  <c r="S56" i="4"/>
  <c r="I48" i="42"/>
  <c r="S57" i="4"/>
  <c r="I59" i="42"/>
  <c r="S58" i="4"/>
  <c r="I70" i="42"/>
  <c r="S59" i="4"/>
  <c r="I76" i="42"/>
  <c r="S60" i="4"/>
  <c r="I37" i="52"/>
  <c r="T48" i="4"/>
  <c r="I42" i="53"/>
  <c r="T51" i="4"/>
  <c r="I42" i="55"/>
  <c r="T56" i="4"/>
  <c r="I48" i="55"/>
  <c r="T57" i="4"/>
  <c r="I59" i="55"/>
  <c r="T58" i="4"/>
  <c r="I70" i="55"/>
  <c r="T59" i="4"/>
  <c r="I76" i="55"/>
  <c r="T60" i="4"/>
  <c r="I37" i="56"/>
  <c r="U48" i="4"/>
  <c r="I42" i="57"/>
  <c r="U51" i="4"/>
  <c r="I42" i="59"/>
  <c r="U56" i="4"/>
  <c r="I48" i="59"/>
  <c r="U57" i="4"/>
  <c r="I59" i="59"/>
  <c r="U58" i="4"/>
  <c r="I70" i="59"/>
  <c r="U59" i="4"/>
  <c r="I76" i="59"/>
  <c r="U60" i="4"/>
  <c r="K97" i="76"/>
  <c r="O54" i="4"/>
  <c r="O62" i="4"/>
  <c r="O61" i="4"/>
  <c r="K97" i="72"/>
  <c r="N54" i="4"/>
  <c r="N62" i="4"/>
  <c r="N61" i="4"/>
  <c r="K97" i="68"/>
  <c r="M54" i="4"/>
  <c r="M62" i="4"/>
  <c r="M61" i="4"/>
  <c r="K97" i="64"/>
  <c r="L54" i="4"/>
  <c r="L62" i="4"/>
  <c r="L61" i="4"/>
  <c r="E17" i="55"/>
  <c r="E16" i="55"/>
  <c r="E17" i="54"/>
  <c r="E16" i="54"/>
  <c r="E17" i="53"/>
  <c r="E16" i="53"/>
  <c r="E17" i="52"/>
  <c r="E16" i="52"/>
  <c r="E17" i="42"/>
  <c r="E16" i="42"/>
  <c r="E17" i="41"/>
  <c r="E16" i="41"/>
  <c r="E17" i="40"/>
  <c r="E16" i="40"/>
  <c r="E17" i="39"/>
  <c r="E16" i="39"/>
  <c r="E17" i="44"/>
  <c r="E16" i="44"/>
  <c r="E17" i="45"/>
  <c r="E16" i="45"/>
  <c r="E17" i="46"/>
  <c r="E16" i="46"/>
  <c r="E17" i="47"/>
  <c r="E16" i="47"/>
  <c r="H76" i="59"/>
  <c r="D76" i="59"/>
  <c r="H70" i="59"/>
  <c r="D70" i="59"/>
  <c r="H59" i="59"/>
  <c r="D59" i="59"/>
  <c r="H48" i="59"/>
  <c r="D48" i="59"/>
  <c r="H42" i="59"/>
  <c r="D42" i="59"/>
  <c r="H21" i="59"/>
  <c r="I21" i="59"/>
  <c r="U55" i="4"/>
  <c r="D21" i="59"/>
  <c r="C20" i="59"/>
  <c r="E17" i="59"/>
  <c r="C17" i="59"/>
  <c r="E16" i="59"/>
  <c r="E15" i="59"/>
  <c r="C15" i="59"/>
  <c r="E14" i="59"/>
  <c r="C14" i="59"/>
  <c r="E13" i="59"/>
  <c r="C13" i="59"/>
  <c r="A1" i="59"/>
  <c r="H21" i="58"/>
  <c r="I21" i="58"/>
  <c r="U53" i="4"/>
  <c r="D21" i="58"/>
  <c r="C20" i="58"/>
  <c r="E17" i="58"/>
  <c r="C17" i="58"/>
  <c r="E16" i="58"/>
  <c r="E15" i="58"/>
  <c r="C15" i="58"/>
  <c r="E14" i="58"/>
  <c r="C14" i="58"/>
  <c r="E13" i="58"/>
  <c r="C13" i="58"/>
  <c r="A1" i="58"/>
  <c r="H42" i="57"/>
  <c r="D42" i="57"/>
  <c r="H21" i="57"/>
  <c r="I21" i="57"/>
  <c r="U50" i="4"/>
  <c r="D21" i="57"/>
  <c r="H20" i="57"/>
  <c r="C20" i="57"/>
  <c r="E17" i="57"/>
  <c r="C17" i="57"/>
  <c r="E16" i="57"/>
  <c r="E15" i="57"/>
  <c r="C15" i="57"/>
  <c r="E14" i="57"/>
  <c r="C14" i="57"/>
  <c r="E13" i="57"/>
  <c r="C13" i="57"/>
  <c r="A1" i="57"/>
  <c r="H37" i="56"/>
  <c r="D37" i="56"/>
  <c r="H21" i="56"/>
  <c r="I21" i="56"/>
  <c r="U47" i="4"/>
  <c r="D21" i="56"/>
  <c r="C20" i="56"/>
  <c r="E17" i="56"/>
  <c r="C17" i="56"/>
  <c r="E16" i="56"/>
  <c r="E15" i="56"/>
  <c r="C15" i="56"/>
  <c r="E14" i="56"/>
  <c r="C14" i="56"/>
  <c r="E13" i="56"/>
  <c r="C13" i="56"/>
  <c r="A1" i="56"/>
  <c r="H76" i="55"/>
  <c r="D76" i="55"/>
  <c r="H70" i="55"/>
  <c r="D70" i="55"/>
  <c r="H59" i="55"/>
  <c r="D59" i="55"/>
  <c r="H48" i="55"/>
  <c r="D48" i="55"/>
  <c r="H42" i="55"/>
  <c r="D42" i="55"/>
  <c r="H21" i="55"/>
  <c r="I21" i="55"/>
  <c r="T55" i="4"/>
  <c r="D21" i="55"/>
  <c r="C20" i="55"/>
  <c r="C17" i="55"/>
  <c r="E15" i="55"/>
  <c r="C15" i="55"/>
  <c r="E14" i="55"/>
  <c r="C14" i="55"/>
  <c r="E13" i="55"/>
  <c r="C13" i="55"/>
  <c r="A1" i="55"/>
  <c r="H21" i="54"/>
  <c r="I21" i="54"/>
  <c r="T53" i="4"/>
  <c r="D21" i="54"/>
  <c r="C20" i="54"/>
  <c r="C17" i="54"/>
  <c r="E15" i="54"/>
  <c r="C15" i="54"/>
  <c r="E14" i="54"/>
  <c r="E13" i="54"/>
  <c r="A1" i="54"/>
  <c r="H42" i="53"/>
  <c r="D42" i="53"/>
  <c r="H21" i="53"/>
  <c r="I21" i="53"/>
  <c r="T50" i="4"/>
  <c r="D21" i="53"/>
  <c r="C20" i="53"/>
  <c r="C17" i="53"/>
  <c r="E15" i="53"/>
  <c r="E14" i="53"/>
  <c r="E13" i="53"/>
  <c r="A1" i="53"/>
  <c r="H37" i="52"/>
  <c r="D37" i="52"/>
  <c r="H21" i="52"/>
  <c r="I21" i="52"/>
  <c r="T47" i="4"/>
  <c r="D21" i="52"/>
  <c r="C20" i="52"/>
  <c r="C17" i="52"/>
  <c r="E15" i="52"/>
  <c r="C15" i="52"/>
  <c r="E14" i="52"/>
  <c r="C14" i="52"/>
  <c r="E13" i="52"/>
  <c r="C13" i="52"/>
  <c r="A1" i="52"/>
  <c r="D97" i="51"/>
  <c r="I76" i="51"/>
  <c r="H76" i="51"/>
  <c r="D76" i="51"/>
  <c r="I70" i="51"/>
  <c r="H70" i="51"/>
  <c r="D70" i="51"/>
  <c r="I59" i="51"/>
  <c r="H59" i="51"/>
  <c r="D59" i="51"/>
  <c r="I48" i="51"/>
  <c r="H48" i="51"/>
  <c r="D48" i="51"/>
  <c r="I42" i="51"/>
  <c r="H42" i="51"/>
  <c r="D42" i="51"/>
  <c r="I21" i="51"/>
  <c r="H21" i="51"/>
  <c r="D21" i="51"/>
  <c r="C20" i="51"/>
  <c r="E17" i="51"/>
  <c r="C17" i="51"/>
  <c r="E16" i="51"/>
  <c r="E15" i="51"/>
  <c r="C15" i="51"/>
  <c r="E14" i="51"/>
  <c r="C14" i="51"/>
  <c r="E13" i="51"/>
  <c r="C13" i="51"/>
  <c r="A1" i="51"/>
  <c r="I21" i="50"/>
  <c r="J20" i="50"/>
  <c r="H21" i="50"/>
  <c r="H20" i="50"/>
  <c r="D21" i="50"/>
  <c r="C20" i="50"/>
  <c r="E17" i="50"/>
  <c r="C17" i="50"/>
  <c r="E16" i="50"/>
  <c r="E15" i="50"/>
  <c r="C15" i="50"/>
  <c r="E14" i="50"/>
  <c r="C14" i="50"/>
  <c r="E13" i="50"/>
  <c r="C13" i="50"/>
  <c r="A1" i="50"/>
  <c r="I42" i="49"/>
  <c r="H42" i="49"/>
  <c r="D42" i="49"/>
  <c r="I21" i="49"/>
  <c r="J21" i="49"/>
  <c r="H21" i="49"/>
  <c r="D21" i="49"/>
  <c r="C20" i="49"/>
  <c r="E17" i="49"/>
  <c r="C17" i="49"/>
  <c r="E16" i="49"/>
  <c r="E15" i="49"/>
  <c r="C15" i="49"/>
  <c r="E14" i="49"/>
  <c r="C14" i="49"/>
  <c r="E13" i="49"/>
  <c r="C13" i="49"/>
  <c r="A1" i="49"/>
  <c r="I37" i="48"/>
  <c r="H37" i="48"/>
  <c r="D37" i="48"/>
  <c r="I21" i="48"/>
  <c r="H21" i="48"/>
  <c r="H20" i="48"/>
  <c r="D21" i="48"/>
  <c r="C20" i="48"/>
  <c r="E17" i="48"/>
  <c r="C17" i="48"/>
  <c r="E16" i="48"/>
  <c r="E15" i="48"/>
  <c r="C15" i="48"/>
  <c r="E14" i="48"/>
  <c r="C14" i="48"/>
  <c r="E13" i="48"/>
  <c r="C13" i="48"/>
  <c r="A1" i="48"/>
  <c r="H20" i="54"/>
  <c r="I20" i="49"/>
  <c r="I20" i="57"/>
  <c r="U49" i="4"/>
  <c r="J20" i="51"/>
  <c r="I20" i="54"/>
  <c r="T52" i="4"/>
  <c r="I20" i="58"/>
  <c r="U52" i="4"/>
  <c r="T71" i="4"/>
  <c r="H20" i="55"/>
  <c r="K48" i="51"/>
  <c r="K70" i="51"/>
  <c r="I20" i="51"/>
  <c r="K21" i="51"/>
  <c r="K55" i="4"/>
  <c r="K21" i="49"/>
  <c r="K50" i="4"/>
  <c r="J20" i="48"/>
  <c r="K37" i="48"/>
  <c r="I20" i="52"/>
  <c r="T46" i="4"/>
  <c r="I20" i="55"/>
  <c r="T54" i="4"/>
  <c r="I20" i="56"/>
  <c r="U46" i="4"/>
  <c r="I20" i="53"/>
  <c r="T49" i="4"/>
  <c r="S71" i="4"/>
  <c r="I20" i="59"/>
  <c r="U54" i="4"/>
  <c r="H20" i="52"/>
  <c r="H20" i="53"/>
  <c r="H20" i="56"/>
  <c r="H20" i="58"/>
  <c r="H20" i="59"/>
  <c r="J20" i="49"/>
  <c r="K21" i="48"/>
  <c r="K47" i="4"/>
  <c r="K42" i="49"/>
  <c r="K21" i="50"/>
  <c r="K53" i="4"/>
  <c r="K42" i="51"/>
  <c r="K59" i="51"/>
  <c r="K76" i="51"/>
  <c r="I20" i="48"/>
  <c r="K20" i="48"/>
  <c r="K46" i="4"/>
  <c r="H20" i="49"/>
  <c r="K20" i="49"/>
  <c r="K49" i="4"/>
  <c r="I20" i="50"/>
  <c r="K20" i="50"/>
  <c r="K52" i="4"/>
  <c r="H20" i="51"/>
  <c r="E15" i="42"/>
  <c r="E14" i="42"/>
  <c r="E13" i="42"/>
  <c r="E15" i="41"/>
  <c r="E14" i="41"/>
  <c r="E13" i="41"/>
  <c r="E15" i="40"/>
  <c r="E14" i="40"/>
  <c r="E13" i="40"/>
  <c r="E15" i="39"/>
  <c r="E14" i="39"/>
  <c r="E13" i="39"/>
  <c r="E17" i="38"/>
  <c r="E16" i="38"/>
  <c r="E15" i="38"/>
  <c r="E14" i="38"/>
  <c r="E13" i="38"/>
  <c r="E17" i="37"/>
  <c r="E16" i="37"/>
  <c r="E15" i="37"/>
  <c r="E14" i="37"/>
  <c r="E13" i="37"/>
  <c r="E17" i="36"/>
  <c r="E16" i="36"/>
  <c r="E15" i="36"/>
  <c r="E14" i="36"/>
  <c r="E13" i="36"/>
  <c r="E17" i="35"/>
  <c r="E16" i="35"/>
  <c r="E15" i="35"/>
  <c r="E14" i="35"/>
  <c r="E13" i="35"/>
  <c r="E17" i="34"/>
  <c r="E16" i="34"/>
  <c r="E15" i="34"/>
  <c r="E14" i="34"/>
  <c r="E13" i="34"/>
  <c r="E17" i="33"/>
  <c r="E16" i="33"/>
  <c r="E15" i="33"/>
  <c r="E14" i="33"/>
  <c r="E13" i="33"/>
  <c r="E17" i="32"/>
  <c r="E16" i="32"/>
  <c r="E15" i="32"/>
  <c r="E14" i="32"/>
  <c r="E13" i="32"/>
  <c r="E17" i="31"/>
  <c r="E16" i="31"/>
  <c r="E15" i="31"/>
  <c r="E14" i="31"/>
  <c r="E13" i="31"/>
  <c r="E15" i="44"/>
  <c r="E14" i="44"/>
  <c r="E13" i="44"/>
  <c r="E15" i="45"/>
  <c r="E14" i="45"/>
  <c r="E13" i="45"/>
  <c r="E15" i="46"/>
  <c r="E14" i="46"/>
  <c r="E13" i="46"/>
  <c r="E15" i="47"/>
  <c r="E14" i="47"/>
  <c r="E13" i="47"/>
  <c r="E17" i="30"/>
  <c r="E16" i="30"/>
  <c r="E15" i="30"/>
  <c r="E14" i="30"/>
  <c r="E13" i="30"/>
  <c r="E17" i="29"/>
  <c r="E16" i="29"/>
  <c r="E15" i="29"/>
  <c r="E14" i="29"/>
  <c r="E13" i="29"/>
  <c r="E17" i="28"/>
  <c r="E16" i="28"/>
  <c r="E15" i="28"/>
  <c r="E14" i="28"/>
  <c r="E13" i="28"/>
  <c r="E17" i="27"/>
  <c r="E16" i="27"/>
  <c r="E15" i="27"/>
  <c r="E14" i="27"/>
  <c r="E13" i="27"/>
  <c r="E17" i="26"/>
  <c r="E16" i="26"/>
  <c r="E15" i="26"/>
  <c r="E14" i="26"/>
  <c r="E13" i="26"/>
  <c r="E17" i="25"/>
  <c r="E16" i="25"/>
  <c r="E15" i="25"/>
  <c r="E14" i="25"/>
  <c r="E13" i="25"/>
  <c r="E17" i="24"/>
  <c r="E16" i="24"/>
  <c r="E15" i="24"/>
  <c r="E14" i="24"/>
  <c r="E13" i="24"/>
  <c r="E17" i="23"/>
  <c r="E16" i="23"/>
  <c r="E15" i="23"/>
  <c r="E14" i="23"/>
  <c r="E13" i="23"/>
  <c r="E17" i="22"/>
  <c r="E16" i="22"/>
  <c r="E15" i="22"/>
  <c r="E14" i="22"/>
  <c r="E13" i="22"/>
  <c r="E17" i="21"/>
  <c r="E16" i="21"/>
  <c r="E15" i="21"/>
  <c r="E14" i="21"/>
  <c r="E13" i="21"/>
  <c r="E17" i="20"/>
  <c r="E16" i="20"/>
  <c r="E15" i="20"/>
  <c r="E14" i="20"/>
  <c r="E13" i="20"/>
  <c r="E17" i="19"/>
  <c r="E16" i="19"/>
  <c r="E15" i="19"/>
  <c r="E14" i="19"/>
  <c r="E13" i="19"/>
  <c r="E17" i="8"/>
  <c r="E16" i="8"/>
  <c r="E15" i="8"/>
  <c r="E14" i="8"/>
  <c r="E13" i="8"/>
  <c r="E17" i="18"/>
  <c r="E16" i="18"/>
  <c r="E15" i="18"/>
  <c r="E14" i="18"/>
  <c r="E13" i="18"/>
  <c r="E17" i="7"/>
  <c r="E16" i="7"/>
  <c r="E15" i="7"/>
  <c r="E14" i="7"/>
  <c r="E13" i="7"/>
  <c r="E17" i="5"/>
  <c r="E16" i="5"/>
  <c r="E15" i="5"/>
  <c r="E14" i="5"/>
  <c r="E13" i="5"/>
  <c r="U62" i="4"/>
  <c r="U63" i="4"/>
  <c r="U64" i="4"/>
  <c r="T62" i="4"/>
  <c r="J97" i="51"/>
  <c r="K61" i="4"/>
  <c r="K20" i="51"/>
  <c r="T63" i="4"/>
  <c r="T64" i="4"/>
  <c r="K97" i="51"/>
  <c r="K54" i="4"/>
  <c r="K62" i="4"/>
  <c r="A1" i="18"/>
  <c r="A1" i="8"/>
  <c r="A1" i="19"/>
  <c r="A1" i="20"/>
  <c r="A1" i="21"/>
  <c r="A1" i="22"/>
  <c r="A1" i="23"/>
  <c r="A1" i="24"/>
  <c r="A1" i="25"/>
  <c r="A1" i="26"/>
  <c r="A1" i="27"/>
  <c r="A1" i="28"/>
  <c r="A1" i="29"/>
  <c r="A1" i="30"/>
  <c r="A1" i="47"/>
  <c r="A1" i="46"/>
  <c r="A1" i="45"/>
  <c r="A1" i="44"/>
  <c r="A1" i="31"/>
  <c r="A1" i="32"/>
  <c r="A1" i="33"/>
  <c r="A1" i="34"/>
  <c r="A1" i="35"/>
  <c r="A1" i="36"/>
  <c r="A1" i="37"/>
  <c r="A1" i="38"/>
  <c r="A1" i="39"/>
  <c r="A1" i="40"/>
  <c r="A1" i="41"/>
  <c r="A1" i="42"/>
  <c r="A1" i="7"/>
  <c r="A1" i="5"/>
  <c r="U71" i="4"/>
  <c r="Q71" i="4"/>
  <c r="I71" i="4"/>
  <c r="G71" i="4"/>
  <c r="R71" i="4"/>
  <c r="H71" i="4"/>
  <c r="I76" i="44"/>
  <c r="H76" i="44"/>
  <c r="K76" i="44"/>
  <c r="I70" i="44"/>
  <c r="H70" i="44"/>
  <c r="I59" i="44"/>
  <c r="H59" i="44"/>
  <c r="I48" i="44"/>
  <c r="H48" i="44"/>
  <c r="I42" i="44"/>
  <c r="H42" i="44"/>
  <c r="I21" i="44"/>
  <c r="H21" i="44"/>
  <c r="I76" i="30"/>
  <c r="H76" i="30"/>
  <c r="I70" i="30"/>
  <c r="H70" i="30"/>
  <c r="I59" i="30"/>
  <c r="H59" i="30"/>
  <c r="I48" i="30"/>
  <c r="H48" i="30"/>
  <c r="I42" i="30"/>
  <c r="H42" i="30"/>
  <c r="I21" i="30"/>
  <c r="H21" i="30"/>
  <c r="I76" i="26"/>
  <c r="H76" i="26"/>
  <c r="I70" i="26"/>
  <c r="H70" i="26"/>
  <c r="I59" i="26"/>
  <c r="H59" i="26"/>
  <c r="I48" i="26"/>
  <c r="H48" i="26"/>
  <c r="K48" i="26"/>
  <c r="I42" i="26"/>
  <c r="H42" i="26"/>
  <c r="K42" i="26"/>
  <c r="I21" i="26"/>
  <c r="H21" i="26"/>
  <c r="H20" i="26"/>
  <c r="I76" i="22"/>
  <c r="H76" i="22"/>
  <c r="K76" i="22"/>
  <c r="I70" i="22"/>
  <c r="H70" i="22"/>
  <c r="K70" i="22"/>
  <c r="I59" i="22"/>
  <c r="H59" i="22"/>
  <c r="I48" i="22"/>
  <c r="H48" i="22"/>
  <c r="I42" i="22"/>
  <c r="H42" i="22"/>
  <c r="I21" i="22"/>
  <c r="H21" i="22"/>
  <c r="K21" i="22"/>
  <c r="G55" i="4"/>
  <c r="I21" i="45"/>
  <c r="H21" i="45"/>
  <c r="K21" i="45"/>
  <c r="J53" i="4"/>
  <c r="I21" i="29"/>
  <c r="H21" i="29"/>
  <c r="K21" i="29"/>
  <c r="I53" i="4"/>
  <c r="I20" i="29"/>
  <c r="I21" i="25"/>
  <c r="H21" i="25"/>
  <c r="I21" i="21"/>
  <c r="H21" i="21"/>
  <c r="I42" i="46"/>
  <c r="H42" i="46"/>
  <c r="I21" i="46"/>
  <c r="J21" i="46"/>
  <c r="H21" i="46"/>
  <c r="I42" i="28"/>
  <c r="H42" i="28"/>
  <c r="K42" i="28"/>
  <c r="I21" i="28"/>
  <c r="J21" i="28"/>
  <c r="J20" i="28"/>
  <c r="H21" i="28"/>
  <c r="I42" i="24"/>
  <c r="H42" i="24"/>
  <c r="K42" i="24"/>
  <c r="I21" i="24"/>
  <c r="H21" i="24"/>
  <c r="I20" i="24"/>
  <c r="I42" i="20"/>
  <c r="H42" i="20"/>
  <c r="I21" i="20"/>
  <c r="J21" i="20"/>
  <c r="H21" i="20"/>
  <c r="I37" i="47"/>
  <c r="H37" i="47"/>
  <c r="I21" i="47"/>
  <c r="H21" i="47"/>
  <c r="H20" i="47"/>
  <c r="I37" i="27"/>
  <c r="H37" i="27"/>
  <c r="I21" i="27"/>
  <c r="H21" i="27"/>
  <c r="I21" i="23"/>
  <c r="H21" i="23"/>
  <c r="D97" i="44"/>
  <c r="D76" i="44"/>
  <c r="D70" i="44"/>
  <c r="D59" i="44"/>
  <c r="D48" i="44"/>
  <c r="D42" i="44"/>
  <c r="D21" i="44"/>
  <c r="C20" i="44"/>
  <c r="C17" i="44"/>
  <c r="C15" i="44"/>
  <c r="C14" i="44"/>
  <c r="C13" i="44"/>
  <c r="D21" i="45"/>
  <c r="C20" i="45"/>
  <c r="C17" i="45"/>
  <c r="C15" i="45"/>
  <c r="C14" i="45"/>
  <c r="C13" i="45"/>
  <c r="D42" i="46"/>
  <c r="D21" i="46"/>
  <c r="C20" i="46"/>
  <c r="C17" i="46"/>
  <c r="C15" i="46"/>
  <c r="C14" i="46"/>
  <c r="C13" i="46"/>
  <c r="D37" i="47"/>
  <c r="D21" i="47"/>
  <c r="C20" i="47"/>
  <c r="C17" i="47"/>
  <c r="C15" i="47"/>
  <c r="C14" i="47"/>
  <c r="C13" i="47"/>
  <c r="H21" i="38"/>
  <c r="I21" i="38"/>
  <c r="R55" i="4"/>
  <c r="H21" i="42"/>
  <c r="I21" i="42"/>
  <c r="S55" i="4"/>
  <c r="H21" i="34"/>
  <c r="I21" i="34"/>
  <c r="Q55" i="4"/>
  <c r="H21" i="19"/>
  <c r="H21" i="5"/>
  <c r="K21" i="5"/>
  <c r="F47" i="4"/>
  <c r="H21" i="7"/>
  <c r="H21" i="18"/>
  <c r="H21" i="8"/>
  <c r="H42" i="8"/>
  <c r="H48" i="8"/>
  <c r="H59" i="8"/>
  <c r="H70" i="8"/>
  <c r="H76" i="8"/>
  <c r="C17" i="8"/>
  <c r="C17" i="18"/>
  <c r="C17" i="7"/>
  <c r="C17" i="5"/>
  <c r="D97" i="30"/>
  <c r="D97" i="26"/>
  <c r="C17" i="42"/>
  <c r="C17" i="41"/>
  <c r="C17" i="40"/>
  <c r="C17" i="39"/>
  <c r="C17" i="38"/>
  <c r="C17" i="37"/>
  <c r="C17" i="36"/>
  <c r="C17" i="35"/>
  <c r="C17" i="34"/>
  <c r="C17" i="33"/>
  <c r="C17" i="32"/>
  <c r="C17" i="31"/>
  <c r="C17" i="30"/>
  <c r="C17" i="29"/>
  <c r="C17" i="28"/>
  <c r="C17" i="27"/>
  <c r="C17" i="26"/>
  <c r="C17" i="25"/>
  <c r="C17" i="24"/>
  <c r="C17" i="23"/>
  <c r="C17" i="22"/>
  <c r="C17" i="21"/>
  <c r="C17" i="20"/>
  <c r="C17" i="19"/>
  <c r="D97" i="22"/>
  <c r="C43" i="4"/>
  <c r="C42" i="4"/>
  <c r="C41" i="4"/>
  <c r="I37" i="23"/>
  <c r="I37" i="19"/>
  <c r="I21" i="19"/>
  <c r="D97" i="8"/>
  <c r="H76" i="42"/>
  <c r="D76" i="42"/>
  <c r="H70" i="42"/>
  <c r="D70" i="42"/>
  <c r="H59" i="42"/>
  <c r="D59" i="42"/>
  <c r="H48" i="42"/>
  <c r="D48" i="42"/>
  <c r="H42" i="42"/>
  <c r="D42" i="42"/>
  <c r="D21" i="42"/>
  <c r="C20" i="42"/>
  <c r="H76" i="38"/>
  <c r="D76" i="38"/>
  <c r="H70" i="38"/>
  <c r="D70" i="38"/>
  <c r="H59" i="38"/>
  <c r="D59" i="38"/>
  <c r="H48" i="38"/>
  <c r="D48" i="38"/>
  <c r="H42" i="38"/>
  <c r="D42" i="38"/>
  <c r="D21" i="38"/>
  <c r="C20" i="38"/>
  <c r="H21" i="41"/>
  <c r="I21" i="41"/>
  <c r="S53" i="4"/>
  <c r="D21" i="41"/>
  <c r="C20" i="41"/>
  <c r="H21" i="37"/>
  <c r="I21" i="37"/>
  <c r="R53" i="4"/>
  <c r="D21" i="37"/>
  <c r="C20" i="37"/>
  <c r="H21" i="33"/>
  <c r="I21" i="33"/>
  <c r="Q53" i="4"/>
  <c r="H42" i="40"/>
  <c r="D42" i="40"/>
  <c r="H21" i="40"/>
  <c r="I21" i="40"/>
  <c r="S50" i="4"/>
  <c r="D21" i="40"/>
  <c r="C20" i="40"/>
  <c r="H42" i="36"/>
  <c r="D42" i="36"/>
  <c r="H21" i="36"/>
  <c r="I21" i="36"/>
  <c r="R50" i="4"/>
  <c r="D21" i="36"/>
  <c r="C20" i="36"/>
  <c r="H42" i="32"/>
  <c r="H37" i="39"/>
  <c r="D37" i="39"/>
  <c r="H21" i="39"/>
  <c r="I21" i="39"/>
  <c r="S47" i="4"/>
  <c r="D21" i="39"/>
  <c r="C20" i="39"/>
  <c r="H37" i="35"/>
  <c r="D37" i="35"/>
  <c r="H21" i="35"/>
  <c r="I21" i="35"/>
  <c r="R47" i="4"/>
  <c r="D21" i="35"/>
  <c r="C20" i="35"/>
  <c r="H37" i="31"/>
  <c r="H21" i="31"/>
  <c r="I21" i="31"/>
  <c r="Q47" i="4"/>
  <c r="D76" i="30"/>
  <c r="D70" i="30"/>
  <c r="D59" i="30"/>
  <c r="D48" i="30"/>
  <c r="D42" i="30"/>
  <c r="D21" i="30"/>
  <c r="C20" i="30"/>
  <c r="D76" i="26"/>
  <c r="D70" i="26"/>
  <c r="D59" i="26"/>
  <c r="D48" i="26"/>
  <c r="D42" i="26"/>
  <c r="D21" i="26"/>
  <c r="C20" i="26"/>
  <c r="D76" i="22"/>
  <c r="D70" i="22"/>
  <c r="D59" i="22"/>
  <c r="D48" i="22"/>
  <c r="D42" i="22"/>
  <c r="D21" i="22"/>
  <c r="C20" i="22"/>
  <c r="D21" i="29"/>
  <c r="C20" i="29"/>
  <c r="D21" i="25"/>
  <c r="C20" i="25"/>
  <c r="D21" i="21"/>
  <c r="C20" i="21"/>
  <c r="D42" i="28"/>
  <c r="D21" i="28"/>
  <c r="C20" i="28"/>
  <c r="D42" i="24"/>
  <c r="D21" i="24"/>
  <c r="C20" i="24"/>
  <c r="D42" i="20"/>
  <c r="D21" i="20"/>
  <c r="C20" i="20"/>
  <c r="D37" i="27"/>
  <c r="D21" i="27"/>
  <c r="C20" i="27"/>
  <c r="H37" i="23"/>
  <c r="D37" i="23"/>
  <c r="D21" i="23"/>
  <c r="C20" i="23"/>
  <c r="H37" i="19"/>
  <c r="K37" i="19"/>
  <c r="D37" i="19"/>
  <c r="D21" i="19"/>
  <c r="C20" i="19"/>
  <c r="I21" i="7"/>
  <c r="J21" i="7"/>
  <c r="I21" i="18"/>
  <c r="H70" i="34"/>
  <c r="H76" i="34"/>
  <c r="H21" i="32"/>
  <c r="I21" i="32"/>
  <c r="Q50" i="4"/>
  <c r="I76" i="8"/>
  <c r="I70" i="8"/>
  <c r="I59" i="8"/>
  <c r="I48" i="8"/>
  <c r="I42" i="8"/>
  <c r="I21" i="8"/>
  <c r="I42" i="7"/>
  <c r="H42" i="7"/>
  <c r="H20" i="7"/>
  <c r="I37" i="5"/>
  <c r="H37" i="5"/>
  <c r="K37" i="5"/>
  <c r="C14" i="23"/>
  <c r="C15" i="23"/>
  <c r="C13" i="23"/>
  <c r="C14" i="39"/>
  <c r="C15" i="39"/>
  <c r="C13" i="39"/>
  <c r="C14" i="42"/>
  <c r="C15" i="42"/>
  <c r="C13" i="42"/>
  <c r="C14" i="41"/>
  <c r="C15" i="41"/>
  <c r="C13" i="41"/>
  <c r="C14" i="40"/>
  <c r="C15" i="40"/>
  <c r="C13" i="40"/>
  <c r="C14" i="38"/>
  <c r="C15" i="38"/>
  <c r="C13" i="38"/>
  <c r="C14" i="35"/>
  <c r="C15" i="35"/>
  <c r="C13" i="35"/>
  <c r="C13" i="34"/>
  <c r="C15" i="34"/>
  <c r="C14" i="34"/>
  <c r="C20" i="34"/>
  <c r="H42" i="34"/>
  <c r="H48" i="34"/>
  <c r="H59" i="34"/>
  <c r="D21" i="34"/>
  <c r="D42" i="34"/>
  <c r="D48" i="34"/>
  <c r="D59" i="34"/>
  <c r="D70" i="34"/>
  <c r="D76" i="34"/>
  <c r="C13" i="33"/>
  <c r="C15" i="33"/>
  <c r="C14" i="33"/>
  <c r="C20" i="33"/>
  <c r="D21" i="33"/>
  <c r="C13" i="32"/>
  <c r="C15" i="32"/>
  <c r="C14" i="32"/>
  <c r="C20" i="32"/>
  <c r="D21" i="32"/>
  <c r="D42" i="32"/>
  <c r="C13" i="31"/>
  <c r="C15" i="31"/>
  <c r="C14" i="31"/>
  <c r="C20" i="31"/>
  <c r="D21" i="31"/>
  <c r="D37" i="31"/>
  <c r="C14" i="30"/>
  <c r="C15" i="30"/>
  <c r="C13" i="30"/>
  <c r="C14" i="29"/>
  <c r="C15" i="29"/>
  <c r="C13" i="29"/>
  <c r="C14" i="28"/>
  <c r="C15" i="28"/>
  <c r="C13" i="28"/>
  <c r="C14" i="27"/>
  <c r="C15" i="27"/>
  <c r="C13" i="27"/>
  <c r="C14" i="26"/>
  <c r="C15" i="26"/>
  <c r="C13" i="26"/>
  <c r="C14" i="25"/>
  <c r="C15" i="25"/>
  <c r="C13" i="25"/>
  <c r="C14" i="24"/>
  <c r="C15" i="24"/>
  <c r="C13" i="24"/>
  <c r="C14" i="22"/>
  <c r="C15" i="22"/>
  <c r="C13" i="22"/>
  <c r="C14" i="21"/>
  <c r="C15" i="21"/>
  <c r="C13" i="21"/>
  <c r="C14" i="20"/>
  <c r="C15" i="20"/>
  <c r="C13" i="20"/>
  <c r="C14" i="19"/>
  <c r="C15" i="19"/>
  <c r="C13" i="19"/>
  <c r="C14" i="8"/>
  <c r="C15" i="8"/>
  <c r="C13" i="8"/>
  <c r="C14" i="18"/>
  <c r="C15" i="18"/>
  <c r="C13" i="18"/>
  <c r="C14" i="7"/>
  <c r="C15" i="7"/>
  <c r="C13" i="7"/>
  <c r="C14" i="5"/>
  <c r="C15" i="5"/>
  <c r="C13" i="5"/>
  <c r="D21" i="18"/>
  <c r="C20" i="18"/>
  <c r="C20" i="8"/>
  <c r="D76" i="8"/>
  <c r="D70" i="8"/>
  <c r="D59" i="8"/>
  <c r="D48" i="8"/>
  <c r="D42" i="8"/>
  <c r="D21" i="8"/>
  <c r="D42" i="7"/>
  <c r="D21" i="7"/>
  <c r="C20" i="7"/>
  <c r="D37" i="5"/>
  <c r="D21" i="5"/>
  <c r="C20" i="5"/>
  <c r="H20" i="37"/>
  <c r="I20" i="5"/>
  <c r="H20" i="40"/>
  <c r="I20" i="45"/>
  <c r="H20" i="45"/>
  <c r="K42" i="46"/>
  <c r="K21" i="8"/>
  <c r="F55" i="4"/>
  <c r="H20" i="18"/>
  <c r="H20" i="27"/>
  <c r="H20" i="20"/>
  <c r="H20" i="28"/>
  <c r="H20" i="29"/>
  <c r="K20" i="29"/>
  <c r="I52" i="4"/>
  <c r="H20" i="30"/>
  <c r="H20" i="24"/>
  <c r="H20" i="21"/>
  <c r="F71" i="4"/>
  <c r="H20" i="46"/>
  <c r="H20" i="25"/>
  <c r="K37" i="23"/>
  <c r="I20" i="23"/>
  <c r="I20" i="26"/>
  <c r="I20" i="28"/>
  <c r="I20" i="30"/>
  <c r="I20" i="47"/>
  <c r="H20" i="44"/>
  <c r="I20" i="27"/>
  <c r="K37" i="27"/>
  <c r="K21" i="46"/>
  <c r="J50" i="4"/>
  <c r="K20" i="24"/>
  <c r="H49" i="4"/>
  <c r="K21" i="20"/>
  <c r="G50" i="4"/>
  <c r="H20" i="42"/>
  <c r="L63" i="4"/>
  <c r="L64" i="4"/>
  <c r="P63" i="4"/>
  <c r="P64" i="4"/>
  <c r="M63" i="4"/>
  <c r="M64" i="4"/>
  <c r="N63" i="4"/>
  <c r="N64" i="4"/>
  <c r="K63" i="4"/>
  <c r="K64" i="4"/>
  <c r="O63" i="4"/>
  <c r="O64" i="4"/>
  <c r="J21" i="24"/>
  <c r="J20" i="24"/>
  <c r="H20" i="23"/>
  <c r="H20" i="22"/>
  <c r="K21" i="18"/>
  <c r="F53" i="4"/>
  <c r="K21" i="7"/>
  <c r="F50" i="4"/>
  <c r="K70" i="44"/>
  <c r="K59" i="44"/>
  <c r="K42" i="44"/>
  <c r="K21" i="47"/>
  <c r="J47" i="4"/>
  <c r="I20" i="40"/>
  <c r="S49" i="4"/>
  <c r="K20" i="28"/>
  <c r="I49" i="4"/>
  <c r="K20" i="27"/>
  <c r="I46" i="4"/>
  <c r="K21" i="19"/>
  <c r="G47" i="4"/>
  <c r="I20" i="19"/>
  <c r="H20" i="41"/>
  <c r="I20" i="39"/>
  <c r="S46" i="4"/>
  <c r="H20" i="39"/>
  <c r="H20" i="38"/>
  <c r="H20" i="36"/>
  <c r="H20" i="34"/>
  <c r="H20" i="33"/>
  <c r="H20" i="32"/>
  <c r="K21" i="44"/>
  <c r="J55" i="4"/>
  <c r="J20" i="46"/>
  <c r="K48" i="30"/>
  <c r="J20" i="30"/>
  <c r="K21" i="27"/>
  <c r="I47" i="4"/>
  <c r="K59" i="26"/>
  <c r="J20" i="23"/>
  <c r="K20" i="23"/>
  <c r="H46" i="4"/>
  <c r="K21" i="23"/>
  <c r="H47" i="4"/>
  <c r="K59" i="22"/>
  <c r="K48" i="22"/>
  <c r="K42" i="22"/>
  <c r="K42" i="20"/>
  <c r="I20" i="33"/>
  <c r="Q52" i="4"/>
  <c r="I20" i="37"/>
  <c r="R52" i="4"/>
  <c r="J20" i="22"/>
  <c r="J20" i="26"/>
  <c r="J20" i="44"/>
  <c r="H20" i="8"/>
  <c r="K20" i="8"/>
  <c r="I20" i="8"/>
  <c r="J20" i="8"/>
  <c r="I20" i="18"/>
  <c r="K20" i="18"/>
  <c r="F52" i="4"/>
  <c r="J20" i="18"/>
  <c r="K42" i="7"/>
  <c r="H20" i="35"/>
  <c r="I20" i="35"/>
  <c r="R46" i="4"/>
  <c r="K76" i="26"/>
  <c r="K76" i="30"/>
  <c r="K70" i="30"/>
  <c r="K48" i="44"/>
  <c r="K20" i="47"/>
  <c r="J46" i="4"/>
  <c r="J20" i="20"/>
  <c r="I20" i="41"/>
  <c r="S52" i="4"/>
  <c r="J20" i="19"/>
  <c r="J20" i="47"/>
  <c r="H20" i="31"/>
  <c r="I20" i="22"/>
  <c r="K70" i="26"/>
  <c r="K59" i="30"/>
  <c r="K42" i="30"/>
  <c r="I20" i="44"/>
  <c r="K20" i="26"/>
  <c r="K20" i="30"/>
  <c r="K21" i="26"/>
  <c r="H55" i="4"/>
  <c r="K21" i="30"/>
  <c r="I55" i="4"/>
  <c r="K20" i="45"/>
  <c r="J52" i="4"/>
  <c r="K21" i="21"/>
  <c r="G53" i="4"/>
  <c r="K21" i="25"/>
  <c r="H53" i="4"/>
  <c r="J20" i="29"/>
  <c r="J20" i="45"/>
  <c r="J20" i="21"/>
  <c r="J20" i="25"/>
  <c r="I20" i="20"/>
  <c r="K20" i="20"/>
  <c r="G49" i="4"/>
  <c r="K21" i="24"/>
  <c r="H50" i="4"/>
  <c r="K21" i="28"/>
  <c r="I50" i="4"/>
  <c r="I20" i="46"/>
  <c r="K20" i="46"/>
  <c r="J49" i="4"/>
  <c r="K37" i="47"/>
  <c r="H20" i="19"/>
  <c r="K20" i="19"/>
  <c r="G46" i="4"/>
  <c r="J20" i="27"/>
  <c r="I20" i="7"/>
  <c r="K20" i="7"/>
  <c r="F49" i="4"/>
  <c r="H20" i="5"/>
  <c r="K20" i="5"/>
  <c r="F46" i="4"/>
  <c r="I20" i="42"/>
  <c r="S54" i="4"/>
  <c r="J20" i="5"/>
  <c r="J20" i="7"/>
  <c r="K42" i="8"/>
  <c r="K48" i="8"/>
  <c r="K59" i="8"/>
  <c r="K70" i="8"/>
  <c r="K76" i="8"/>
  <c r="I20" i="21"/>
  <c r="K20" i="21"/>
  <c r="G52" i="4"/>
  <c r="I20" i="25"/>
  <c r="K20" i="25"/>
  <c r="H52" i="4"/>
  <c r="I20" i="36"/>
  <c r="R49" i="4"/>
  <c r="I20" i="38"/>
  <c r="R54" i="4"/>
  <c r="R62" i="4"/>
  <c r="S62" i="4"/>
  <c r="J97" i="30"/>
  <c r="I61" i="4"/>
  <c r="J97" i="44"/>
  <c r="J61" i="4"/>
  <c r="J97" i="22"/>
  <c r="G61" i="4"/>
  <c r="J97" i="26"/>
  <c r="H61" i="4"/>
  <c r="J97" i="8"/>
  <c r="F61" i="4"/>
  <c r="I20" i="31"/>
  <c r="Q46" i="4"/>
  <c r="K20" i="22"/>
  <c r="I20" i="32"/>
  <c r="Q49" i="4"/>
  <c r="I20" i="34"/>
  <c r="Q54" i="4"/>
  <c r="K20" i="44"/>
  <c r="R63" i="4"/>
  <c r="R64" i="4"/>
  <c r="K97" i="30"/>
  <c r="Q62" i="4"/>
  <c r="S63" i="4"/>
  <c r="S64" i="4"/>
  <c r="K97" i="26"/>
  <c r="K97" i="22"/>
  <c r="K97" i="44"/>
  <c r="K97" i="8"/>
  <c r="J54" i="4"/>
  <c r="J62" i="4"/>
  <c r="I54" i="4"/>
  <c r="I62" i="4"/>
  <c r="I63" i="4"/>
  <c r="H54" i="4"/>
  <c r="H62" i="4"/>
  <c r="H63" i="4"/>
  <c r="H64" i="4"/>
  <c r="G54" i="4"/>
  <c r="G62" i="4"/>
  <c r="G63" i="4"/>
  <c r="G64" i="4"/>
  <c r="F54" i="4"/>
  <c r="F62" i="4"/>
  <c r="F63" i="4"/>
  <c r="F64" i="4"/>
  <c r="Q63" i="4"/>
  <c r="Q64" i="4"/>
  <c r="J63" i="4"/>
  <c r="J64" i="4"/>
  <c r="I64" i="4"/>
  <c r="F65" i="4"/>
  <c r="F66" i="4"/>
  <c r="F67" i="4"/>
  <c r="F68" i="4"/>
</calcChain>
</file>

<file path=xl/sharedStrings.xml><?xml version="1.0" encoding="utf-8"?>
<sst xmlns="http://schemas.openxmlformats.org/spreadsheetml/2006/main" count="5213" uniqueCount="259">
  <si>
    <t>大項目</t>
  </si>
  <si>
    <t>中項目</t>
  </si>
  <si>
    <t>［記入要領］</t>
    <rPh sb="1" eb="3">
      <t>キニュウ</t>
    </rPh>
    <rPh sb="3" eb="5">
      <t>ヨウリョウ</t>
    </rPh>
    <phoneticPr fontId="5"/>
  </si>
  <si>
    <t>小項目（品名等）</t>
    <rPh sb="0" eb="3">
      <t>ショウコウモク</t>
    </rPh>
    <rPh sb="4" eb="6">
      <t>ヒンメイ</t>
    </rPh>
    <rPh sb="6" eb="7">
      <t>ナド</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</si>
  <si>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</si>
  <si>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</si>
  <si>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</si>
  <si>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</si>
  <si>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</si>
  <si>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</si>
  <si>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</si>
  <si>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</si>
  <si>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</si>
  <si>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</si>
  <si>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</si>
  <si>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</si>
  <si>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</si>
  <si>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</si>
  <si>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</si>
  <si>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</si>
  <si>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</si>
  <si>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</si>
  <si>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</si>
  <si>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</si>
  <si>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</si>
  <si>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</si>
  <si>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</si>
  <si>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</si>
  <si>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</si>
  <si>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副題：</t>
  </si>
  <si>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</si>
  <si>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</si>
  <si>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</si>
  <si>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</si>
  <si>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</si>
  <si>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</si>
  <si>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</si>
  <si>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</si>
  <si>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</si>
  <si>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</si>
  <si>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Ⅰ　物品費</t>
    <rPh sb="2" eb="4">
      <t>ブッピン</t>
    </rPh>
    <rPh sb="4" eb="5">
      <t>ヒ</t>
    </rPh>
    <phoneticPr fontId="5"/>
  </si>
  <si>
    <t>１　設備備品費</t>
    <rPh sb="2" eb="4">
      <t>セツビ</t>
    </rPh>
    <rPh sb="4" eb="7">
      <t>ビヒンヒ</t>
    </rPh>
    <phoneticPr fontId="5"/>
  </si>
  <si>
    <t>２　消耗品費</t>
    <rPh sb="2" eb="4">
      <t>ショウモウ</t>
    </rPh>
    <rPh sb="4" eb="5">
      <t>ヒン</t>
    </rPh>
    <rPh sb="5" eb="6">
      <t>ヒ</t>
    </rPh>
    <phoneticPr fontId="5"/>
  </si>
  <si>
    <t>Ⅱ　人件費・謝金</t>
    <rPh sb="2" eb="5">
      <t>ジンケンヒ</t>
    </rPh>
    <rPh sb="6" eb="8">
      <t>シャキン</t>
    </rPh>
    <phoneticPr fontId="5"/>
  </si>
  <si>
    <t>１　人件費</t>
    <rPh sb="2" eb="5">
      <t>ジンケンヒ</t>
    </rPh>
    <phoneticPr fontId="5"/>
  </si>
  <si>
    <t>２　謝金</t>
    <rPh sb="2" eb="4">
      <t>シャキン</t>
    </rPh>
    <phoneticPr fontId="5"/>
  </si>
  <si>
    <t>Ⅲ　旅費</t>
    <rPh sb="2" eb="4">
      <t>リョヒ</t>
    </rPh>
    <phoneticPr fontId="5"/>
  </si>
  <si>
    <t>１　旅費</t>
    <rPh sb="2" eb="4">
      <t>リョヒ</t>
    </rPh>
    <phoneticPr fontId="5"/>
  </si>
  <si>
    <t>Ⅳ　その他</t>
    <phoneticPr fontId="5"/>
  </si>
  <si>
    <t>１　外注費</t>
    <rPh sb="2" eb="5">
      <t>ガイチュウヒ</t>
    </rPh>
    <phoneticPr fontId="5"/>
  </si>
  <si>
    <t>２　印刷製本費</t>
    <rPh sb="2" eb="4">
      <t>インサツ</t>
    </rPh>
    <rPh sb="4" eb="6">
      <t>セイホン</t>
    </rPh>
    <rPh sb="6" eb="7">
      <t>ヒ</t>
    </rPh>
    <phoneticPr fontId="5"/>
  </si>
  <si>
    <t>３　会議費</t>
    <rPh sb="2" eb="5">
      <t>カイギヒ</t>
    </rPh>
    <phoneticPr fontId="5"/>
  </si>
  <si>
    <t>４　通信運搬費</t>
    <rPh sb="2" eb="4">
      <t>ツウシン</t>
    </rPh>
    <rPh sb="4" eb="7">
      <t>ウンパンヒ</t>
    </rPh>
    <phoneticPr fontId="5"/>
  </si>
  <si>
    <t>５　光熱水料</t>
    <rPh sb="2" eb="4">
      <t>コウネツ</t>
    </rPh>
    <rPh sb="4" eb="5">
      <t>スイ</t>
    </rPh>
    <rPh sb="5" eb="6">
      <t>リョウ</t>
    </rPh>
    <phoneticPr fontId="5"/>
  </si>
  <si>
    <r>
      <t>　　総経費</t>
    </r>
    <r>
      <rPr>
        <sz val="10"/>
        <rFont val="ＭＳ 明朝"/>
        <family val="1"/>
        <charset val="128"/>
      </rPr>
      <t>（Ⅰ＋Ⅱ＋Ⅲ＋Ⅳ＋Ⅴ＋Ⅵ）</t>
    </r>
    <phoneticPr fontId="5"/>
  </si>
  <si>
    <r>
      <t>　　小計</t>
    </r>
    <r>
      <rPr>
        <sz val="10"/>
        <rFont val="ＭＳ 明朝"/>
        <family val="1"/>
        <charset val="128"/>
      </rPr>
      <t>（Ⅰ＋Ⅱ＋Ⅲ＋Ⅳ＋Ⅴ）</t>
    </r>
    <rPh sb="2" eb="4">
      <t>ショウケイ</t>
    </rPh>
    <phoneticPr fontId="2"/>
  </si>
  <si>
    <r>
      <t>　　小計</t>
    </r>
    <r>
      <rPr>
        <sz val="10"/>
        <rFont val="ＭＳ 明朝"/>
        <family val="1"/>
        <charset val="128"/>
      </rPr>
      <t>（Ⅰ＋Ⅱ＋Ⅲ＋Ⅳ）</t>
    </r>
    <rPh sb="2" eb="4">
      <t>ショウケイ</t>
    </rPh>
    <phoneticPr fontId="2"/>
  </si>
  <si>
    <t>積算明細書（Ⅰ　物品費）</t>
    <rPh sb="0" eb="2">
      <t>セキサン</t>
    </rPh>
    <rPh sb="2" eb="5">
      <t>メイサイショ</t>
    </rPh>
    <rPh sb="8" eb="10">
      <t>ブッピン</t>
    </rPh>
    <rPh sb="10" eb="11">
      <t>ヒ</t>
    </rPh>
    <phoneticPr fontId="5"/>
  </si>
  <si>
    <t>積算明細書（Ⅱ　人件費・謝金）</t>
    <rPh sb="0" eb="2">
      <t>セキサン</t>
    </rPh>
    <rPh sb="2" eb="5">
      <t>メイサイショ</t>
    </rPh>
    <rPh sb="8" eb="11">
      <t>ジンケンヒ</t>
    </rPh>
    <rPh sb="12" eb="14">
      <t>シャキン</t>
    </rPh>
    <phoneticPr fontId="5"/>
  </si>
  <si>
    <t>１）</t>
    <phoneticPr fontId="5"/>
  </si>
  <si>
    <t>２）</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</si>
  <si>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</si>
  <si>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</si>
  <si>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</si>
  <si>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</si>
  <si>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</si>
  <si>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</si>
  <si>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</si>
  <si>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</si>
  <si>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</si>
  <si>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</si>
  <si>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</si>
  <si>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</si>
  <si>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</si>
  <si>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</si>
  <si>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</si>
  <si>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</si>
  <si>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積算明細書（Ⅲ　旅費）</t>
    <rPh sb="0" eb="2">
      <t>セキサン</t>
    </rPh>
    <rPh sb="2" eb="5">
      <t>メイサイショ</t>
    </rPh>
    <rPh sb="8" eb="9">
      <t>タビ</t>
    </rPh>
    <rPh sb="9" eb="10">
      <t>ヒ</t>
    </rPh>
    <phoneticPr fontId="5"/>
  </si>
  <si>
    <t>積算明細書（Ⅳ　その他）</t>
    <rPh sb="0" eb="2">
      <t>セキサン</t>
    </rPh>
    <rPh sb="2" eb="5">
      <t>メイサイショ</t>
    </rPh>
    <rPh sb="10" eb="11">
      <t>タ</t>
    </rPh>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</si>
  <si>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</si>
  <si>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</si>
  <si>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</si>
  <si>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</si>
  <si>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</si>
  <si>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</si>
  <si>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</si>
  <si>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</si>
  <si>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</si>
  <si>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</si>
  <si>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１０）</t>
    <phoneticPr fontId="5"/>
  </si>
  <si>
    <t>管理番号：</t>
    <rPh sb="0" eb="2">
      <t>カンリ</t>
    </rPh>
    <rPh sb="2" eb="4">
      <t>バンゴウ</t>
    </rPh>
    <phoneticPr fontId="5"/>
  </si>
  <si>
    <t>管理番号</t>
    <rPh sb="0" eb="2">
      <t>カンリ</t>
    </rPh>
    <rPh sb="2" eb="4">
      <t>バンゴウ</t>
    </rPh>
    <phoneticPr fontId="5"/>
  </si>
  <si>
    <t>７）</t>
    <phoneticPr fontId="5"/>
  </si>
  <si>
    <t>８）</t>
    <phoneticPr fontId="5"/>
  </si>
  <si>
    <t>４）</t>
    <phoneticPr fontId="5"/>
  </si>
  <si>
    <t>５）</t>
    <phoneticPr fontId="5"/>
  </si>
  <si>
    <t>３）</t>
    <phoneticPr fontId="5"/>
  </si>
  <si>
    <t>４）</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</si>
  <si>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</si>
  <si>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</si>
  <si>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</si>
  <si>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</si>
  <si>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</si>
  <si>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</si>
  <si>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</si>
  <si>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</si>
  <si>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</si>
  <si>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</si>
  <si>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</si>
  <si>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</si>
  <si>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</si>
  <si>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</si>
  <si>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</si>
  <si>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</si>
  <si>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</si>
  <si>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</si>
  <si>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</si>
  <si>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</si>
  <si>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</si>
  <si>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</si>
  <si>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</si>
  <si>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</si>
  <si>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</si>
  <si>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</si>
  <si>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</si>
  <si>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</si>
  <si>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</si>
  <si>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</si>
  <si>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受託者区分</t>
    <rPh sb="0" eb="3">
      <t>ジュタクシャ</t>
    </rPh>
    <rPh sb="3" eb="5">
      <t>クブン</t>
    </rPh>
    <phoneticPr fontId="5"/>
  </si>
  <si>
    <t>明細ワークシート名</t>
    <rPh sb="0" eb="2">
      <t>メイサイ</t>
    </rPh>
    <rPh sb="8" eb="9">
      <t>メイ</t>
    </rPh>
    <phoneticPr fontId="5"/>
  </si>
  <si>
    <t>Ⅴ　一般管理費</t>
    <rPh sb="2" eb="4">
      <t>イッパン</t>
    </rPh>
    <rPh sb="4" eb="7">
      <t>カンリヒ</t>
    </rPh>
    <phoneticPr fontId="5"/>
  </si>
  <si>
    <t>備考(メモ）</t>
    <rPh sb="0" eb="2">
      <t>ビコウ</t>
    </rPh>
    <phoneticPr fontId="5"/>
  </si>
  <si>
    <t xml:space="preserve"> </t>
    <phoneticPr fontId="5"/>
  </si>
  <si>
    <t>参考(メモ）</t>
    <rPh sb="0" eb="2">
      <t>サンコウ</t>
    </rPh>
    <phoneticPr fontId="5"/>
  </si>
  <si>
    <t>７　消費税相当額</t>
    <rPh sb="2" eb="5">
      <t>ショウヒゼイ</t>
    </rPh>
    <rPh sb="5" eb="7">
      <t>ソウトウ</t>
    </rPh>
    <rPh sb="7" eb="8">
      <t>ガク</t>
    </rPh>
    <phoneticPr fontId="5"/>
  </si>
  <si>
    <t xml:space="preserve"> </t>
    <phoneticPr fontId="5"/>
  </si>
  <si>
    <t>　　消費税額（内税額）＋消費税相当額</t>
    <rPh sb="7" eb="9">
      <t>ウチゼイ</t>
    </rPh>
    <rPh sb="9" eb="10">
      <t>ガク</t>
    </rPh>
    <rPh sb="12" eb="15">
      <t>ショウヒゼイ</t>
    </rPh>
    <rPh sb="15" eb="17">
      <t>ソウトウ</t>
    </rPh>
    <rPh sb="17" eb="18">
      <t>ガク</t>
    </rPh>
    <phoneticPr fontId="5"/>
  </si>
  <si>
    <t>６　その他(諸経費）</t>
    <rPh sb="6" eb="9">
      <t>ショケイヒ</t>
    </rPh>
    <phoneticPr fontId="5"/>
  </si>
  <si>
    <t>【税抜】</t>
    <phoneticPr fontId="5"/>
  </si>
  <si>
    <t>　　　総  額</t>
    <phoneticPr fontId="5"/>
  </si>
  <si>
    <t>金　額
【税込】</t>
    <rPh sb="0" eb="1">
      <t>キン</t>
    </rPh>
    <rPh sb="2" eb="3">
      <t>ガク</t>
    </rPh>
    <rPh sb="5" eb="7">
      <t>ゼイコミ</t>
    </rPh>
    <phoneticPr fontId="5"/>
  </si>
  <si>
    <t>金額合計</t>
    <phoneticPr fontId="5"/>
  </si>
  <si>
    <t>金額合計</t>
    <phoneticPr fontId="5"/>
  </si>
  <si>
    <t>項　　　目</t>
    <rPh sb="0" eb="1">
      <t>コウ</t>
    </rPh>
    <rPh sb="4" eb="5">
      <t>メ</t>
    </rPh>
    <phoneticPr fontId="5"/>
  </si>
  <si>
    <t>金額合計</t>
    <phoneticPr fontId="5"/>
  </si>
  <si>
    <t>金額合計</t>
    <phoneticPr fontId="5"/>
  </si>
  <si>
    <t>金　額</t>
    <rPh sb="0" eb="1">
      <t>キン</t>
    </rPh>
    <rPh sb="2" eb="3">
      <t>ガク</t>
    </rPh>
    <phoneticPr fontId="5"/>
  </si>
  <si>
    <t>【税込】</t>
    <phoneticPr fontId="5"/>
  </si>
  <si>
    <t>個別番号</t>
    <rPh sb="0" eb="2">
      <t>コベツ</t>
    </rPh>
    <rPh sb="2" eb="4">
      <t>バンゴウ</t>
    </rPh>
    <phoneticPr fontId="5"/>
  </si>
  <si>
    <t>活動名等</t>
    <rPh sb="0" eb="2">
      <t>カツドウ</t>
    </rPh>
    <rPh sb="2" eb="3">
      <t>メイ</t>
    </rPh>
    <rPh sb="3" eb="4">
      <t>トウ</t>
    </rPh>
    <phoneticPr fontId="5"/>
  </si>
  <si>
    <t>金額合計</t>
  </si>
  <si>
    <t>不・非課税品金額</t>
    <rPh sb="0" eb="1">
      <t>フ</t>
    </rPh>
    <rPh sb="2" eb="3">
      <t>ヒ</t>
    </rPh>
    <rPh sb="3" eb="5">
      <t>カゼイ</t>
    </rPh>
    <rPh sb="5" eb="6">
      <t>ヒン</t>
    </rPh>
    <rPh sb="6" eb="8">
      <t>キンガク</t>
    </rPh>
    <phoneticPr fontId="5"/>
  </si>
  <si>
    <t>【税抜】</t>
    <phoneticPr fontId="5"/>
  </si>
  <si>
    <t>消費税相当額</t>
    <phoneticPr fontId="5"/>
  </si>
  <si>
    <t>不・非課税品金額</t>
  </si>
  <si>
    <t>【税抜】</t>
  </si>
  <si>
    <t>消費税相当額</t>
  </si>
  <si>
    <t>Ⅵ　再委託費</t>
    <phoneticPr fontId="5"/>
  </si>
  <si>
    <t>一般管理費率：</t>
    <phoneticPr fontId="5"/>
  </si>
  <si>
    <t>【税抜】</t>
    <phoneticPr fontId="5"/>
  </si>
  <si>
    <t>消費税相当額</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</si>
  <si>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</si>
  <si>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</si>
  <si>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</si>
  <si>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</si>
  <si>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</si>
  <si>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</si>
  <si>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</si>
  <si>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</si>
  <si>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</si>
  <si>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</si>
  <si>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</si>
  <si>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</si>
  <si>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</si>
  <si>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</si>
  <si>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</si>
  <si>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</si>
  <si>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</si>
  <si>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</si>
  <si>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</si>
  <si>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</si>
  <si>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［記入要領］</t>
  </si>
  <si>
    <t>　　・文字入力が不要なセルは空欄にしておいてください。</t>
  </si>
  <si>
    <t>　　・一般管理費率は小数点第２位以下を切り捨てた比率（一般管理費率計算書で提示した率）を記入してください。</t>
  </si>
  <si>
    <t>［その他］</t>
  </si>
  <si>
    <t>１．水色地のセルに名称、数値等を記入してください。（水色地のセルは保護されておりませんので、記入可能です。）</t>
    <rPh sb="2" eb="4">
      <t>ミズイロ</t>
    </rPh>
    <rPh sb="26" eb="28">
      <t>ミズイロ</t>
    </rPh>
    <phoneticPr fontId="2"/>
  </si>
  <si>
    <t>　　・記入不要のセルは空欄にしておいてください。</t>
    <rPh sb="3" eb="5">
      <t>キニュウ</t>
    </rPh>
    <rPh sb="5" eb="7">
      <t>フヨウ</t>
    </rPh>
    <rPh sb="11" eb="13">
      <t>クウラン</t>
    </rPh>
    <phoneticPr fontId="5"/>
  </si>
  <si>
    <t>３．行挿入される場合は中項目の合計金額の計算式が反映される範囲内で行挿入をお願いします。行削除はできません。</t>
    <rPh sb="2" eb="3">
      <t>ギョウ</t>
    </rPh>
    <rPh sb="3" eb="5">
      <t>ソウニュウ</t>
    </rPh>
    <rPh sb="8" eb="10">
      <t>バアイ</t>
    </rPh>
    <rPh sb="11" eb="12">
      <t>チュウ</t>
    </rPh>
    <rPh sb="44" eb="47">
      <t>ギョウサクジョ</t>
    </rPh>
    <phoneticPr fontId="5"/>
  </si>
  <si>
    <t>１．水色地のセルに名称、数値等を記入してください。（青色地のセルは保護されておりませんので、記入可能です。）</t>
    <rPh sb="2" eb="3">
      <t>ミズ</t>
    </rPh>
    <rPh sb="3" eb="4">
      <t>イロ</t>
    </rPh>
    <rPh sb="4" eb="5">
      <t>チ</t>
    </rPh>
    <rPh sb="9" eb="11">
      <t>メイショウ</t>
    </rPh>
    <rPh sb="12" eb="14">
      <t>スウチ</t>
    </rPh>
    <rPh sb="14" eb="15">
      <t>ナド</t>
    </rPh>
    <rPh sb="16" eb="18">
      <t>キニュウ</t>
    </rPh>
    <rPh sb="26" eb="27">
      <t>アオ</t>
    </rPh>
    <rPh sb="27" eb="28">
      <t>イロ</t>
    </rPh>
    <rPh sb="28" eb="29">
      <t>チ</t>
    </rPh>
    <rPh sb="33" eb="35">
      <t>ホゴ</t>
    </rPh>
    <rPh sb="46" eb="48">
      <t>キニュウ</t>
    </rPh>
    <rPh sb="48" eb="50">
      <t>カノウ</t>
    </rPh>
    <phoneticPr fontId="5"/>
  </si>
  <si>
    <t>　　・費用欄の金額は整数で記入してください。計算式又は小数を記入しないでください。</t>
  </si>
  <si>
    <t>＊＊＊＊＊＊＊＊＊＊＊＊＊＊＊＊＊＊＊＊＊＊＊＊＊＊＊＊＊＊＊の研究開発</t>
    <phoneticPr fontId="5"/>
  </si>
  <si>
    <t>項目</t>
    <rPh sb="0" eb="2">
      <t>コウモク</t>
    </rPh>
    <phoneticPr fontId="5"/>
  </si>
  <si>
    <t>金　　　額（円）</t>
    <rPh sb="0" eb="1">
      <t>コン</t>
    </rPh>
    <rPh sb="4" eb="5">
      <t>ガク</t>
    </rPh>
    <rPh sb="6" eb="7">
      <t>エン</t>
    </rPh>
    <phoneticPr fontId="5"/>
  </si>
  <si>
    <t>大項目</t>
    <phoneticPr fontId="5"/>
  </si>
  <si>
    <t>中項目</t>
    <rPh sb="0" eb="1">
      <t>ナカ</t>
    </rPh>
    <rPh sb="1" eb="3">
      <t>コウモク</t>
    </rPh>
    <phoneticPr fontId="5"/>
  </si>
  <si>
    <t>代表者</t>
    <rPh sb="0" eb="2">
      <t>ダイヒョウ</t>
    </rPh>
    <rPh sb="2" eb="3">
      <t>シャ</t>
    </rPh>
    <phoneticPr fontId="5"/>
  </si>
  <si>
    <t>法人名（略称）</t>
    <rPh sb="0" eb="2">
      <t>ホウジン</t>
    </rPh>
    <rPh sb="2" eb="3">
      <t>メイ</t>
    </rPh>
    <rPh sb="4" eb="6">
      <t>リャクショウ</t>
    </rPh>
    <phoneticPr fontId="5"/>
  </si>
  <si>
    <t>消費税率：</t>
    <rPh sb="0" eb="3">
      <t>ショウヒゼイ</t>
    </rPh>
    <rPh sb="3" eb="4">
      <t>リツ</t>
    </rPh>
    <phoneticPr fontId="5"/>
  </si>
  <si>
    <t>再税込者１</t>
    <rPh sb="0" eb="1">
      <t>サイ</t>
    </rPh>
    <rPh sb="1" eb="3">
      <t>ゼイコミ</t>
    </rPh>
    <rPh sb="3" eb="4">
      <t>シャ</t>
    </rPh>
    <phoneticPr fontId="5"/>
  </si>
  <si>
    <t>再税込者２</t>
    <rPh sb="0" eb="1">
      <t>サイ</t>
    </rPh>
    <rPh sb="1" eb="3">
      <t>ゼイコミ</t>
    </rPh>
    <rPh sb="3" eb="4">
      <t>シャ</t>
    </rPh>
    <phoneticPr fontId="5"/>
  </si>
  <si>
    <t>再税込者３</t>
    <rPh sb="0" eb="1">
      <t>サイ</t>
    </rPh>
    <rPh sb="1" eb="3">
      <t>ゼイコミ</t>
    </rPh>
    <rPh sb="3" eb="4">
      <t>シャ</t>
    </rPh>
    <phoneticPr fontId="5"/>
  </si>
  <si>
    <t>再税込者４</t>
    <rPh sb="0" eb="1">
      <t>サイ</t>
    </rPh>
    <rPh sb="1" eb="3">
      <t>ゼイコミ</t>
    </rPh>
    <rPh sb="3" eb="4">
      <t>シャ</t>
    </rPh>
    <phoneticPr fontId="5"/>
  </si>
  <si>
    <t>再税抜者１</t>
    <rPh sb="0" eb="1">
      <t>サイ</t>
    </rPh>
    <rPh sb="1" eb="3">
      <t>ゼイヌキ</t>
    </rPh>
    <rPh sb="3" eb="4">
      <t>シャ</t>
    </rPh>
    <phoneticPr fontId="5"/>
  </si>
  <si>
    <t>再税抜者２</t>
    <rPh sb="0" eb="1">
      <t>サイ</t>
    </rPh>
    <rPh sb="1" eb="3">
      <t>ゼイヌキ</t>
    </rPh>
    <rPh sb="3" eb="4">
      <t>シャ</t>
    </rPh>
    <phoneticPr fontId="5"/>
  </si>
  <si>
    <t>再税抜者３</t>
    <rPh sb="0" eb="1">
      <t>サイ</t>
    </rPh>
    <rPh sb="1" eb="3">
      <t>ゼイヌキ</t>
    </rPh>
    <rPh sb="3" eb="4">
      <t>シャ</t>
    </rPh>
    <phoneticPr fontId="5"/>
  </si>
  <si>
    <t>代表研究者（受託者）</t>
    <rPh sb="0" eb="2">
      <t>ダイヒョウ</t>
    </rPh>
    <rPh sb="2" eb="5">
      <t>ケンキュウシャ</t>
    </rPh>
    <rPh sb="6" eb="9">
      <t>ジュタクシャ</t>
    </rPh>
    <phoneticPr fontId="5"/>
  </si>
  <si>
    <t>研究分担者（再受託者）</t>
    <phoneticPr fontId="5"/>
  </si>
  <si>
    <t>１．初版提出時の大項目の費目額は契約書に添付の実施計画書別紙１と同一金額としてください。</t>
    <rPh sb="8" eb="11">
      <t>ダイコウモク</t>
    </rPh>
    <rPh sb="12" eb="14">
      <t>ヒモク</t>
    </rPh>
    <phoneticPr fontId="5"/>
  </si>
  <si>
    <t>２．黄色地のセルは数式が設定されており自動計算されます。（セルは改変できないように保護されております。）</t>
    <rPh sb="2" eb="4">
      <t>キイロ</t>
    </rPh>
    <rPh sb="4" eb="5">
      <t>ジ</t>
    </rPh>
    <phoneticPr fontId="2"/>
  </si>
  <si>
    <t>再税抜者４</t>
    <rPh sb="0" eb="1">
      <t>サイ</t>
    </rPh>
    <rPh sb="1" eb="3">
      <t>ゼイヌキ</t>
    </rPh>
    <rPh sb="3" eb="4">
      <t>シャ</t>
    </rPh>
    <phoneticPr fontId="5"/>
  </si>
  <si>
    <t>再税抜者５</t>
    <rPh sb="0" eb="1">
      <t>サイ</t>
    </rPh>
    <rPh sb="1" eb="3">
      <t>ゼイヌキ</t>
    </rPh>
    <rPh sb="3" eb="4">
      <t>シャ</t>
    </rPh>
    <phoneticPr fontId="5"/>
  </si>
  <si>
    <t>再税込者５</t>
    <rPh sb="0" eb="1">
      <t>サイ</t>
    </rPh>
    <rPh sb="1" eb="3">
      <t>ゼイコミ</t>
    </rPh>
    <rPh sb="3" eb="4">
      <t>シャ</t>
    </rPh>
    <phoneticPr fontId="5"/>
  </si>
  <si>
    <t>課題Ⅹ　＊＊＊＊＊＊＊＊＊＊＊＊</t>
    <phoneticPr fontId="5"/>
  </si>
  <si>
    <t>＊＊＊＊＊＊＊＊＊＊</t>
    <phoneticPr fontId="5"/>
  </si>
  <si>
    <t>１）</t>
    <phoneticPr fontId="5"/>
  </si>
  <si>
    <r>
      <t>　　・前回変更した部分を</t>
    </r>
    <r>
      <rPr>
        <sz val="10"/>
        <rFont val="ＭＳ 明朝"/>
        <family val="1"/>
        <charset val="128"/>
      </rPr>
      <t>黒字</t>
    </r>
    <r>
      <rPr>
        <sz val="10"/>
        <color theme="4"/>
        <rFont val="ＭＳ 明朝"/>
        <family val="1"/>
        <charset val="128"/>
      </rPr>
      <t>にし、新たに変更する部分は</t>
    </r>
    <r>
      <rPr>
        <sz val="10"/>
        <color rgb="FFFF0000"/>
        <rFont val="ＭＳ 明朝"/>
        <family val="1"/>
        <charset val="128"/>
      </rPr>
      <t>赤字</t>
    </r>
    <r>
      <rPr>
        <sz val="10"/>
        <color theme="4"/>
        <rFont val="ＭＳ 明朝"/>
        <family val="1"/>
        <charset val="128"/>
      </rPr>
      <t>にしてください。（保護しているセルも色の変更は可能です。）</t>
    </r>
    <rPh sb="38" eb="40">
      <t>ホゴ</t>
    </rPh>
    <rPh sb="47" eb="48">
      <t>イロ</t>
    </rPh>
    <rPh sb="49" eb="51">
      <t>ヘンコウ</t>
    </rPh>
    <rPh sb="52" eb="54">
      <t>カノウ</t>
    </rPh>
    <phoneticPr fontId="2"/>
  </si>
  <si>
    <t>２．水色地以外のセルは数式が設定されており自動計算されます。（セルは改変できないように保護されております。）</t>
    <rPh sb="2" eb="3">
      <t>ミズ</t>
    </rPh>
    <phoneticPr fontId="2"/>
  </si>
  <si>
    <t>　　・改版年月日には、年度別実施計画書の改版履歴に対応する改版年月日を記入してください。</t>
    <rPh sb="3" eb="5">
      <t>カイハン</t>
    </rPh>
    <rPh sb="5" eb="8">
      <t>ネンガッピ</t>
    </rPh>
    <rPh sb="11" eb="13">
      <t>ネンド</t>
    </rPh>
    <rPh sb="13" eb="14">
      <t>ベツ</t>
    </rPh>
    <rPh sb="14" eb="16">
      <t>ジッシ</t>
    </rPh>
    <rPh sb="16" eb="18">
      <t>ケイカク</t>
    </rPh>
    <rPh sb="18" eb="19">
      <t>ショ</t>
    </rPh>
    <rPh sb="20" eb="22">
      <t>カイハン</t>
    </rPh>
    <rPh sb="22" eb="24">
      <t>リレキ</t>
    </rPh>
    <rPh sb="25" eb="27">
      <t>タイオウ</t>
    </rPh>
    <rPh sb="29" eb="31">
      <t>カイハン</t>
    </rPh>
    <rPh sb="31" eb="34">
      <t>ネンガッピ</t>
    </rPh>
    <phoneticPr fontId="5"/>
  </si>
  <si>
    <t>必要積算経費一覧表【一括契約】【税込用】</t>
    <rPh sb="0" eb="2">
      <t>ヒツヨウ</t>
    </rPh>
    <rPh sb="2" eb="4">
      <t>セキサン</t>
    </rPh>
    <rPh sb="4" eb="6">
      <t>ケイヒ</t>
    </rPh>
    <rPh sb="6" eb="9">
      <t>イチランヒョウ</t>
    </rPh>
    <rPh sb="10" eb="12">
      <t>イッカツ</t>
    </rPh>
    <rPh sb="12" eb="14">
      <t>ケイヤク</t>
    </rPh>
    <rPh sb="16" eb="18">
      <t>ゼイコミ</t>
    </rPh>
    <rPh sb="18" eb="19">
      <t>ヨウ</t>
    </rPh>
    <phoneticPr fontId="5"/>
  </si>
  <si>
    <t>再税込者６</t>
    <rPh sb="0" eb="1">
      <t>サイ</t>
    </rPh>
    <rPh sb="1" eb="3">
      <t>ゼイコミ</t>
    </rPh>
    <rPh sb="3" eb="4">
      <t>シャ</t>
    </rPh>
    <phoneticPr fontId="5"/>
  </si>
  <si>
    <t>再税込者７</t>
    <rPh sb="0" eb="1">
      <t>サイ</t>
    </rPh>
    <rPh sb="1" eb="3">
      <t>ゼイコミ</t>
    </rPh>
    <rPh sb="3" eb="4">
      <t>シャ</t>
    </rPh>
    <phoneticPr fontId="5"/>
  </si>
  <si>
    <t>再税込者８</t>
    <rPh sb="0" eb="1">
      <t>サイ</t>
    </rPh>
    <rPh sb="1" eb="3">
      <t>ゼイコミ</t>
    </rPh>
    <rPh sb="3" eb="4">
      <t>シャ</t>
    </rPh>
    <phoneticPr fontId="5"/>
  </si>
  <si>
    <t>再税込者９</t>
    <rPh sb="0" eb="1">
      <t>サイ</t>
    </rPh>
    <rPh sb="1" eb="3">
      <t>ゼイコミ</t>
    </rPh>
    <rPh sb="3" eb="4">
      <t>シャ</t>
    </rPh>
    <phoneticPr fontId="5"/>
  </si>
  <si>
    <t>再税込者１０</t>
    <rPh sb="0" eb="1">
      <t>サイ</t>
    </rPh>
    <rPh sb="1" eb="3">
      <t>ゼイコミ</t>
    </rPh>
    <rPh sb="3" eb="4">
      <t>シャ</t>
    </rPh>
    <phoneticPr fontId="5"/>
  </si>
  <si>
    <t>再税抜者６</t>
    <rPh sb="0" eb="1">
      <t>サイ</t>
    </rPh>
    <rPh sb="1" eb="3">
      <t>ゼイヌキ</t>
    </rPh>
    <rPh sb="3" eb="4">
      <t>シャ</t>
    </rPh>
    <phoneticPr fontId="5"/>
  </si>
  <si>
    <t>再税抜者７</t>
    <rPh sb="0" eb="1">
      <t>サイ</t>
    </rPh>
    <rPh sb="1" eb="3">
      <t>ゼイヌキ</t>
    </rPh>
    <rPh sb="3" eb="4">
      <t>シャ</t>
    </rPh>
    <phoneticPr fontId="5"/>
  </si>
  <si>
    <t>再税抜者８</t>
    <rPh sb="0" eb="1">
      <t>サイ</t>
    </rPh>
    <rPh sb="1" eb="3">
      <t>ゼイヌキ</t>
    </rPh>
    <rPh sb="3" eb="4">
      <t>シャ</t>
    </rPh>
    <phoneticPr fontId="5"/>
  </si>
  <si>
    <t>再税抜者９</t>
    <rPh sb="0" eb="1">
      <t>サイ</t>
    </rPh>
    <rPh sb="1" eb="3">
      <t>ゼイヌキ</t>
    </rPh>
    <rPh sb="3" eb="4">
      <t>シャ</t>
    </rPh>
    <phoneticPr fontId="5"/>
  </si>
  <si>
    <t>再税抜者１０</t>
    <rPh sb="0" eb="1">
      <t>サイ</t>
    </rPh>
    <rPh sb="1" eb="3">
      <t>ゼイヌキ</t>
    </rPh>
    <rPh sb="3" eb="4">
      <t>シャ</t>
    </rPh>
    <phoneticPr fontId="5"/>
  </si>
  <si>
    <t>代表者</t>
    <phoneticPr fontId="5"/>
  </si>
  <si>
    <t>再税込者１</t>
  </si>
  <si>
    <t>再税込者２</t>
  </si>
  <si>
    <t>再税込者３</t>
  </si>
  <si>
    <t>再税込者４</t>
  </si>
  <si>
    <t>再税込者５</t>
  </si>
  <si>
    <t>再税込者６</t>
  </si>
  <si>
    <t>再税込者７</t>
  </si>
  <si>
    <t>再税込者８</t>
  </si>
  <si>
    <t>再税込者９</t>
  </si>
  <si>
    <t>再税込者１０</t>
  </si>
  <si>
    <t>再税抜者１</t>
    <phoneticPr fontId="5"/>
  </si>
  <si>
    <t>再税抜者２</t>
  </si>
  <si>
    <t>再税抜者３</t>
  </si>
  <si>
    <t>再税抜者４</t>
  </si>
  <si>
    <t>再税抜者５</t>
  </si>
  <si>
    <t>再税抜者６</t>
  </si>
  <si>
    <t>再税抜者７</t>
  </si>
  <si>
    <t>再税抜者８</t>
  </si>
  <si>
    <t>再税抜者９</t>
  </si>
  <si>
    <t>再税抜者１０</t>
  </si>
  <si>
    <t>メモ</t>
    <phoneticPr fontId="5"/>
  </si>
  <si>
    <t>金　　　額（円）</t>
    <phoneticPr fontId="5"/>
  </si>
  <si>
    <t>課題名：</t>
    <rPh sb="2" eb="3">
      <t>メイ</t>
    </rPh>
    <phoneticPr fontId="5"/>
  </si>
  <si>
    <t>個別課題名：</t>
    <rPh sb="4" eb="5">
      <t>メイ</t>
    </rPh>
    <phoneticPr fontId="5"/>
  </si>
  <si>
    <t>代表研究者（法人名）：</t>
    <rPh sb="0" eb="2">
      <t>ダイヒョウ</t>
    </rPh>
    <rPh sb="2" eb="5">
      <t>ケンキュウシャ</t>
    </rPh>
    <rPh sb="6" eb="8">
      <t>ホウジン</t>
    </rPh>
    <rPh sb="8" eb="9">
      <t>メイ</t>
    </rPh>
    <phoneticPr fontId="5"/>
  </si>
  <si>
    <t>研究分担者（法人名）：</t>
    <rPh sb="0" eb="2">
      <t>ケンキュウ</t>
    </rPh>
    <rPh sb="2" eb="4">
      <t>ブンタン</t>
    </rPh>
    <rPh sb="4" eb="5">
      <t>シャ</t>
    </rPh>
    <rPh sb="6" eb="8">
      <t>ホウジン</t>
    </rPh>
    <rPh sb="8" eb="9">
      <t>メイ</t>
    </rPh>
    <phoneticPr fontId="5"/>
  </si>
  <si>
    <t>様式1-1-2（税込）（28-3)</t>
    <rPh sb="0" eb="2">
      <t>ヨウシキ</t>
    </rPh>
    <rPh sb="8" eb="10">
      <t>ゼイコミ</t>
    </rPh>
    <phoneticPr fontId="5"/>
  </si>
  <si>
    <t>年度別実施計画書版数：</t>
    <rPh sb="0" eb="2">
      <t>ネンド</t>
    </rPh>
    <rPh sb="2" eb="3">
      <t>ベツ</t>
    </rPh>
    <rPh sb="3" eb="5">
      <t>ジッシ</t>
    </rPh>
    <rPh sb="5" eb="8">
      <t>ケイカクショ</t>
    </rPh>
    <rPh sb="8" eb="10">
      <t>ハンスウ</t>
    </rPh>
    <phoneticPr fontId="5"/>
  </si>
  <si>
    <t>一般管理費率</t>
    <rPh sb="0" eb="2">
      <t>イッパン</t>
    </rPh>
    <rPh sb="2" eb="4">
      <t>カンリ</t>
    </rPh>
    <rPh sb="5" eb="6">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</si>
</sst>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
    <numFmt numFmtId="178" formatCode="0#"/>
    <numFmt numFmtId="179" formatCode="#,##0_);[Red]\(#,##0\)"/>
    <numFmt numFmtId="180" formatCode="\(#,###\)"/>
    <numFmt numFmtId="181" formatCode="[$-411]ggge&quot;年&quot;m&quot;月&quot;d&quot;日&quot;;@"/>
    <numFmt numFmtId="182" formatCode="General&quot;版&quot;"/>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b/>
      <sz val="9"/>
      <name val="ＭＳ 明朝"/>
      <family val="1"/>
      <charset val="128"/>
    </font>
    <font>
      <sz val="11"/>
      <name val="ＭＳ ゴシック"/>
      <family val="3"/>
      <charset val="128"/>
    </font>
    <font>
      <sz val="16"/>
      <name val="ＭＳ 明朝"/>
      <family val="1"/>
      <charset val="128"/>
    </font>
    <font>
      <sz val="10"/>
      <name val="ＭＳ Ｐ明朝"/>
      <family val="1"/>
      <charset val="128"/>
    </font>
    <font>
      <sz val="8"/>
      <name val="ＭＳ 明朝"/>
      <family val="1"/>
      <charset val="128"/>
    </font>
    <font>
      <b/>
      <sz val="14"/>
      <name val="ＭＳ 明朝"/>
      <family val="1"/>
      <charset val="128"/>
    </font>
    <font>
      <sz val="10"/>
      <color indexed="9"/>
      <name val="ＭＳ 明朝"/>
      <family val="1"/>
      <charset val="128"/>
    </font>
    <font>
      <b/>
      <sz val="11"/>
      <name val="ＭＳ 明朝"/>
      <family val="1"/>
      <charset val="128"/>
    </font>
    <font>
      <sz val="9"/>
      <name val="ＭＳ Ｐゴシック"/>
      <family val="3"/>
      <charset val="128"/>
    </font>
    <font>
      <sz val="11"/>
      <color indexed="10"/>
      <name val="HG創英角ｺﾞｼｯｸUB"/>
      <family val="3"/>
      <charset val="128"/>
    </font>
    <font>
      <sz val="10"/>
      <color theme="0"/>
      <name val="ＭＳ 明朝"/>
      <family val="1"/>
      <charset val="128"/>
    </font>
    <font>
      <sz val="10"/>
      <color theme="0"/>
      <name val="ＭＳ Ｐ明朝"/>
      <family val="1"/>
      <charset val="128"/>
    </font>
    <font>
      <sz val="10"/>
      <color rgb="FFFF0000"/>
      <name val="ＭＳ 明朝"/>
      <family val="1"/>
      <charset val="128"/>
    </font>
    <font>
      <b/>
      <sz val="10"/>
      <color rgb="FFFF0000"/>
      <name val="ＭＳ 明朝"/>
      <family val="1"/>
      <charset val="128"/>
    </font>
    <font>
      <sz val="10"/>
      <color theme="4"/>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FFCC99"/>
        <bgColor indexed="64"/>
      </patternFill>
    </fill>
    <fill>
      <patternFill patternType="solid">
        <fgColor rgb="FFCCFFFF"/>
        <bgColor indexed="64"/>
      </patternFill>
    </fill>
  </fills>
  <borders count="169">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medium">
        <color indexed="64"/>
      </right>
      <top style="hair">
        <color indexed="64"/>
      </top>
      <bottom style="thin">
        <color indexed="64"/>
      </bottom>
      <diagonal style="thin">
        <color indexed="64"/>
      </diagonal>
    </border>
    <border>
      <left style="thin">
        <color indexed="64"/>
      </left>
      <right style="thin">
        <color indexed="64"/>
      </right>
      <top style="medium">
        <color indexed="64"/>
      </top>
      <bottom style="mediumDashed">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Dashed">
        <color indexed="64"/>
      </bottom>
      <diagonal/>
    </border>
    <border>
      <left/>
      <right style="thin">
        <color indexed="64"/>
      </right>
      <top style="medium">
        <color indexed="64"/>
      </top>
      <bottom style="mediumDashed">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Dashed">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hair">
        <color indexed="64"/>
      </left>
      <right/>
      <top style="hair">
        <color indexed="64"/>
      </top>
      <bottom style="thin">
        <color indexed="64"/>
      </bottom>
      <diagonal style="thin">
        <color indexed="64"/>
      </diagonal>
    </border>
    <border>
      <left style="medium">
        <color indexed="64"/>
      </left>
      <right/>
      <top style="mediumDashed">
        <color indexed="64"/>
      </top>
      <bottom/>
      <diagonal/>
    </border>
    <border>
      <left/>
      <right/>
      <top style="mediumDashed">
        <color indexed="64"/>
      </top>
      <bottom/>
      <diagonal/>
    </border>
    <border>
      <left/>
      <right/>
      <top style="medium">
        <color indexed="64"/>
      </top>
      <bottom style="mediumDashed">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449">
    <xf numFmtId="0" fontId="0" fillId="0" borderId="0" xfId="0">
      <alignment vertical="center"/>
    </xf>
    <xf numFmtId="0" fontId="4" fillId="0" borderId="0" xfId="2" applyFont="1" applyAlignment="1">
      <alignment vertical="center"/>
    </xf>
    <xf numFmtId="0" fontId="3" fillId="0" borderId="0" xfId="2" applyFont="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0" xfId="2" applyFont="1" applyFill="1" applyAlignment="1">
      <alignment vertical="center"/>
    </xf>
    <xf numFmtId="176" fontId="3" fillId="2" borderId="3" xfId="2" applyNumberFormat="1" applyFont="1" applyFill="1" applyBorder="1" applyAlignment="1">
      <alignment vertical="center"/>
    </xf>
    <xf numFmtId="176" fontId="3" fillId="0" borderId="0" xfId="2" quotePrefix="1" applyNumberFormat="1" applyFont="1" applyFill="1" applyBorder="1" applyAlignment="1">
      <alignment horizontal="center" vertical="center"/>
    </xf>
    <xf numFmtId="176" fontId="3" fillId="0" borderId="0" xfId="2" applyNumberFormat="1" applyFont="1" applyBorder="1" applyAlignment="1">
      <alignment vertical="center"/>
    </xf>
    <xf numFmtId="0" fontId="7" fillId="0" borderId="0" xfId="2" applyFont="1" applyAlignment="1">
      <alignment vertical="center"/>
    </xf>
    <xf numFmtId="0" fontId="7" fillId="0" borderId="0" xfId="2" applyFont="1" applyBorder="1" applyAlignment="1">
      <alignment horizontal="right" vertical="center"/>
    </xf>
    <xf numFmtId="0" fontId="0" fillId="0" borderId="0" xfId="0" applyFill="1" applyAlignment="1">
      <alignment vertical="center"/>
    </xf>
    <xf numFmtId="0" fontId="4" fillId="0" borderId="0" xfId="2" applyFont="1" applyBorder="1" applyAlignment="1">
      <alignment horizontal="right" vertical="center"/>
    </xf>
    <xf numFmtId="0" fontId="0" fillId="0" borderId="0" xfId="0" applyAlignment="1">
      <alignment vertical="center" wrapText="1"/>
    </xf>
    <xf numFmtId="176" fontId="3" fillId="2" borderId="4" xfId="2" applyNumberFormat="1" applyFont="1" applyFill="1" applyBorder="1" applyAlignment="1">
      <alignment vertical="center"/>
    </xf>
    <xf numFmtId="176" fontId="3" fillId="2" borderId="5" xfId="2" applyNumberFormat="1" applyFont="1" applyFill="1" applyBorder="1" applyAlignment="1">
      <alignment vertical="center"/>
    </xf>
    <xf numFmtId="176" fontId="3" fillId="2" borderId="6" xfId="2" applyNumberFormat="1" applyFont="1" applyFill="1" applyBorder="1" applyAlignment="1">
      <alignment vertical="center"/>
    </xf>
    <xf numFmtId="176" fontId="3" fillId="2" borderId="7" xfId="2" applyNumberFormat="1" applyFont="1" applyFill="1" applyBorder="1" applyAlignment="1">
      <alignment vertical="center"/>
    </xf>
    <xf numFmtId="0" fontId="12" fillId="2" borderId="8" xfId="2" applyFont="1" applyFill="1" applyBorder="1" applyAlignment="1">
      <alignment horizontal="center" vertical="center" wrapText="1"/>
    </xf>
    <xf numFmtId="0" fontId="4" fillId="0" borderId="0" xfId="2" applyFont="1" applyFill="1" applyBorder="1" applyAlignment="1">
      <alignment vertical="center" wrapText="1"/>
    </xf>
    <xf numFmtId="0" fontId="0" fillId="0" borderId="0" xfId="0" applyBorder="1" applyAlignment="1">
      <alignment vertical="center"/>
    </xf>
    <xf numFmtId="0" fontId="9" fillId="0" borderId="0" xfId="0" applyFont="1" applyFill="1" applyBorder="1" applyAlignment="1">
      <alignment vertical="center"/>
    </xf>
    <xf numFmtId="0" fontId="12" fillId="2" borderId="9" xfId="2" applyFont="1" applyFill="1" applyBorder="1" applyAlignment="1">
      <alignment horizontal="center" vertical="center" wrapText="1"/>
    </xf>
    <xf numFmtId="176" fontId="3" fillId="2" borderId="10" xfId="2" applyNumberFormat="1" applyFont="1" applyFill="1" applyBorder="1" applyAlignment="1">
      <alignment vertical="center"/>
    </xf>
    <xf numFmtId="176" fontId="3" fillId="2" borderId="11" xfId="2" applyNumberFormat="1" applyFont="1" applyFill="1"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76" fontId="3" fillId="2" borderId="15" xfId="2" applyNumberFormat="1" applyFont="1" applyFill="1" applyBorder="1" applyAlignment="1">
      <alignment vertical="center"/>
    </xf>
    <xf numFmtId="176" fontId="3" fillId="2" borderId="16" xfId="2" applyNumberFormat="1" applyFont="1" applyFill="1" applyBorder="1" applyAlignment="1">
      <alignment vertical="center"/>
    </xf>
    <xf numFmtId="0" fontId="12" fillId="2" borderId="18" xfId="2" applyFont="1" applyFill="1" applyBorder="1" applyAlignment="1">
      <alignment horizontal="center" vertical="center" wrapText="1"/>
    </xf>
    <xf numFmtId="0" fontId="12" fillId="2" borderId="19" xfId="2" applyFont="1" applyFill="1" applyBorder="1" applyAlignment="1">
      <alignment horizontal="center" vertical="center" wrapText="1"/>
    </xf>
    <xf numFmtId="176" fontId="3" fillId="2" borderId="20" xfId="2" applyNumberFormat="1" applyFont="1" applyFill="1" applyBorder="1" applyAlignment="1">
      <alignment vertical="center"/>
    </xf>
    <xf numFmtId="176" fontId="3" fillId="2" borderId="21" xfId="2" applyNumberFormat="1" applyFont="1" applyFill="1" applyBorder="1" applyAlignment="1">
      <alignment vertical="center"/>
    </xf>
    <xf numFmtId="176" fontId="3" fillId="2" borderId="22" xfId="2" applyNumberFormat="1" applyFont="1" applyFill="1" applyBorder="1" applyAlignment="1">
      <alignment vertical="center"/>
    </xf>
    <xf numFmtId="176" fontId="3" fillId="2" borderId="23" xfId="2" applyNumberFormat="1" applyFont="1" applyFill="1" applyBorder="1" applyAlignment="1">
      <alignment vertical="center"/>
    </xf>
    <xf numFmtId="0" fontId="4" fillId="2" borderId="24" xfId="2" applyFont="1" applyFill="1" applyBorder="1" applyAlignment="1">
      <alignment vertical="center"/>
    </xf>
    <xf numFmtId="0" fontId="4" fillId="0" borderId="25" xfId="2" applyFont="1" applyBorder="1" applyAlignment="1">
      <alignment horizontal="left" vertical="center" shrinkToFit="1"/>
    </xf>
    <xf numFmtId="176" fontId="3" fillId="2" borderId="26" xfId="2" applyNumberFormat="1" applyFont="1" applyFill="1" applyBorder="1" applyAlignment="1">
      <alignment vertical="center"/>
    </xf>
    <xf numFmtId="176" fontId="3" fillId="2" borderId="27" xfId="2" applyNumberFormat="1" applyFont="1" applyFill="1" applyBorder="1" applyAlignment="1">
      <alignment vertical="center"/>
    </xf>
    <xf numFmtId="0" fontId="0" fillId="0" borderId="0" xfId="0" applyFill="1">
      <alignment vertical="center"/>
    </xf>
    <xf numFmtId="0" fontId="0" fillId="0" borderId="0" xfId="0" applyFill="1" applyAlignment="1">
      <alignment vertical="center" wrapText="1"/>
    </xf>
    <xf numFmtId="0" fontId="10" fillId="0" borderId="0" xfId="0" applyFont="1" applyAlignment="1">
      <alignment horizontal="center" vertical="center"/>
    </xf>
    <xf numFmtId="0" fontId="7" fillId="0" borderId="0" xfId="2" applyFont="1" applyAlignment="1" applyProtection="1">
      <alignment vertical="center"/>
    </xf>
    <xf numFmtId="0" fontId="6" fillId="0" borderId="0" xfId="2" applyFont="1" applyAlignment="1" applyProtection="1">
      <alignment vertical="center"/>
    </xf>
    <xf numFmtId="0" fontId="7" fillId="0" borderId="30" xfId="2" applyFont="1" applyBorder="1" applyAlignment="1" applyProtection="1">
      <alignment horizontal="center" vertical="center"/>
    </xf>
    <xf numFmtId="0" fontId="7" fillId="0" borderId="31" xfId="2" applyFont="1" applyBorder="1" applyAlignment="1" applyProtection="1">
      <alignment horizontal="center" vertical="center"/>
    </xf>
    <xf numFmtId="0" fontId="7" fillId="0" borderId="32" xfId="2"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1" xfId="2" applyFont="1" applyBorder="1" applyAlignment="1" applyProtection="1">
      <alignment vertical="center"/>
    </xf>
    <xf numFmtId="0" fontId="7" fillId="0" borderId="34" xfId="2" applyFont="1" applyBorder="1" applyAlignment="1" applyProtection="1">
      <alignment vertical="center"/>
    </xf>
    <xf numFmtId="0" fontId="7" fillId="0" borderId="35" xfId="2" applyFont="1" applyBorder="1" applyAlignment="1" applyProtection="1">
      <alignment vertical="center"/>
    </xf>
    <xf numFmtId="0" fontId="7" fillId="0" borderId="6" xfId="2" applyFont="1" applyFill="1" applyBorder="1" applyAlignment="1" applyProtection="1">
      <alignment vertical="center"/>
    </xf>
    <xf numFmtId="0" fontId="7" fillId="0" borderId="45" xfId="2" applyFont="1" applyBorder="1" applyAlignment="1" applyProtection="1">
      <alignment vertical="center"/>
    </xf>
    <xf numFmtId="0" fontId="7" fillId="0" borderId="35" xfId="2" applyFont="1" applyFill="1" applyBorder="1" applyAlignment="1" applyProtection="1">
      <alignment horizontal="center" vertical="center"/>
    </xf>
    <xf numFmtId="0" fontId="7" fillId="0" borderId="54" xfId="2" applyFont="1" applyBorder="1" applyAlignment="1" applyProtection="1">
      <alignment vertical="center"/>
    </xf>
    <xf numFmtId="0" fontId="7" fillId="0" borderId="0" xfId="2" applyFont="1" applyBorder="1" applyAlignment="1" applyProtection="1">
      <alignment horizontal="right" vertical="center"/>
    </xf>
    <xf numFmtId="0" fontId="7" fillId="0" borderId="58" xfId="2" applyFont="1" applyBorder="1" applyAlignment="1" applyProtection="1">
      <alignment vertical="center"/>
    </xf>
    <xf numFmtId="0" fontId="7" fillId="0" borderId="54" xfId="2" applyFont="1" applyBorder="1" applyAlignment="1" applyProtection="1">
      <alignment horizontal="center" vertical="center"/>
    </xf>
    <xf numFmtId="0" fontId="7" fillId="0" borderId="60" xfId="2" applyFont="1" applyBorder="1" applyAlignment="1" applyProtection="1">
      <alignment horizontal="center" vertical="center"/>
    </xf>
    <xf numFmtId="0" fontId="7" fillId="0" borderId="8" xfId="2"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61" xfId="0" applyFont="1" applyBorder="1" applyAlignment="1" applyProtection="1">
      <alignment horizontal="center" vertical="center"/>
    </xf>
    <xf numFmtId="0" fontId="0" fillId="0" borderId="0" xfId="0" applyProtection="1">
      <alignment vertical="center"/>
    </xf>
    <xf numFmtId="177" fontId="14" fillId="0" borderId="62" xfId="2" applyNumberFormat="1" applyFont="1" applyFill="1" applyBorder="1" applyAlignment="1">
      <alignment horizontal="center" vertical="center"/>
    </xf>
    <xf numFmtId="176" fontId="7" fillId="2" borderId="63" xfId="2" applyNumberFormat="1" applyFont="1" applyFill="1" applyBorder="1" applyAlignment="1" applyProtection="1">
      <alignment vertical="center"/>
    </xf>
    <xf numFmtId="176" fontId="7" fillId="2" borderId="64" xfId="2" applyNumberFormat="1" applyFont="1" applyFill="1" applyBorder="1" applyAlignment="1" applyProtection="1">
      <alignment vertical="center"/>
    </xf>
    <xf numFmtId="0" fontId="7" fillId="0" borderId="0" xfId="2" applyFont="1" applyFill="1" applyAlignment="1" applyProtection="1">
      <alignment vertical="center"/>
    </xf>
    <xf numFmtId="0" fontId="13" fillId="0" borderId="0" xfId="0" applyFont="1" applyAlignment="1">
      <alignment horizontal="center" vertical="center"/>
    </xf>
    <xf numFmtId="0" fontId="4" fillId="0" borderId="0" xfId="0" applyFont="1" applyFill="1" applyBorder="1" applyAlignment="1" applyProtection="1">
      <alignment vertical="center"/>
    </xf>
    <xf numFmtId="0" fontId="4" fillId="0" borderId="61"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61"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61" xfId="0" applyFont="1" applyFill="1" applyBorder="1" applyAlignment="1" applyProtection="1">
      <alignment horizontal="left" vertical="center"/>
    </xf>
    <xf numFmtId="176" fontId="8" fillId="2" borderId="65" xfId="2" applyNumberFormat="1" applyFont="1" applyFill="1" applyBorder="1" applyAlignment="1" applyProtection="1">
      <alignment vertical="center"/>
    </xf>
    <xf numFmtId="176" fontId="8" fillId="2" borderId="66" xfId="2" applyNumberFormat="1" applyFont="1" applyFill="1" applyBorder="1" applyAlignment="1" applyProtection="1">
      <alignment vertical="center"/>
    </xf>
    <xf numFmtId="0" fontId="8" fillId="0" borderId="67" xfId="2" applyFont="1" applyBorder="1" applyAlignment="1" applyProtection="1">
      <alignment horizontal="center" vertical="center"/>
    </xf>
    <xf numFmtId="0" fontId="3" fillId="0" borderId="45" xfId="2" applyFont="1" applyBorder="1" applyAlignment="1">
      <alignment vertical="center"/>
    </xf>
    <xf numFmtId="0" fontId="3" fillId="0" borderId="68" xfId="2" applyFont="1" applyBorder="1" applyAlignment="1">
      <alignment vertical="center"/>
    </xf>
    <xf numFmtId="176" fontId="3" fillId="2" borderId="42" xfId="2" applyNumberFormat="1" applyFont="1" applyFill="1" applyBorder="1" applyAlignment="1">
      <alignment vertical="center"/>
    </xf>
    <xf numFmtId="176" fontId="3" fillId="2" borderId="69" xfId="2" applyNumberFormat="1" applyFont="1" applyFill="1" applyBorder="1" applyAlignment="1">
      <alignment vertical="center"/>
    </xf>
    <xf numFmtId="176" fontId="3" fillId="2" borderId="70" xfId="2" applyNumberFormat="1" applyFont="1" applyFill="1" applyBorder="1" applyAlignment="1">
      <alignment vertical="center"/>
    </xf>
    <xf numFmtId="176" fontId="3" fillId="2" borderId="71" xfId="2" applyNumberFormat="1" applyFont="1" applyFill="1" applyBorder="1" applyAlignment="1">
      <alignment vertical="center"/>
    </xf>
    <xf numFmtId="0" fontId="0" fillId="0" borderId="0" xfId="0" applyAlignment="1">
      <alignment horizontal="right" vertical="center"/>
    </xf>
    <xf numFmtId="0" fontId="4" fillId="0" borderId="0" xfId="2" applyFont="1" applyFill="1" applyBorder="1" applyAlignment="1">
      <alignment horizontal="center" vertical="center" wrapText="1"/>
    </xf>
    <xf numFmtId="0" fontId="4" fillId="2" borderId="72" xfId="2" applyFont="1" applyFill="1" applyBorder="1" applyAlignment="1">
      <alignment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178" fontId="12" fillId="2" borderId="4" xfId="2" applyNumberFormat="1" applyFont="1" applyFill="1" applyBorder="1" applyAlignment="1">
      <alignment horizontal="center" vertical="center" wrapText="1"/>
    </xf>
    <xf numFmtId="178" fontId="12" fillId="2" borderId="75" xfId="2" applyNumberFormat="1" applyFont="1" applyFill="1" applyBorder="1" applyAlignment="1">
      <alignment horizontal="center" vertical="center" wrapText="1"/>
    </xf>
    <xf numFmtId="178" fontId="12" fillId="2" borderId="27" xfId="2" applyNumberFormat="1" applyFont="1" applyFill="1" applyBorder="1" applyAlignment="1">
      <alignment horizontal="center" vertical="center" wrapText="1"/>
    </xf>
    <xf numFmtId="178" fontId="12" fillId="2" borderId="26" xfId="2" applyNumberFormat="1" applyFont="1" applyFill="1" applyBorder="1" applyAlignment="1">
      <alignment horizontal="center" vertical="center" wrapText="1"/>
    </xf>
    <xf numFmtId="176" fontId="15" fillId="2" borderId="76" xfId="2" applyNumberFormat="1" applyFont="1" applyFill="1" applyBorder="1" applyAlignment="1">
      <alignment vertical="center"/>
    </xf>
    <xf numFmtId="176" fontId="15" fillId="2" borderId="77" xfId="2" applyNumberFormat="1" applyFont="1" applyFill="1" applyBorder="1" applyAlignment="1">
      <alignment vertical="center"/>
    </xf>
    <xf numFmtId="176" fontId="15" fillId="2" borderId="73" xfId="2" applyNumberFormat="1" applyFont="1" applyFill="1" applyBorder="1" applyAlignment="1">
      <alignment vertical="center"/>
    </xf>
    <xf numFmtId="176" fontId="15" fillId="2" borderId="22" xfId="2" applyNumberFormat="1" applyFont="1" applyFill="1" applyBorder="1" applyAlignment="1">
      <alignment vertical="center"/>
    </xf>
    <xf numFmtId="176" fontId="15" fillId="2" borderId="6" xfId="2" applyNumberFormat="1" applyFont="1" applyFill="1" applyBorder="1" applyAlignment="1">
      <alignment vertical="center"/>
    </xf>
    <xf numFmtId="176" fontId="15" fillId="2" borderId="78" xfId="2" applyNumberFormat="1" applyFont="1" applyFill="1" applyBorder="1" applyAlignment="1">
      <alignment vertical="center"/>
    </xf>
    <xf numFmtId="176" fontId="7" fillId="2" borderId="67" xfId="2" applyNumberFormat="1" applyFont="1" applyFill="1" applyBorder="1" applyAlignment="1" applyProtection="1">
      <alignment vertical="center"/>
    </xf>
    <xf numFmtId="176" fontId="7" fillId="2" borderId="79" xfId="2" applyNumberFormat="1" applyFont="1" applyFill="1" applyBorder="1" applyAlignment="1" applyProtection="1">
      <alignment vertical="center"/>
    </xf>
    <xf numFmtId="176" fontId="7" fillId="2" borderId="80" xfId="2" applyNumberFormat="1" applyFont="1" applyFill="1" applyBorder="1" applyAlignment="1" applyProtection="1">
      <alignment vertical="center"/>
    </xf>
    <xf numFmtId="176" fontId="7" fillId="2" borderId="81" xfId="2" applyNumberFormat="1" applyFont="1" applyFill="1" applyBorder="1" applyAlignment="1" applyProtection="1">
      <alignment vertical="center"/>
    </xf>
    <xf numFmtId="176" fontId="7" fillId="2" borderId="82" xfId="2" applyNumberFormat="1" applyFont="1" applyFill="1" applyBorder="1" applyAlignment="1" applyProtection="1">
      <alignment vertical="center"/>
    </xf>
    <xf numFmtId="176" fontId="7" fillId="2" borderId="83" xfId="2" applyNumberFormat="1" applyFont="1" applyFill="1" applyBorder="1" applyAlignment="1" applyProtection="1">
      <alignment vertical="center"/>
    </xf>
    <xf numFmtId="176" fontId="7" fillId="2" borderId="90" xfId="2" applyNumberFormat="1" applyFont="1" applyFill="1" applyBorder="1" applyAlignment="1" applyProtection="1">
      <alignment vertical="center"/>
    </xf>
    <xf numFmtId="176" fontId="7" fillId="2" borderId="91" xfId="2" applyNumberFormat="1" applyFont="1" applyFill="1" applyBorder="1" applyAlignment="1" applyProtection="1">
      <alignment vertical="center"/>
    </xf>
    <xf numFmtId="0" fontId="7" fillId="0" borderId="60" xfId="0" applyFont="1" applyBorder="1" applyAlignment="1" applyProtection="1">
      <alignment horizontal="center" vertical="center" wrapText="1"/>
    </xf>
    <xf numFmtId="176" fontId="7" fillId="2" borderId="92" xfId="2" applyNumberFormat="1" applyFont="1" applyFill="1" applyBorder="1" applyAlignment="1" applyProtection="1">
      <alignment vertical="center"/>
    </xf>
    <xf numFmtId="176" fontId="7" fillId="2" borderId="34" xfId="2" applyNumberFormat="1" applyFont="1" applyFill="1" applyBorder="1" applyAlignment="1" applyProtection="1">
      <alignment vertical="center"/>
    </xf>
    <xf numFmtId="176" fontId="7" fillId="2" borderId="93" xfId="2" applyNumberFormat="1" applyFont="1" applyFill="1" applyBorder="1" applyAlignment="1" applyProtection="1">
      <alignment vertical="center"/>
    </xf>
    <xf numFmtId="176" fontId="7" fillId="2" borderId="94" xfId="2" applyNumberFormat="1" applyFont="1" applyFill="1" applyBorder="1" applyAlignment="1" applyProtection="1">
      <alignment vertical="center"/>
    </xf>
    <xf numFmtId="176" fontId="7" fillId="2" borderId="95" xfId="2" applyNumberFormat="1" applyFont="1" applyFill="1" applyBorder="1" applyAlignment="1" applyProtection="1">
      <alignment vertical="center"/>
    </xf>
    <xf numFmtId="176" fontId="7" fillId="2" borderId="25" xfId="2" applyNumberFormat="1" applyFont="1" applyFill="1" applyBorder="1" applyAlignment="1" applyProtection="1">
      <alignment vertical="center"/>
    </xf>
    <xf numFmtId="176" fontId="7" fillId="2" borderId="97" xfId="2" applyNumberFormat="1" applyFont="1" applyFill="1" applyBorder="1" applyAlignment="1" applyProtection="1">
      <alignment vertical="center"/>
    </xf>
    <xf numFmtId="179" fontId="7" fillId="2" borderId="99" xfId="2" applyNumberFormat="1" applyFont="1" applyFill="1" applyBorder="1" applyAlignment="1" applyProtection="1">
      <alignment vertical="center"/>
    </xf>
    <xf numFmtId="179" fontId="8" fillId="2" borderId="99" xfId="2" applyNumberFormat="1" applyFont="1" applyFill="1" applyBorder="1" applyAlignment="1" applyProtection="1">
      <alignment vertical="center"/>
    </xf>
    <xf numFmtId="179" fontId="7" fillId="2" borderId="100" xfId="2" applyNumberFormat="1" applyFont="1" applyFill="1" applyBorder="1" applyAlignment="1" applyProtection="1">
      <alignment vertical="center"/>
    </xf>
    <xf numFmtId="179" fontId="8" fillId="2" borderId="100" xfId="2" applyNumberFormat="1" applyFont="1" applyFill="1" applyBorder="1" applyAlignment="1" applyProtection="1">
      <alignment vertical="center"/>
    </xf>
    <xf numFmtId="0" fontId="14" fillId="0" borderId="0" xfId="2" applyFont="1" applyFill="1" applyAlignment="1">
      <alignment vertical="center"/>
    </xf>
    <xf numFmtId="0" fontId="14" fillId="0" borderId="0" xfId="2" applyFont="1" applyAlignment="1">
      <alignment horizontal="left" vertical="center"/>
    </xf>
    <xf numFmtId="0" fontId="7" fillId="0" borderId="102" xfId="2" applyFont="1" applyBorder="1" applyAlignment="1" applyProtection="1">
      <alignment horizontal="center" vertical="center" wrapText="1"/>
    </xf>
    <xf numFmtId="0" fontId="7" fillId="0" borderId="103" xfId="2" applyFont="1" applyBorder="1" applyAlignment="1" applyProtection="1">
      <alignment horizontal="center" vertical="center" shrinkToFit="1"/>
    </xf>
    <xf numFmtId="0" fontId="16" fillId="0" borderId="67" xfId="0" applyFont="1" applyBorder="1" applyAlignment="1">
      <alignment horizontal="center" vertical="center"/>
    </xf>
    <xf numFmtId="0" fontId="7" fillId="0" borderId="104" xfId="0" applyFont="1" applyBorder="1" applyAlignment="1">
      <alignment horizontal="center" vertical="center" wrapText="1"/>
    </xf>
    <xf numFmtId="0" fontId="12" fillId="2" borderId="106" xfId="2" applyFont="1" applyFill="1" applyBorder="1" applyAlignment="1">
      <alignment horizontal="center" vertical="center" wrapText="1"/>
    </xf>
    <xf numFmtId="0" fontId="7" fillId="0" borderId="66" xfId="0" applyFont="1" applyBorder="1" applyAlignment="1">
      <alignment horizontal="center" vertical="center" wrapText="1"/>
    </xf>
    <xf numFmtId="178" fontId="12" fillId="2" borderId="3" xfId="2" applyNumberFormat="1" applyFont="1" applyFill="1" applyBorder="1" applyAlignment="1">
      <alignment horizontal="center" vertical="center" wrapText="1"/>
    </xf>
    <xf numFmtId="0" fontId="12" fillId="2" borderId="79" xfId="2" applyFont="1" applyFill="1" applyBorder="1" applyAlignment="1">
      <alignment horizontal="center" vertical="center" wrapText="1"/>
    </xf>
    <xf numFmtId="176" fontId="15" fillId="2" borderId="107" xfId="2" applyNumberFormat="1" applyFont="1" applyFill="1" applyBorder="1" applyAlignment="1">
      <alignment vertical="center"/>
    </xf>
    <xf numFmtId="176" fontId="3" fillId="2" borderId="105" xfId="2" applyNumberFormat="1" applyFont="1" applyFill="1" applyBorder="1" applyAlignment="1">
      <alignment vertical="center"/>
    </xf>
    <xf numFmtId="176" fontId="3" fillId="2" borderId="108" xfId="2" applyNumberFormat="1" applyFont="1" applyFill="1" applyBorder="1" applyAlignment="1">
      <alignment vertical="center"/>
    </xf>
    <xf numFmtId="176" fontId="15" fillId="2" borderId="109" xfId="2" applyNumberFormat="1" applyFont="1" applyFill="1" applyBorder="1" applyAlignment="1">
      <alignment vertical="center"/>
    </xf>
    <xf numFmtId="176" fontId="3" fillId="2" borderId="110" xfId="2" applyNumberFormat="1" applyFont="1" applyFill="1" applyBorder="1" applyAlignment="1">
      <alignment vertical="center"/>
    </xf>
    <xf numFmtId="176" fontId="3" fillId="2" borderId="111" xfId="2" applyNumberFormat="1" applyFont="1" applyFill="1" applyBorder="1" applyAlignment="1">
      <alignment vertical="center"/>
    </xf>
    <xf numFmtId="176" fontId="3" fillId="2" borderId="112" xfId="2" applyNumberFormat="1" applyFont="1" applyFill="1" applyBorder="1" applyAlignment="1">
      <alignment vertical="center"/>
    </xf>
    <xf numFmtId="176" fontId="3" fillId="2" borderId="114" xfId="2" applyNumberFormat="1" applyFont="1" applyFill="1" applyBorder="1" applyAlignment="1">
      <alignment vertical="center"/>
    </xf>
    <xf numFmtId="176" fontId="15" fillId="2" borderId="115" xfId="2" applyNumberFormat="1" applyFont="1" applyFill="1" applyBorder="1" applyAlignment="1">
      <alignment vertical="center"/>
    </xf>
    <xf numFmtId="176" fontId="15" fillId="2" borderId="116" xfId="2" applyNumberFormat="1" applyFont="1" applyFill="1" applyBorder="1" applyAlignment="1">
      <alignment vertical="center"/>
    </xf>
    <xf numFmtId="176" fontId="3" fillId="2" borderId="117" xfId="2" applyNumberFormat="1" applyFont="1" applyFill="1" applyBorder="1" applyAlignment="1">
      <alignment vertical="center"/>
    </xf>
    <xf numFmtId="176" fontId="3" fillId="2" borderId="118" xfId="2" applyNumberFormat="1" applyFont="1" applyFill="1" applyBorder="1" applyAlignment="1">
      <alignment vertical="center"/>
    </xf>
    <xf numFmtId="176" fontId="3" fillId="2" borderId="119" xfId="2" applyNumberFormat="1" applyFont="1" applyFill="1" applyBorder="1" applyAlignment="1">
      <alignment vertical="center"/>
    </xf>
    <xf numFmtId="10" fontId="4" fillId="2" borderId="90" xfId="2" applyNumberFormat="1" applyFont="1" applyFill="1" applyBorder="1" applyAlignment="1">
      <alignment horizontal="center" vertical="center"/>
    </xf>
    <xf numFmtId="0" fontId="7" fillId="0" borderId="0" xfId="0" applyFont="1">
      <alignment vertical="center"/>
    </xf>
    <xf numFmtId="0" fontId="3" fillId="0" borderId="0" xfId="0" applyFont="1">
      <alignment vertical="center"/>
    </xf>
    <xf numFmtId="176" fontId="7" fillId="4" borderId="24" xfId="2" applyNumberFormat="1" applyFont="1" applyFill="1" applyBorder="1" applyAlignment="1" applyProtection="1">
      <alignment vertical="center"/>
    </xf>
    <xf numFmtId="176" fontId="7" fillId="4" borderId="87" xfId="2" applyNumberFormat="1" applyFont="1" applyFill="1" applyBorder="1" applyAlignment="1" applyProtection="1">
      <alignment vertical="center"/>
    </xf>
    <xf numFmtId="176" fontId="7" fillId="4" borderId="88" xfId="2" applyNumberFormat="1" applyFont="1" applyFill="1" applyBorder="1" applyAlignment="1" applyProtection="1">
      <alignment vertical="center"/>
    </xf>
    <xf numFmtId="0" fontId="18" fillId="0" borderId="61" xfId="0" applyFont="1" applyFill="1" applyBorder="1" applyAlignment="1" applyProtection="1">
      <alignment vertical="center"/>
    </xf>
    <xf numFmtId="0" fontId="19" fillId="0" borderId="61" xfId="0" applyFont="1" applyFill="1" applyBorder="1" applyAlignment="1" applyProtection="1">
      <alignment vertical="center"/>
    </xf>
    <xf numFmtId="0" fontId="7" fillId="0" borderId="123" xfId="0" applyFont="1" applyBorder="1" applyAlignment="1">
      <alignment horizontal="center" vertical="center" wrapText="1"/>
    </xf>
    <xf numFmtId="176" fontId="15" fillId="2" borderId="3" xfId="2" applyNumberFormat="1" applyFont="1" applyFill="1" applyBorder="1" applyAlignment="1">
      <alignment vertical="center"/>
    </xf>
    <xf numFmtId="176" fontId="15" fillId="2" borderId="79" xfId="2" applyNumberFormat="1" applyFont="1" applyFill="1" applyBorder="1" applyAlignment="1">
      <alignment vertical="center"/>
    </xf>
    <xf numFmtId="176" fontId="15" fillId="5" borderId="114" xfId="2" applyNumberFormat="1" applyFont="1" applyFill="1" applyBorder="1" applyAlignment="1">
      <alignment vertical="center"/>
    </xf>
    <xf numFmtId="176" fontId="15" fillId="5" borderId="125" xfId="2" applyNumberFormat="1" applyFont="1" applyFill="1" applyBorder="1" applyAlignment="1">
      <alignment vertical="center"/>
    </xf>
    <xf numFmtId="176" fontId="15" fillId="5" borderId="32" xfId="2" applyNumberFormat="1" applyFont="1" applyFill="1" applyBorder="1" applyAlignment="1">
      <alignment vertical="center"/>
    </xf>
    <xf numFmtId="176" fontId="15" fillId="5" borderId="126" xfId="2" applyNumberFormat="1" applyFont="1" applyFill="1" applyBorder="1" applyAlignment="1">
      <alignment vertical="center"/>
    </xf>
    <xf numFmtId="176" fontId="15" fillId="5" borderId="127" xfId="2" applyNumberFormat="1" applyFont="1" applyFill="1" applyBorder="1" applyAlignment="1">
      <alignment vertical="center"/>
    </xf>
    <xf numFmtId="0" fontId="4" fillId="0" borderId="0" xfId="2" applyFont="1" applyFill="1" applyAlignment="1">
      <alignment vertical="center" wrapText="1"/>
    </xf>
    <xf numFmtId="0" fontId="3" fillId="0" borderId="128" xfId="2" applyFont="1" applyBorder="1" applyAlignment="1">
      <alignment horizontal="center" vertical="center"/>
    </xf>
    <xf numFmtId="178" fontId="11" fillId="2" borderId="0" xfId="0" applyNumberFormat="1" applyFont="1" applyFill="1" applyBorder="1" applyAlignment="1" applyProtection="1">
      <alignment horizontal="left" vertical="center"/>
    </xf>
    <xf numFmtId="0" fontId="3" fillId="0" borderId="129" xfId="2" applyFont="1" applyFill="1" applyBorder="1" applyAlignment="1">
      <alignment vertical="center"/>
    </xf>
    <xf numFmtId="0" fontId="3" fillId="0" borderId="52" xfId="2" applyFont="1" applyFill="1" applyBorder="1" applyAlignment="1">
      <alignment vertical="center"/>
    </xf>
    <xf numFmtId="180" fontId="3" fillId="4" borderId="114" xfId="2" applyNumberFormat="1" applyFont="1" applyFill="1" applyBorder="1" applyAlignment="1">
      <alignment vertical="center"/>
    </xf>
    <xf numFmtId="0" fontId="20" fillId="0" borderId="0" xfId="2" applyFont="1" applyAlignment="1" applyProtection="1">
      <alignment vertical="center"/>
    </xf>
    <xf numFmtId="176" fontId="15" fillId="2" borderId="13" xfId="2" applyNumberFormat="1" applyFont="1" applyFill="1" applyBorder="1" applyAlignment="1">
      <alignment vertical="center"/>
    </xf>
    <xf numFmtId="176" fontId="15" fillId="2" borderId="14" xfId="2" applyNumberFormat="1" applyFont="1" applyFill="1" applyBorder="1" applyAlignment="1">
      <alignment vertical="center"/>
    </xf>
    <xf numFmtId="176" fontId="15" fillId="2" borderId="154" xfId="2" applyNumberFormat="1" applyFont="1" applyFill="1" applyBorder="1" applyAlignment="1">
      <alignment vertical="center"/>
    </xf>
    <xf numFmtId="176" fontId="3" fillId="2" borderId="155" xfId="2" applyNumberFormat="1" applyFont="1" applyFill="1" applyBorder="1" applyAlignment="1">
      <alignment vertical="center"/>
    </xf>
    <xf numFmtId="10" fontId="4" fillId="3" borderId="120" xfId="2" applyNumberFormat="1" applyFont="1" applyFill="1" applyBorder="1" applyAlignment="1" applyProtection="1">
      <alignment vertical="center" wrapText="1"/>
      <protection locked="0"/>
    </xf>
    <xf numFmtId="10" fontId="4" fillId="3" borderId="118" xfId="2" applyNumberFormat="1" applyFont="1" applyFill="1" applyBorder="1" applyAlignment="1" applyProtection="1">
      <alignment vertical="center" wrapText="1"/>
      <protection locked="0"/>
    </xf>
    <xf numFmtId="10" fontId="4" fillId="3" borderId="121" xfId="2" applyNumberFormat="1" applyFont="1" applyFill="1" applyBorder="1" applyAlignment="1" applyProtection="1">
      <alignment vertical="center" wrapText="1"/>
      <protection locked="0"/>
    </xf>
    <xf numFmtId="10" fontId="4" fillId="3" borderId="122" xfId="2" applyNumberFormat="1" applyFont="1" applyFill="1" applyBorder="1" applyAlignment="1" applyProtection="1">
      <alignment vertical="center" wrapText="1"/>
      <protection locked="0"/>
    </xf>
    <xf numFmtId="0" fontId="7" fillId="3" borderId="36" xfId="2" applyFont="1" applyFill="1" applyBorder="1" applyAlignment="1" applyProtection="1">
      <alignment horizontal="right" vertical="center"/>
      <protection locked="0"/>
    </xf>
    <xf numFmtId="0" fontId="7" fillId="3" borderId="4" xfId="2" applyFont="1" applyFill="1" applyBorder="1" applyAlignment="1" applyProtection="1">
      <alignment vertical="center" wrapText="1"/>
      <protection locked="0"/>
    </xf>
    <xf numFmtId="0" fontId="7" fillId="3" borderId="37" xfId="2" applyFont="1" applyFill="1" applyBorder="1" applyAlignment="1" applyProtection="1">
      <alignment vertical="center" wrapText="1"/>
      <protection locked="0"/>
    </xf>
    <xf numFmtId="176" fontId="7" fillId="3" borderId="86" xfId="2" applyNumberFormat="1" applyFont="1" applyFill="1" applyBorder="1" applyAlignment="1" applyProtection="1">
      <alignment vertical="center"/>
      <protection locked="0"/>
    </xf>
    <xf numFmtId="0" fontId="7" fillId="3" borderId="39" xfId="2" applyFont="1" applyFill="1" applyBorder="1" applyAlignment="1" applyProtection="1">
      <alignment horizontal="right" vertical="center"/>
      <protection locked="0"/>
    </xf>
    <xf numFmtId="0" fontId="7" fillId="3" borderId="7" xfId="2" applyFont="1" applyFill="1" applyBorder="1" applyAlignment="1" applyProtection="1">
      <alignment vertical="center" wrapText="1"/>
      <protection locked="0"/>
    </xf>
    <xf numFmtId="0" fontId="7" fillId="3" borderId="29" xfId="2" applyFont="1" applyFill="1" applyBorder="1" applyAlignment="1" applyProtection="1">
      <alignment vertical="center" wrapText="1"/>
      <protection locked="0"/>
    </xf>
    <xf numFmtId="176" fontId="7" fillId="3" borderId="87" xfId="2" applyNumberFormat="1" applyFont="1" applyFill="1" applyBorder="1" applyAlignment="1" applyProtection="1">
      <alignment vertical="center"/>
      <protection locked="0"/>
    </xf>
    <xf numFmtId="0" fontId="7" fillId="3" borderId="28" xfId="2" applyFont="1" applyFill="1" applyBorder="1" applyAlignment="1" applyProtection="1">
      <alignment vertical="center" wrapText="1"/>
      <protection locked="0"/>
    </xf>
    <xf numFmtId="176" fontId="7" fillId="3" borderId="84" xfId="2" applyNumberFormat="1" applyFont="1" applyFill="1" applyBorder="1" applyAlignment="1" applyProtection="1">
      <alignment vertical="center"/>
      <protection locked="0"/>
    </xf>
    <xf numFmtId="0" fontId="7" fillId="3" borderId="46" xfId="2" applyFont="1" applyFill="1" applyBorder="1" applyAlignment="1" applyProtection="1">
      <alignment horizontal="right" vertical="center"/>
      <protection locked="0"/>
    </xf>
    <xf numFmtId="0" fontId="7" fillId="3" borderId="5" xfId="2" applyFont="1" applyFill="1" applyBorder="1" applyAlignment="1" applyProtection="1">
      <alignment vertical="center" wrapText="1"/>
      <protection locked="0"/>
    </xf>
    <xf numFmtId="0" fontId="7" fillId="3" borderId="52" xfId="2" applyFont="1" applyFill="1" applyBorder="1" applyAlignment="1" applyProtection="1">
      <alignment vertical="center" wrapText="1"/>
      <protection locked="0"/>
    </xf>
    <xf numFmtId="176" fontId="7" fillId="3" borderId="88" xfId="2" applyNumberFormat="1" applyFont="1" applyFill="1" applyBorder="1" applyAlignment="1" applyProtection="1">
      <alignment vertical="center"/>
      <protection locked="0"/>
    </xf>
    <xf numFmtId="176" fontId="7" fillId="3" borderId="62" xfId="2" applyNumberFormat="1" applyFont="1" applyFill="1" applyBorder="1" applyAlignment="1" applyProtection="1">
      <alignment vertical="center"/>
      <protection locked="0"/>
    </xf>
    <xf numFmtId="0" fontId="7" fillId="3" borderId="53" xfId="2" applyFont="1" applyFill="1" applyBorder="1" applyAlignment="1" applyProtection="1">
      <alignment vertical="center" wrapText="1"/>
      <protection locked="0"/>
    </xf>
    <xf numFmtId="176" fontId="7" fillId="3" borderId="24" xfId="2" applyNumberFormat="1" applyFont="1" applyFill="1" applyBorder="1" applyAlignment="1" applyProtection="1">
      <alignment vertical="center"/>
      <protection locked="0"/>
    </xf>
    <xf numFmtId="0" fontId="7" fillId="3" borderId="55" xfId="2" applyFont="1" applyFill="1" applyBorder="1" applyAlignment="1" applyProtection="1">
      <alignment horizontal="right" vertical="center"/>
      <protection locked="0"/>
    </xf>
    <xf numFmtId="0" fontId="7" fillId="3" borderId="19" xfId="2" applyFont="1" applyFill="1" applyBorder="1" applyAlignment="1" applyProtection="1">
      <alignment vertical="center" wrapText="1"/>
      <protection locked="0"/>
    </xf>
    <xf numFmtId="176" fontId="7" fillId="3" borderId="89" xfId="2" applyNumberFormat="1" applyFont="1" applyFill="1" applyBorder="1" applyAlignment="1" applyProtection="1">
      <alignment vertical="center"/>
      <protection locked="0"/>
    </xf>
    <xf numFmtId="176" fontId="7" fillId="3" borderId="85" xfId="2" applyNumberFormat="1" applyFont="1" applyFill="1" applyBorder="1" applyAlignment="1" applyProtection="1">
      <alignment vertical="center"/>
      <protection locked="0"/>
    </xf>
    <xf numFmtId="0" fontId="7" fillId="3" borderId="4" xfId="2" applyFont="1" applyFill="1" applyBorder="1" applyAlignment="1" applyProtection="1">
      <alignment vertical="center"/>
      <protection locked="0"/>
    </xf>
    <xf numFmtId="0" fontId="7" fillId="3" borderId="7" xfId="2" applyFont="1" applyFill="1" applyBorder="1" applyAlignment="1" applyProtection="1">
      <alignment vertical="center"/>
      <protection locked="0"/>
    </xf>
    <xf numFmtId="0" fontId="7" fillId="3" borderId="29" xfId="2" applyFont="1" applyFill="1" applyBorder="1" applyAlignment="1" applyProtection="1">
      <alignment vertical="center"/>
      <protection locked="0"/>
    </xf>
    <xf numFmtId="0" fontId="7" fillId="3" borderId="5" xfId="2" applyFont="1" applyFill="1" applyBorder="1" applyAlignment="1" applyProtection="1">
      <alignment vertical="center"/>
      <protection locked="0"/>
    </xf>
    <xf numFmtId="0" fontId="7" fillId="3" borderId="47" xfId="2" applyFont="1" applyFill="1" applyBorder="1" applyAlignment="1" applyProtection="1">
      <alignment vertical="center"/>
      <protection locked="0"/>
    </xf>
    <xf numFmtId="0" fontId="7" fillId="3" borderId="49" xfId="2" applyFont="1" applyFill="1" applyBorder="1" applyAlignment="1" applyProtection="1">
      <alignment horizontal="right" vertical="center"/>
      <protection locked="0"/>
    </xf>
    <xf numFmtId="0" fontId="7" fillId="3" borderId="50" xfId="2" applyFont="1" applyFill="1" applyBorder="1" applyAlignment="1" applyProtection="1">
      <alignment vertical="center"/>
      <protection locked="0"/>
    </xf>
    <xf numFmtId="0" fontId="7" fillId="3" borderId="28" xfId="2" applyFont="1" applyFill="1" applyBorder="1" applyAlignment="1" applyProtection="1">
      <alignment vertical="center"/>
      <protection locked="0"/>
    </xf>
    <xf numFmtId="0" fontId="7" fillId="3" borderId="19" xfId="2" applyFont="1" applyFill="1" applyBorder="1" applyAlignment="1" applyProtection="1">
      <alignment vertical="center"/>
      <protection locked="0"/>
    </xf>
    <xf numFmtId="0" fontId="7" fillId="3" borderId="56" xfId="2" applyFont="1" applyFill="1" applyBorder="1" applyAlignment="1" applyProtection="1">
      <alignment vertical="center"/>
      <protection locked="0"/>
    </xf>
    <xf numFmtId="0" fontId="12" fillId="3" borderId="7" xfId="2" applyFont="1" applyFill="1" applyBorder="1" applyAlignment="1" applyProtection="1">
      <alignment vertical="center" wrapText="1"/>
      <protection locked="0"/>
    </xf>
    <xf numFmtId="0" fontId="7" fillId="3" borderId="41" xfId="2" applyFont="1" applyFill="1" applyBorder="1" applyAlignment="1" applyProtection="1">
      <alignment horizontal="right" vertical="center"/>
      <protection locked="0"/>
    </xf>
    <xf numFmtId="0" fontId="7" fillId="3" borderId="42" xfId="2" applyFont="1" applyFill="1" applyBorder="1" applyAlignment="1" applyProtection="1">
      <alignment vertical="center" wrapText="1"/>
      <protection locked="0"/>
    </xf>
    <xf numFmtId="0" fontId="7" fillId="3" borderId="42" xfId="2" applyFont="1" applyFill="1" applyBorder="1" applyAlignment="1" applyProtection="1">
      <alignment vertical="center"/>
      <protection locked="0"/>
    </xf>
    <xf numFmtId="0" fontId="7" fillId="3" borderId="43" xfId="2" applyFont="1" applyFill="1" applyBorder="1" applyAlignment="1" applyProtection="1">
      <alignment vertical="center" wrapText="1"/>
      <protection locked="0"/>
    </xf>
    <xf numFmtId="0" fontId="7" fillId="3" borderId="59" xfId="2" applyFont="1" applyFill="1" applyBorder="1" applyAlignment="1" applyProtection="1">
      <alignment vertical="center" wrapText="1"/>
      <protection locked="0"/>
    </xf>
    <xf numFmtId="176" fontId="7" fillId="3" borderId="38" xfId="2" applyNumberFormat="1" applyFont="1" applyFill="1" applyBorder="1" applyAlignment="1" applyProtection="1">
      <alignment vertical="center"/>
      <protection locked="0"/>
    </xf>
    <xf numFmtId="176" fontId="7" fillId="3" borderId="63" xfId="2" applyNumberFormat="1" applyFont="1" applyFill="1" applyBorder="1" applyAlignment="1" applyProtection="1">
      <alignment vertical="center"/>
      <protection locked="0"/>
    </xf>
    <xf numFmtId="0" fontId="7" fillId="3" borderId="16" xfId="2" applyFont="1" applyFill="1" applyBorder="1" applyAlignment="1" applyProtection="1">
      <alignment vertical="center" wrapText="1"/>
      <protection locked="0"/>
    </xf>
    <xf numFmtId="0" fontId="7" fillId="3" borderId="16" xfId="2" applyFont="1" applyFill="1" applyBorder="1" applyAlignment="1" applyProtection="1">
      <alignment vertical="center"/>
      <protection locked="0"/>
    </xf>
    <xf numFmtId="176" fontId="7" fillId="3" borderId="96" xfId="2" applyNumberFormat="1" applyFont="1" applyFill="1" applyBorder="1" applyAlignment="1" applyProtection="1">
      <alignment vertical="center"/>
      <protection locked="0"/>
    </xf>
    <xf numFmtId="176" fontId="7" fillId="3" borderId="48" xfId="2" applyNumberFormat="1" applyFont="1" applyFill="1" applyBorder="1" applyAlignment="1" applyProtection="1">
      <alignment vertical="center"/>
      <protection locked="0"/>
    </xf>
    <xf numFmtId="0" fontId="7" fillId="3" borderId="52" xfId="2" applyFont="1" applyFill="1" applyBorder="1" applyAlignment="1" applyProtection="1">
      <alignment vertical="center"/>
      <protection locked="0"/>
    </xf>
    <xf numFmtId="176" fontId="7" fillId="3" borderId="44" xfId="2" applyNumberFormat="1" applyFont="1" applyFill="1" applyBorder="1" applyAlignment="1" applyProtection="1">
      <alignment vertical="center"/>
      <protection locked="0"/>
    </xf>
    <xf numFmtId="176" fontId="7" fillId="3" borderId="57" xfId="2" applyNumberFormat="1" applyFont="1" applyFill="1" applyBorder="1" applyAlignment="1" applyProtection="1">
      <alignment vertical="center"/>
      <protection locked="0"/>
    </xf>
    <xf numFmtId="176" fontId="7" fillId="3" borderId="98" xfId="2" applyNumberFormat="1" applyFont="1" applyFill="1" applyBorder="1" applyAlignment="1" applyProtection="1">
      <alignment vertical="center"/>
      <protection locked="0"/>
    </xf>
    <xf numFmtId="176" fontId="7" fillId="3" borderId="101" xfId="2" applyNumberFormat="1" applyFont="1" applyFill="1" applyBorder="1" applyAlignment="1" applyProtection="1">
      <alignment vertical="center"/>
      <protection locked="0"/>
    </xf>
    <xf numFmtId="176" fontId="7" fillId="3" borderId="40" xfId="2" applyNumberFormat="1" applyFont="1" applyFill="1" applyBorder="1" applyAlignment="1" applyProtection="1">
      <alignment vertical="center"/>
      <protection locked="0"/>
    </xf>
    <xf numFmtId="176" fontId="7" fillId="3" borderId="51" xfId="2" applyNumberFormat="1" applyFont="1" applyFill="1" applyBorder="1" applyAlignment="1" applyProtection="1">
      <alignment vertical="center"/>
      <protection locked="0"/>
    </xf>
    <xf numFmtId="0" fontId="7" fillId="6" borderId="0" xfId="2" applyFont="1" applyFill="1" applyAlignment="1" applyProtection="1">
      <alignment vertical="center"/>
      <protection locked="0"/>
    </xf>
    <xf numFmtId="0" fontId="20" fillId="0" borderId="0" xfId="2" applyFont="1" applyAlignment="1">
      <alignment vertical="center"/>
    </xf>
    <xf numFmtId="0" fontId="21" fillId="0" borderId="0" xfId="2" applyFont="1" applyAlignment="1">
      <alignment vertical="center"/>
    </xf>
    <xf numFmtId="176" fontId="7" fillId="2" borderId="144" xfId="2" applyNumberFormat="1" applyFont="1" applyFill="1" applyBorder="1" applyAlignment="1" applyProtection="1">
      <alignment vertical="center"/>
    </xf>
    <xf numFmtId="176" fontId="7" fillId="2" borderId="35" xfId="2" applyNumberFormat="1" applyFont="1" applyFill="1" applyBorder="1" applyAlignment="1" applyProtection="1">
      <alignment vertical="center"/>
    </xf>
    <xf numFmtId="176" fontId="7" fillId="2" borderId="156" xfId="2" applyNumberFormat="1" applyFont="1" applyFill="1" applyBorder="1" applyAlignment="1" applyProtection="1">
      <alignment vertical="center"/>
    </xf>
    <xf numFmtId="0" fontId="13" fillId="0" borderId="0" xfId="0" applyFont="1" applyAlignment="1">
      <alignment horizontal="center" vertical="center"/>
    </xf>
    <xf numFmtId="0" fontId="10" fillId="0" borderId="0" xfId="0" applyFont="1" applyAlignment="1">
      <alignment horizontal="center" vertical="center"/>
    </xf>
    <xf numFmtId="176" fontId="3" fillId="2" borderId="75" xfId="2" applyNumberFormat="1" applyFont="1" applyFill="1" applyBorder="1" applyAlignment="1">
      <alignment vertical="center"/>
    </xf>
    <xf numFmtId="176" fontId="3" fillId="2" borderId="47" xfId="2" applyNumberFormat="1" applyFont="1" applyFill="1" applyBorder="1" applyAlignment="1">
      <alignment vertical="center"/>
    </xf>
    <xf numFmtId="176" fontId="15" fillId="2" borderId="158" xfId="2" applyNumberFormat="1" applyFont="1" applyFill="1" applyBorder="1" applyAlignment="1">
      <alignment vertical="center"/>
    </xf>
    <xf numFmtId="176" fontId="15" fillId="2" borderId="159" xfId="2" applyNumberFormat="1" applyFont="1" applyFill="1" applyBorder="1" applyAlignment="1">
      <alignment vertical="center"/>
    </xf>
    <xf numFmtId="176" fontId="3" fillId="2" borderId="160" xfId="2" applyNumberFormat="1" applyFont="1" applyFill="1" applyBorder="1" applyAlignment="1">
      <alignment vertical="center"/>
    </xf>
    <xf numFmtId="176" fontId="3" fillId="2" borderId="29" xfId="2" applyNumberFormat="1" applyFont="1" applyFill="1" applyBorder="1" applyAlignment="1">
      <alignment vertical="center"/>
    </xf>
    <xf numFmtId="176" fontId="3" fillId="2" borderId="43" xfId="2" applyNumberFormat="1" applyFont="1" applyFill="1" applyBorder="1" applyAlignment="1">
      <alignment vertical="center"/>
    </xf>
    <xf numFmtId="176" fontId="15" fillId="2" borderId="157" xfId="2" applyNumberFormat="1" applyFont="1" applyFill="1" applyBorder="1" applyAlignment="1">
      <alignment vertical="center"/>
    </xf>
    <xf numFmtId="176" fontId="15" fillId="2" borderId="160" xfId="2" applyNumberFormat="1" applyFont="1" applyFill="1" applyBorder="1" applyAlignment="1">
      <alignment vertical="center"/>
    </xf>
    <xf numFmtId="176" fontId="3" fillId="2" borderId="37" xfId="2" applyNumberFormat="1" applyFont="1" applyFill="1" applyBorder="1" applyAlignment="1">
      <alignment vertical="center"/>
    </xf>
    <xf numFmtId="176" fontId="3" fillId="2" borderId="161" xfId="2" applyNumberFormat="1" applyFont="1" applyFill="1" applyBorder="1" applyAlignment="1">
      <alignment vertical="center"/>
    </xf>
    <xf numFmtId="0" fontId="4" fillId="0" borderId="0" xfId="2" applyFont="1" applyFill="1" applyAlignment="1" applyProtection="1">
      <alignment vertical="center" wrapText="1"/>
      <protection locked="0"/>
    </xf>
    <xf numFmtId="0" fontId="4" fillId="0" borderId="0" xfId="2" applyFont="1" applyFill="1" applyBorder="1" applyAlignment="1" applyProtection="1">
      <alignment horizontal="left" vertical="center" wrapText="1"/>
      <protection locked="0"/>
    </xf>
    <xf numFmtId="0" fontId="16" fillId="0" borderId="0" xfId="0" applyFont="1" applyFill="1" applyBorder="1" applyAlignment="1">
      <alignment horizontal="center" vertical="center"/>
    </xf>
    <xf numFmtId="0" fontId="17" fillId="0" borderId="0" xfId="2" applyFont="1" applyFill="1" applyAlignment="1">
      <alignment vertical="center"/>
    </xf>
    <xf numFmtId="0" fontId="0" fillId="0" borderId="0" xfId="0" applyFill="1" applyBorder="1" applyAlignment="1" applyProtection="1">
      <alignment vertical="center" wrapText="1"/>
      <protection locked="0"/>
    </xf>
    <xf numFmtId="176" fontId="15" fillId="4" borderId="74" xfId="2" applyNumberFormat="1" applyFont="1" applyFill="1" applyBorder="1" applyAlignment="1">
      <alignment vertical="center"/>
    </xf>
    <xf numFmtId="176" fontId="3" fillId="4" borderId="21" xfId="2" applyNumberFormat="1" applyFont="1" applyFill="1" applyBorder="1" applyAlignment="1">
      <alignment vertical="center"/>
    </xf>
    <xf numFmtId="176" fontId="15" fillId="4" borderId="23" xfId="2" applyNumberFormat="1" applyFont="1" applyFill="1" applyBorder="1" applyAlignment="1">
      <alignment vertical="center"/>
    </xf>
    <xf numFmtId="176" fontId="3" fillId="4" borderId="17" xfId="2" applyNumberFormat="1" applyFont="1" applyFill="1" applyBorder="1" applyAlignment="1">
      <alignment vertical="center"/>
    </xf>
    <xf numFmtId="176" fontId="3" fillId="4" borderId="23" xfId="2" applyNumberFormat="1" applyFont="1" applyFill="1" applyBorder="1" applyAlignment="1">
      <alignment vertical="center"/>
    </xf>
    <xf numFmtId="176" fontId="3" fillId="4" borderId="11" xfId="2" applyNumberFormat="1" applyFont="1" applyFill="1" applyBorder="1" applyAlignment="1">
      <alignment vertical="center"/>
    </xf>
    <xf numFmtId="176" fontId="15" fillId="4" borderId="157" xfId="2" applyNumberFormat="1" applyFont="1" applyFill="1" applyBorder="1" applyAlignment="1">
      <alignment vertical="center"/>
    </xf>
    <xf numFmtId="176" fontId="3" fillId="4" borderId="75" xfId="2" applyNumberFormat="1" applyFont="1" applyFill="1" applyBorder="1" applyAlignment="1">
      <alignment vertical="center"/>
    </xf>
    <xf numFmtId="176" fontId="3" fillId="4" borderId="47" xfId="2" applyNumberFormat="1" applyFont="1" applyFill="1" applyBorder="1" applyAlignment="1">
      <alignment vertical="center"/>
    </xf>
    <xf numFmtId="176" fontId="15" fillId="4" borderId="160" xfId="2" applyNumberFormat="1" applyFont="1" applyFill="1" applyBorder="1" applyAlignment="1">
      <alignment vertical="center"/>
    </xf>
    <xf numFmtId="176" fontId="3" fillId="4" borderId="37" xfId="2" applyNumberFormat="1" applyFont="1" applyFill="1" applyBorder="1" applyAlignment="1">
      <alignment vertical="center"/>
    </xf>
    <xf numFmtId="176" fontId="3" fillId="4" borderId="160" xfId="2" applyNumberFormat="1" applyFont="1" applyFill="1" applyBorder="1" applyAlignment="1">
      <alignment vertical="center"/>
    </xf>
    <xf numFmtId="176" fontId="3" fillId="4" borderId="29" xfId="2" applyNumberFormat="1" applyFont="1" applyFill="1" applyBorder="1" applyAlignment="1">
      <alignment vertical="center"/>
    </xf>
    <xf numFmtId="0" fontId="7" fillId="0" borderId="68" xfId="2" applyFont="1" applyBorder="1" applyAlignment="1" applyProtection="1">
      <alignment vertical="center"/>
    </xf>
    <xf numFmtId="0" fontId="7" fillId="0" borderId="128" xfId="2" applyFont="1" applyBorder="1" applyAlignment="1" applyProtection="1">
      <alignment vertical="center"/>
    </xf>
    <xf numFmtId="0" fontId="7" fillId="3" borderId="53" xfId="2" applyFont="1" applyFill="1" applyBorder="1" applyAlignment="1" applyProtection="1">
      <alignment vertical="center"/>
      <protection locked="0"/>
    </xf>
    <xf numFmtId="0" fontId="7" fillId="3" borderId="56" xfId="2" applyFont="1" applyFill="1" applyBorder="1" applyAlignment="1" applyProtection="1">
      <alignment vertical="center" wrapText="1"/>
      <protection locked="0"/>
    </xf>
    <xf numFmtId="0" fontId="7" fillId="3" borderId="59" xfId="2" applyFont="1" applyFill="1" applyBorder="1" applyAlignment="1" applyProtection="1">
      <alignment vertical="center"/>
      <protection locked="0"/>
    </xf>
    <xf numFmtId="0" fontId="22" fillId="0" borderId="0" xfId="2" applyFont="1" applyAlignment="1" applyProtection="1">
      <alignment vertical="center"/>
    </xf>
    <xf numFmtId="0" fontId="22" fillId="0" borderId="0" xfId="2"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horizontal="right" vertical="center"/>
    </xf>
    <xf numFmtId="178" fontId="4" fillId="2" borderId="0" xfId="0" applyNumberFormat="1" applyFont="1" applyFill="1" applyBorder="1" applyAlignment="1" applyProtection="1">
      <alignment horizontal="left" vertical="center"/>
    </xf>
    <xf numFmtId="0" fontId="4" fillId="0" borderId="0" xfId="2" applyFont="1" applyBorder="1" applyAlignment="1">
      <alignment horizontal="right" vertical="center"/>
    </xf>
    <xf numFmtId="0" fontId="4" fillId="0" borderId="0" xfId="0" applyFont="1" applyFill="1" applyBorder="1" applyAlignment="1">
      <alignment horizontal="right" vertical="center"/>
    </xf>
    <xf numFmtId="9" fontId="4" fillId="6" borderId="90" xfId="1"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4" fillId="0" borderId="0" xfId="2" applyFont="1" applyAlignment="1">
      <alignment vertical="center"/>
    </xf>
    <xf numFmtId="0" fontId="20" fillId="0" borderId="0" xfId="2" applyFont="1" applyAlignment="1" applyProtection="1">
      <alignment vertical="center"/>
    </xf>
    <xf numFmtId="0" fontId="22" fillId="0" borderId="0" xfId="2" applyFont="1" applyAlignment="1" applyProtection="1">
      <alignment vertical="center"/>
    </xf>
    <xf numFmtId="0" fontId="22" fillId="0" borderId="0" xfId="2" applyFont="1" applyAlignment="1">
      <alignment vertical="center"/>
    </xf>
    <xf numFmtId="0" fontId="22" fillId="0" borderId="0" xfId="2" applyFont="1" applyFill="1" applyAlignment="1">
      <alignment vertical="center"/>
    </xf>
    <xf numFmtId="0" fontId="22" fillId="0" borderId="0" xfId="2" applyFont="1" applyAlignment="1">
      <alignment vertical="center"/>
    </xf>
    <xf numFmtId="0" fontId="4" fillId="3" borderId="39" xfId="2" applyFont="1" applyFill="1" applyBorder="1" applyAlignment="1" applyProtection="1">
      <alignment horizontal="left" vertical="center" wrapText="1"/>
      <protection locked="0"/>
    </xf>
    <xf numFmtId="0" fontId="4" fillId="3" borderId="139" xfId="2" applyFont="1" applyFill="1" applyBorder="1" applyAlignment="1" applyProtection="1">
      <alignment horizontal="left" vertical="center" wrapText="1"/>
      <protection locked="0"/>
    </xf>
    <xf numFmtId="0" fontId="13" fillId="0" borderId="0" xfId="0" applyFont="1" applyAlignment="1">
      <alignment horizontal="center" vertical="center"/>
    </xf>
    <xf numFmtId="0" fontId="4" fillId="3" borderId="55" xfId="2" applyFont="1" applyFill="1" applyBorder="1" applyAlignment="1" applyProtection="1">
      <alignment horizontal="left" vertical="center" wrapText="1"/>
      <protection locked="0"/>
    </xf>
    <xf numFmtId="0" fontId="4" fillId="3" borderId="148" xfId="2"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xf>
    <xf numFmtId="178" fontId="4" fillId="2" borderId="0" xfId="0" applyNumberFormat="1" applyFont="1" applyFill="1" applyBorder="1" applyAlignment="1" applyProtection="1">
      <alignment horizontal="left" vertical="center"/>
    </xf>
    <xf numFmtId="0" fontId="10" fillId="0" borderId="0" xfId="0" applyFont="1" applyAlignment="1">
      <alignment horizontal="center" vertical="center"/>
    </xf>
    <xf numFmtId="0" fontId="4" fillId="0" borderId="0" xfId="0" applyFont="1" applyFill="1" applyBorder="1" applyAlignment="1">
      <alignment horizontal="right" vertical="center"/>
    </xf>
    <xf numFmtId="0" fontId="4" fillId="2" borderId="89" xfId="2" applyFont="1" applyFill="1" applyBorder="1" applyAlignment="1">
      <alignment vertical="center"/>
    </xf>
    <xf numFmtId="0" fontId="4" fillId="2" borderId="165" xfId="2" applyFont="1" applyFill="1" applyBorder="1" applyAlignment="1">
      <alignment vertical="center"/>
    </xf>
    <xf numFmtId="10" fontId="4" fillId="3" borderId="167" xfId="2" applyNumberFormat="1" applyFont="1" applyFill="1" applyBorder="1" applyAlignment="1" applyProtection="1">
      <alignment vertical="center" wrapText="1"/>
      <protection locked="0"/>
    </xf>
    <xf numFmtId="0" fontId="4" fillId="2" borderId="87" xfId="2" applyFont="1" applyFill="1" applyBorder="1" applyAlignment="1">
      <alignment vertical="center"/>
    </xf>
    <xf numFmtId="0" fontId="4" fillId="3" borderId="28" xfId="2" applyFont="1" applyFill="1" applyBorder="1" applyAlignment="1" applyProtection="1">
      <alignment horizontal="left" vertical="center" wrapText="1"/>
      <protection locked="0"/>
    </xf>
    <xf numFmtId="0" fontId="4" fillId="3" borderId="56" xfId="2" applyFont="1" applyFill="1" applyBorder="1" applyAlignment="1" applyProtection="1">
      <alignment horizontal="left" vertical="center" wrapText="1"/>
      <protection locked="0"/>
    </xf>
    <xf numFmtId="178" fontId="12" fillId="2" borderId="16" xfId="2" applyNumberFormat="1" applyFont="1" applyFill="1" applyBorder="1" applyAlignment="1">
      <alignment horizontal="center" vertical="center" wrapText="1"/>
    </xf>
    <xf numFmtId="176" fontId="15" fillId="2" borderId="23" xfId="2" applyNumberFormat="1" applyFont="1" applyFill="1" applyBorder="1" applyAlignment="1">
      <alignment vertical="center"/>
    </xf>
    <xf numFmtId="176" fontId="3" fillId="2" borderId="17" xfId="2" applyNumberFormat="1" applyFont="1" applyFill="1" applyBorder="1" applyAlignment="1">
      <alignment vertical="center"/>
    </xf>
    <xf numFmtId="176" fontId="15" fillId="4" borderId="73" xfId="2" applyNumberFormat="1" applyFont="1" applyFill="1" applyBorder="1" applyAlignment="1">
      <alignment vertical="center"/>
    </xf>
    <xf numFmtId="176" fontId="3" fillId="4" borderId="4" xfId="2" applyNumberFormat="1" applyFont="1" applyFill="1" applyBorder="1" applyAlignment="1">
      <alignment vertical="center"/>
    </xf>
    <xf numFmtId="176" fontId="3" fillId="4" borderId="16" xfId="2" applyNumberFormat="1" applyFont="1" applyFill="1" applyBorder="1" applyAlignment="1">
      <alignment vertical="center"/>
    </xf>
    <xf numFmtId="176" fontId="3" fillId="4" borderId="5" xfId="2" applyNumberFormat="1" applyFont="1" applyFill="1" applyBorder="1" applyAlignment="1">
      <alignment vertical="center"/>
    </xf>
    <xf numFmtId="176" fontId="15" fillId="4" borderId="6" xfId="2" applyNumberFormat="1" applyFont="1" applyFill="1" applyBorder="1" applyAlignment="1">
      <alignment vertical="center"/>
    </xf>
    <xf numFmtId="176" fontId="15" fillId="4" borderId="16" xfId="2" applyNumberFormat="1" applyFont="1" applyFill="1" applyBorder="1" applyAlignment="1">
      <alignment vertical="center"/>
    </xf>
    <xf numFmtId="176" fontId="15" fillId="4" borderId="17" xfId="2" applyNumberFormat="1" applyFont="1" applyFill="1" applyBorder="1" applyAlignment="1">
      <alignment vertical="center"/>
    </xf>
    <xf numFmtId="176" fontId="3" fillId="4" borderId="7" xfId="2" applyNumberFormat="1" applyFont="1" applyFill="1" applyBorder="1" applyAlignment="1">
      <alignment vertical="center"/>
    </xf>
    <xf numFmtId="176" fontId="3" fillId="4" borderId="6" xfId="2" applyNumberFormat="1" applyFont="1" applyFill="1" applyBorder="1" applyAlignment="1">
      <alignment vertical="center"/>
    </xf>
    <xf numFmtId="176" fontId="15" fillId="5" borderId="8" xfId="2" applyNumberFormat="1" applyFont="1" applyFill="1" applyBorder="1" applyAlignment="1">
      <alignment vertical="center"/>
    </xf>
    <xf numFmtId="176" fontId="15" fillId="5" borderId="168" xfId="2" applyNumberFormat="1" applyFont="1" applyFill="1" applyBorder="1" applyAlignment="1">
      <alignment vertical="center"/>
    </xf>
    <xf numFmtId="178" fontId="12" fillId="2" borderId="17" xfId="2" applyNumberFormat="1" applyFont="1" applyFill="1" applyBorder="1" applyAlignment="1">
      <alignment horizontal="center" vertical="center" wrapText="1"/>
    </xf>
    <xf numFmtId="0" fontId="13" fillId="0" borderId="0" xfId="0" applyFont="1" applyAlignment="1">
      <alignment vertical="center"/>
    </xf>
    <xf numFmtId="0" fontId="4" fillId="6" borderId="0" xfId="2" applyFont="1" applyFill="1" applyAlignment="1">
      <alignment vertical="center"/>
    </xf>
    <xf numFmtId="0" fontId="4" fillId="4" borderId="0" xfId="0" applyFont="1" applyFill="1" applyAlignment="1">
      <alignment horizontal="right" vertical="center"/>
    </xf>
    <xf numFmtId="0" fontId="13" fillId="0" borderId="0" xfId="0" applyFont="1" applyFill="1" applyBorder="1" applyAlignment="1">
      <alignment vertical="center" wrapText="1"/>
    </xf>
    <xf numFmtId="0" fontId="4" fillId="0" borderId="0" xfId="2" applyFont="1" applyBorder="1" applyAlignment="1">
      <alignment horizontal="right" vertical="center" shrinkToFit="1"/>
    </xf>
    <xf numFmtId="49" fontId="4" fillId="3" borderId="164" xfId="2" applyNumberFormat="1" applyFont="1" applyFill="1" applyBorder="1" applyAlignment="1" applyProtection="1">
      <alignment horizontal="center" vertical="center" wrapText="1"/>
      <protection locked="0"/>
    </xf>
    <xf numFmtId="49" fontId="4" fillId="3" borderId="36" xfId="2" applyNumberFormat="1" applyFont="1" applyFill="1" applyBorder="1" applyAlignment="1" applyProtection="1">
      <alignment horizontal="center" vertical="center" wrapText="1"/>
      <protection locked="0"/>
    </xf>
    <xf numFmtId="49" fontId="4" fillId="3" borderId="39" xfId="2" applyNumberFormat="1" applyFont="1" applyFill="1" applyBorder="1" applyAlignment="1" applyProtection="1">
      <alignment horizontal="center" vertical="center" wrapText="1"/>
      <protection locked="0"/>
    </xf>
    <xf numFmtId="49" fontId="4" fillId="3" borderId="55" xfId="2" applyNumberFormat="1" applyFont="1" applyFill="1" applyBorder="1" applyAlignment="1" applyProtection="1">
      <alignment horizontal="center" vertical="center" wrapText="1"/>
      <protection locked="0"/>
    </xf>
    <xf numFmtId="49" fontId="4" fillId="3" borderId="124" xfId="2" applyNumberFormat="1" applyFont="1" applyFill="1" applyBorder="1" applyAlignment="1" applyProtection="1">
      <alignment horizontal="center" vertical="center" wrapText="1"/>
      <protection locked="0"/>
    </xf>
    <xf numFmtId="49" fontId="4" fillId="3" borderId="40" xfId="2" applyNumberFormat="1" applyFont="1" applyFill="1" applyBorder="1" applyAlignment="1" applyProtection="1">
      <alignment horizontal="center" vertical="center" wrapText="1"/>
      <protection locked="0"/>
    </xf>
    <xf numFmtId="49" fontId="4" fillId="3" borderId="57" xfId="2"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xf>
    <xf numFmtId="0" fontId="3" fillId="0" borderId="90" xfId="2" applyFont="1" applyBorder="1" applyAlignment="1">
      <alignment horizontal="right" vertical="center"/>
    </xf>
    <xf numFmtId="0" fontId="3" fillId="0" borderId="46" xfId="2" applyFont="1" applyBorder="1" applyAlignment="1">
      <alignment horizontal="left" vertical="center"/>
    </xf>
    <xf numFmtId="0" fontId="3" fillId="0" borderId="101" xfId="2" applyFont="1" applyBorder="1" applyAlignment="1">
      <alignment horizontal="left" vertical="center"/>
    </xf>
    <xf numFmtId="0" fontId="3" fillId="0" borderId="130" xfId="0" applyFont="1" applyBorder="1" applyAlignment="1">
      <alignment horizontal="left" vertical="center"/>
    </xf>
    <xf numFmtId="0" fontId="3" fillId="0" borderId="50" xfId="0" applyFont="1" applyBorder="1" applyAlignment="1">
      <alignment horizontal="left" vertical="center"/>
    </xf>
    <xf numFmtId="0" fontId="3" fillId="0" borderId="131" xfId="0" applyFont="1" applyBorder="1" applyAlignment="1">
      <alignment horizontal="left" vertical="center"/>
    </xf>
    <xf numFmtId="0" fontId="7" fillId="0" borderId="13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54" xfId="0" applyFont="1" applyBorder="1" applyAlignment="1">
      <alignment horizontal="center" vertical="center"/>
    </xf>
    <xf numFmtId="0" fontId="7" fillId="0" borderId="61" xfId="0" applyFont="1" applyBorder="1" applyAlignment="1">
      <alignment horizontal="center" vertical="center"/>
    </xf>
    <xf numFmtId="0" fontId="7" fillId="0" borderId="81" xfId="0" applyFont="1" applyBorder="1" applyAlignment="1">
      <alignment horizontal="center" vertical="center"/>
    </xf>
    <xf numFmtId="0" fontId="3" fillId="0" borderId="34" xfId="2" applyFont="1" applyBorder="1" applyAlignment="1">
      <alignment horizontal="right" vertical="center"/>
    </xf>
    <xf numFmtId="0" fontId="3" fillId="0" borderId="95" xfId="2" applyFont="1" applyBorder="1" applyAlignment="1">
      <alignment horizontal="right" vertical="center"/>
    </xf>
    <xf numFmtId="0" fontId="3" fillId="0" borderId="1" xfId="2" applyFont="1" applyBorder="1" applyAlignment="1">
      <alignment horizontal="left" vertical="center"/>
    </xf>
    <xf numFmtId="0" fontId="3" fillId="0" borderId="0" xfId="2" applyFont="1" applyBorder="1" applyAlignment="1">
      <alignment horizontal="left" vertical="center"/>
    </xf>
    <xf numFmtId="0" fontId="3" fillId="0" borderId="62" xfId="2" applyFont="1" applyBorder="1" applyAlignment="1">
      <alignment horizontal="left" vertical="center"/>
    </xf>
    <xf numFmtId="0" fontId="3" fillId="0" borderId="39" xfId="2" applyFont="1" applyBorder="1" applyAlignment="1">
      <alignment horizontal="left" vertical="center"/>
    </xf>
    <xf numFmtId="0" fontId="3" fillId="0" borderId="132" xfId="2" applyFont="1" applyBorder="1" applyAlignment="1">
      <alignment horizontal="left" vertical="center"/>
    </xf>
    <xf numFmtId="0" fontId="3" fillId="0" borderId="133" xfId="2" applyFont="1" applyBorder="1" applyAlignment="1">
      <alignment horizontal="left" vertical="center"/>
    </xf>
    <xf numFmtId="0" fontId="3" fillId="0" borderId="134" xfId="2" applyFont="1" applyBorder="1" applyAlignment="1">
      <alignment horizontal="left" vertical="center"/>
    </xf>
    <xf numFmtId="0" fontId="3" fillId="0" borderId="135" xfId="2" applyFont="1" applyBorder="1" applyAlignment="1">
      <alignment horizontal="left" vertical="center"/>
    </xf>
    <xf numFmtId="0" fontId="3" fillId="0" borderId="61" xfId="2" applyFont="1" applyBorder="1" applyAlignment="1">
      <alignment horizontal="center" vertical="center"/>
    </xf>
    <xf numFmtId="0" fontId="3" fillId="0" borderId="81" xfId="2" applyFont="1" applyBorder="1" applyAlignment="1">
      <alignment horizontal="center" vertical="center"/>
    </xf>
    <xf numFmtId="0" fontId="3" fillId="0" borderId="49" xfId="2" applyFont="1" applyBorder="1" applyAlignment="1">
      <alignment horizontal="left" vertical="center"/>
    </xf>
    <xf numFmtId="0" fontId="3" fillId="0" borderId="131" xfId="2" applyFont="1" applyBorder="1" applyAlignment="1">
      <alignment horizontal="left" vertical="center"/>
    </xf>
    <xf numFmtId="0" fontId="3" fillId="0" borderId="30" xfId="2" applyFont="1" applyBorder="1" applyAlignment="1">
      <alignment horizontal="left" vertical="center"/>
    </xf>
    <xf numFmtId="0" fontId="3" fillId="0" borderId="33" xfId="2" applyFont="1" applyBorder="1" applyAlignment="1">
      <alignment horizontal="left" vertical="center"/>
    </xf>
    <xf numFmtId="0" fontId="3" fillId="0" borderId="136" xfId="2" applyFont="1" applyBorder="1" applyAlignment="1">
      <alignment horizontal="left" vertical="center"/>
    </xf>
    <xf numFmtId="0" fontId="3" fillId="0" borderId="34" xfId="2" applyFont="1" applyBorder="1" applyAlignment="1">
      <alignment horizontal="left" vertical="center"/>
    </xf>
    <xf numFmtId="0" fontId="3" fillId="0" borderId="137" xfId="2" applyFont="1" applyBorder="1" applyAlignment="1">
      <alignment horizontal="left" vertical="center"/>
    </xf>
    <xf numFmtId="0" fontId="3" fillId="0" borderId="130" xfId="2" applyFont="1" applyBorder="1" applyAlignment="1">
      <alignment horizontal="left" vertical="center"/>
    </xf>
    <xf numFmtId="0" fontId="3" fillId="0" borderId="50" xfId="2" applyFont="1" applyBorder="1" applyAlignment="1">
      <alignment horizontal="left" vertical="center"/>
    </xf>
    <xf numFmtId="0" fontId="3" fillId="0" borderId="129" xfId="0" applyFont="1" applyBorder="1" applyAlignment="1">
      <alignment horizontal="left" vertical="center"/>
    </xf>
    <xf numFmtId="0" fontId="3" fillId="0" borderId="52" xfId="0" applyFont="1" applyBorder="1" applyAlignment="1">
      <alignment horizontal="left" vertical="center"/>
    </xf>
    <xf numFmtId="0" fontId="3" fillId="0" borderId="101" xfId="0" applyFont="1" applyBorder="1" applyAlignment="1">
      <alignment horizontal="left" vertical="center"/>
    </xf>
    <xf numFmtId="0" fontId="3" fillId="0" borderId="129" xfId="2" applyFont="1" applyBorder="1" applyAlignment="1">
      <alignment horizontal="left" vertical="center"/>
    </xf>
    <xf numFmtId="0" fontId="3" fillId="0" borderId="52" xfId="2" applyFont="1" applyBorder="1" applyAlignment="1">
      <alignment horizontal="left" vertical="center"/>
    </xf>
    <xf numFmtId="0" fontId="4" fillId="3" borderId="124" xfId="2" applyFont="1" applyFill="1" applyBorder="1" applyAlignment="1" applyProtection="1">
      <alignment horizontal="left" vertical="center" wrapText="1"/>
      <protection locked="0"/>
    </xf>
    <xf numFmtId="0" fontId="4" fillId="3" borderId="166" xfId="2" applyFont="1" applyFill="1" applyBorder="1" applyAlignment="1" applyProtection="1">
      <alignment horizontal="left" vertical="center" wrapText="1"/>
      <protection locked="0"/>
    </xf>
    <xf numFmtId="0" fontId="4" fillId="3" borderId="39" xfId="2" applyFont="1" applyFill="1" applyBorder="1" applyAlignment="1" applyProtection="1">
      <alignment horizontal="left" vertical="center" wrapText="1"/>
      <protection locked="0"/>
    </xf>
    <xf numFmtId="0" fontId="4" fillId="3" borderId="139" xfId="2" applyFont="1" applyFill="1" applyBorder="1" applyAlignment="1" applyProtection="1">
      <alignment horizontal="left" vertical="center" wrapText="1"/>
      <protection locked="0"/>
    </xf>
    <xf numFmtId="0" fontId="4" fillId="0" borderId="140" xfId="2" applyFont="1" applyBorder="1" applyAlignment="1">
      <alignment horizontal="center" vertical="center"/>
    </xf>
    <xf numFmtId="0" fontId="4" fillId="0" borderId="141" xfId="2" applyFont="1" applyBorder="1" applyAlignment="1">
      <alignment horizontal="center" vertical="center"/>
    </xf>
    <xf numFmtId="0" fontId="4" fillId="0" borderId="80" xfId="2" applyFont="1" applyBorder="1" applyAlignment="1">
      <alignment horizontal="center" vertical="center"/>
    </xf>
    <xf numFmtId="0" fontId="3" fillId="0" borderId="140" xfId="2" applyFont="1" applyBorder="1" applyAlignment="1">
      <alignment horizontal="center" vertical="center"/>
    </xf>
    <xf numFmtId="0" fontId="3" fillId="0" borderId="141" xfId="2" applyFont="1" applyBorder="1" applyAlignment="1">
      <alignment horizontal="center" vertical="center"/>
    </xf>
    <xf numFmtId="0" fontId="3" fillId="0" borderId="80" xfId="2" applyFont="1" applyBorder="1" applyAlignment="1">
      <alignment horizontal="center" vertical="center"/>
    </xf>
    <xf numFmtId="0" fontId="4" fillId="2" borderId="162" xfId="2" applyFont="1" applyFill="1" applyBorder="1" applyAlignment="1">
      <alignment horizontal="center" vertical="center"/>
    </xf>
    <xf numFmtId="0" fontId="4" fillId="2" borderId="163"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54" xfId="2" applyFont="1" applyFill="1" applyBorder="1" applyAlignment="1">
      <alignment horizontal="center" vertical="center"/>
    </xf>
    <xf numFmtId="0" fontId="4" fillId="2" borderId="61" xfId="2" applyFont="1" applyFill="1" applyBorder="1" applyAlignment="1">
      <alignment horizontal="center" vertical="center"/>
    </xf>
    <xf numFmtId="0" fontId="4" fillId="3" borderId="28" xfId="2" applyFont="1" applyFill="1" applyBorder="1" applyAlignment="1" applyProtection="1">
      <alignment horizontal="left" vertical="center" wrapText="1"/>
      <protection locked="0"/>
    </xf>
    <xf numFmtId="0" fontId="4" fillId="3" borderId="36" xfId="2" applyFont="1" applyFill="1" applyBorder="1" applyAlignment="1" applyProtection="1">
      <alignment horizontal="left" vertical="center" wrapText="1"/>
      <protection locked="0"/>
    </xf>
    <xf numFmtId="0" fontId="4" fillId="3" borderId="138" xfId="2" applyFont="1" applyFill="1" applyBorder="1" applyAlignment="1" applyProtection="1">
      <alignment horizontal="left" vertical="center" wrapText="1"/>
      <protection locked="0"/>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1" xfId="0" applyFont="1" applyBorder="1" applyAlignment="1">
      <alignment horizontal="center" vertical="center" wrapText="1"/>
    </xf>
    <xf numFmtId="0" fontId="4" fillId="3" borderId="0" xfId="2" applyFont="1" applyFill="1" applyAlignment="1" applyProtection="1">
      <alignment vertical="center" shrinkToFit="1"/>
      <protection locked="0"/>
    </xf>
    <xf numFmtId="0" fontId="4" fillId="3" borderId="0" xfId="2" applyFont="1" applyFill="1" applyBorder="1" applyAlignment="1" applyProtection="1">
      <alignment horizontal="left" vertical="center" shrinkToFit="1"/>
      <protection locked="0"/>
    </xf>
    <xf numFmtId="0" fontId="4" fillId="3" borderId="0" xfId="2"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7" fillId="2" borderId="149" xfId="2" applyFont="1" applyFill="1" applyBorder="1" applyAlignment="1">
      <alignment horizontal="center" vertical="center" wrapText="1" shrinkToFit="1"/>
    </xf>
    <xf numFmtId="0" fontId="7" fillId="2" borderId="164" xfId="2" applyFont="1" applyFill="1" applyBorder="1" applyAlignment="1">
      <alignment horizontal="center" vertical="center" shrinkToFit="1"/>
    </xf>
    <xf numFmtId="0" fontId="4" fillId="0" borderId="150" xfId="2" applyFont="1" applyBorder="1" applyAlignment="1">
      <alignment horizontal="center" vertical="center"/>
    </xf>
    <xf numFmtId="0" fontId="4" fillId="0" borderId="145" xfId="2" applyFont="1" applyBorder="1" applyAlignment="1">
      <alignment horizontal="center" vertical="center"/>
    </xf>
    <xf numFmtId="0" fontId="7" fillId="0" borderId="123" xfId="2" applyFont="1" applyFill="1" applyBorder="1" applyAlignment="1">
      <alignment horizontal="center" vertical="center" wrapText="1"/>
    </xf>
    <xf numFmtId="0" fontId="7" fillId="0" borderId="145" xfId="2" applyFont="1" applyFill="1" applyBorder="1" applyAlignment="1">
      <alignment horizontal="center" vertical="center" wrapText="1"/>
    </xf>
    <xf numFmtId="0" fontId="4" fillId="3" borderId="146" xfId="2" applyFont="1" applyFill="1" applyBorder="1" applyAlignment="1" applyProtection="1">
      <alignment horizontal="left" vertical="center" wrapText="1"/>
      <protection locked="0"/>
    </xf>
    <xf numFmtId="0" fontId="4" fillId="3" borderId="147" xfId="2" applyFont="1" applyFill="1" applyBorder="1" applyAlignment="1" applyProtection="1">
      <alignment horizontal="left" vertical="center" wrapText="1"/>
      <protection locked="0"/>
    </xf>
    <xf numFmtId="0" fontId="13" fillId="0" borderId="0" xfId="0" applyFont="1" applyFill="1" applyBorder="1" applyAlignment="1">
      <alignment horizontal="center" vertical="center" wrapText="1"/>
    </xf>
    <xf numFmtId="181" fontId="4" fillId="4" borderId="0" xfId="0" applyNumberFormat="1" applyFont="1" applyFill="1" applyAlignment="1">
      <alignment horizontal="left" vertical="center"/>
    </xf>
    <xf numFmtId="0" fontId="4" fillId="4" borderId="0" xfId="0" applyFont="1" applyFill="1" applyAlignment="1">
      <alignment horizontal="left" vertical="center"/>
    </xf>
    <xf numFmtId="0" fontId="4" fillId="4" borderId="0" xfId="2" applyFont="1" applyFill="1" applyAlignment="1">
      <alignment horizontal="left" vertical="center" wrapText="1"/>
    </xf>
    <xf numFmtId="0" fontId="4" fillId="4" borderId="0" xfId="2" applyFont="1" applyFill="1" applyBorder="1" applyAlignment="1">
      <alignment horizontal="left" vertical="center" wrapText="1"/>
    </xf>
    <xf numFmtId="182" fontId="4" fillId="3" borderId="0" xfId="2" applyNumberFormat="1" applyFont="1" applyFill="1" applyAlignment="1" applyProtection="1">
      <alignment horizontal="left" vertical="center" shrinkToFit="1"/>
      <protection locked="0"/>
    </xf>
    <xf numFmtId="0" fontId="8" fillId="0" borderId="113" xfId="2" applyFont="1" applyBorder="1" applyAlignment="1" applyProtection="1">
      <alignment horizontal="center" vertical="center" wrapText="1"/>
    </xf>
    <xf numFmtId="0" fontId="8" fillId="0" borderId="79" xfId="2" applyFont="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4" fillId="0" borderId="0" xfId="0" applyFont="1" applyFill="1" applyBorder="1" applyAlignment="1" applyProtection="1">
      <alignment horizontal="right" vertical="center"/>
    </xf>
    <xf numFmtId="0" fontId="7" fillId="0" borderId="61" xfId="0" applyFont="1" applyFill="1" applyBorder="1" applyAlignment="1" applyProtection="1">
      <alignment horizontal="right" vertical="center" shrinkToFit="1"/>
    </xf>
    <xf numFmtId="0" fontId="7" fillId="0" borderId="93" xfId="2" applyFont="1" applyBorder="1" applyAlignment="1" applyProtection="1">
      <alignment horizontal="center" vertical="center" wrapText="1"/>
    </xf>
    <xf numFmtId="0" fontId="7" fillId="0" borderId="80" xfId="2"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151" xfId="0" applyFont="1" applyBorder="1" applyAlignment="1" applyProtection="1">
      <alignment horizontal="center" vertical="center" wrapText="1"/>
    </xf>
    <xf numFmtId="0" fontId="7" fillId="0" borderId="140" xfId="2" applyFont="1" applyBorder="1" applyAlignment="1" applyProtection="1">
      <alignment horizontal="center" vertical="center"/>
    </xf>
    <xf numFmtId="0" fontId="7" fillId="0" borderId="141" xfId="2" applyFont="1" applyBorder="1" applyAlignment="1" applyProtection="1">
      <alignment horizontal="center" vertical="center"/>
    </xf>
    <xf numFmtId="0" fontId="7" fillId="0" borderId="152" xfId="2" applyFont="1" applyBorder="1" applyAlignment="1" applyProtection="1">
      <alignment horizontal="center" vertical="center"/>
    </xf>
    <xf numFmtId="0" fontId="7" fillId="0" borderId="34" xfId="2" applyFont="1" applyBorder="1" applyAlignment="1" applyProtection="1">
      <alignment horizontal="left" vertical="center"/>
    </xf>
    <xf numFmtId="0" fontId="7" fillId="0" borderId="35" xfId="2" applyFont="1" applyBorder="1" applyAlignment="1" applyProtection="1">
      <alignment horizontal="left" vertical="center"/>
    </xf>
    <xf numFmtId="0" fontId="7" fillId="0" borderId="95" xfId="2" applyFont="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61" xfId="0" applyFont="1" applyFill="1" applyBorder="1" applyAlignment="1" applyProtection="1">
      <alignment horizontal="left" vertical="center"/>
    </xf>
    <xf numFmtId="0" fontId="7" fillId="0" borderId="142" xfId="2" applyFont="1" applyBorder="1" applyAlignment="1" applyProtection="1">
      <alignment horizontal="left" vertical="center"/>
    </xf>
    <xf numFmtId="0" fontId="7" fillId="0" borderId="143" xfId="2" applyFont="1" applyBorder="1" applyAlignment="1" applyProtection="1">
      <alignment horizontal="left" vertical="center"/>
    </xf>
    <xf numFmtId="0" fontId="7" fillId="0" borderId="61" xfId="0" applyFont="1" applyFill="1" applyBorder="1" applyAlignment="1" applyProtection="1">
      <alignment horizontal="right" vertical="center" wrapText="1"/>
    </xf>
    <xf numFmtId="0" fontId="7" fillId="0" borderId="31" xfId="2" applyFont="1" applyBorder="1" applyAlignment="1" applyProtection="1">
      <alignment horizontal="left" vertical="center"/>
    </xf>
    <xf numFmtId="0" fontId="7" fillId="0" borderId="33" xfId="2" applyFont="1" applyBorder="1" applyAlignment="1" applyProtection="1">
      <alignment horizontal="left" vertical="center"/>
    </xf>
    <xf numFmtId="0" fontId="7" fillId="0" borderId="34" xfId="2" applyFont="1" applyFill="1" applyBorder="1" applyAlignment="1" applyProtection="1">
      <alignment horizontal="left" vertical="center"/>
    </xf>
    <xf numFmtId="0" fontId="7" fillId="0" borderId="35" xfId="2" applyFont="1" applyFill="1" applyBorder="1" applyAlignment="1" applyProtection="1">
      <alignment horizontal="left" vertical="center"/>
    </xf>
    <xf numFmtId="0" fontId="7" fillId="0" borderId="61" xfId="0" applyFont="1" applyFill="1" applyBorder="1" applyAlignment="1" applyProtection="1">
      <alignment horizontal="right" vertical="center"/>
    </xf>
    <xf numFmtId="0" fontId="7" fillId="0" borderId="153" xfId="2" applyFont="1" applyBorder="1" applyAlignment="1" applyProtection="1">
      <alignment horizontal="left" vertical="center"/>
    </xf>
    <xf numFmtId="0" fontId="7" fillId="0" borderId="60" xfId="2" applyFont="1" applyBorder="1" applyAlignment="1" applyProtection="1">
      <alignment horizontal="left" vertical="center"/>
    </xf>
    <xf numFmtId="0" fontId="7" fillId="0" borderId="61" xfId="2" applyFont="1" applyBorder="1" applyAlignment="1" applyProtection="1">
      <alignment horizontal="left" vertical="center"/>
    </xf>
    <xf numFmtId="0" fontId="7" fillId="0" borderId="95" xfId="2" applyFont="1" applyFill="1" applyBorder="1" applyAlignment="1" applyProtection="1">
      <alignment horizontal="left" vertical="center"/>
    </xf>
    <xf numFmtId="0" fontId="4" fillId="0" borderId="61" xfId="0" applyFont="1" applyFill="1" applyBorder="1" applyAlignment="1" applyProtection="1">
      <alignment horizontal="right" vertical="center" shrinkToFit="1"/>
    </xf>
    <xf numFmtId="178" fontId="4" fillId="2" borderId="0" xfId="0" applyNumberFormat="1" applyFont="1" applyFill="1" applyBorder="1" applyAlignment="1" applyProtection="1">
      <alignment horizontal="left" vertical="center"/>
    </xf>
    <xf numFmtId="0" fontId="7" fillId="0" borderId="93" xfId="0" applyFont="1" applyBorder="1" applyAlignment="1" applyProtection="1">
      <alignment horizontal="center" vertical="center" wrapText="1"/>
    </xf>
    <xf numFmtId="0" fontId="7" fillId="0" borderId="144" xfId="0" applyFont="1" applyBorder="1" applyAlignment="1" applyProtection="1">
      <alignment horizontal="center" vertical="center" wrapText="1"/>
    </xf>
    <xf numFmtId="0" fontId="7" fillId="0" borderId="142" xfId="2" applyFont="1" applyBorder="1" applyAlignment="1" applyProtection="1">
      <alignment vertical="center"/>
    </xf>
    <xf numFmtId="0" fontId="7" fillId="0" borderId="143" xfId="2" applyFont="1" applyBorder="1" applyAlignment="1" applyProtection="1">
      <alignment vertical="center"/>
    </xf>
    <xf numFmtId="0" fontId="7" fillId="0" borderId="153" xfId="2" applyFont="1" applyBorder="1" applyAlignment="1" applyProtection="1">
      <alignment vertical="center"/>
    </xf>
    <xf numFmtId="0" fontId="10" fillId="0" borderId="0" xfId="0" applyFont="1" applyFill="1" applyBorder="1" applyAlignment="1">
      <alignment horizontal="center" vertical="center" wrapText="1"/>
    </xf>
    <xf numFmtId="0" fontId="10" fillId="0" borderId="0" xfId="0" applyFont="1" applyAlignment="1">
      <alignment horizontal="center" vertical="center"/>
    </xf>
    <xf numFmtId="0" fontId="4" fillId="0" borderId="0" xfId="2" applyFont="1" applyBorder="1" applyAlignment="1">
      <alignment horizontal="right" vertical="center"/>
    </xf>
    <xf numFmtId="0" fontId="4" fillId="0" borderId="0" xfId="0" applyFont="1" applyAlignment="1">
      <alignment horizontal="right" vertical="center"/>
    </xf>
    <xf numFmtId="0" fontId="4" fillId="2" borderId="0" xfId="0" applyFont="1" applyFill="1" applyBorder="1" applyAlignment="1">
      <alignment horizontal="left" vertical="center"/>
    </xf>
    <xf numFmtId="0" fontId="4" fillId="2" borderId="61" xfId="0" applyFont="1" applyFill="1" applyBorder="1" applyAlignment="1">
      <alignment horizontal="left" vertical="center"/>
    </xf>
    <xf numFmtId="178" fontId="4" fillId="2" borderId="0" xfId="0" applyNumberFormat="1" applyFont="1" applyFill="1" applyBorder="1" applyAlignment="1">
      <alignment horizontal="left" vertical="center"/>
    </xf>
    <xf numFmtId="0" fontId="4" fillId="0" borderId="0" xfId="0" applyFont="1" applyFill="1" applyBorder="1" applyAlignment="1">
      <alignment horizontal="right" vertical="center"/>
    </xf>
  </cellXfs>
  <cellStyles count="6">
    <cellStyle name="パーセント" xfId="1" builtinId="5"/>
    <cellStyle name="標準" xfId="0" builtinId="0"/>
    <cellStyle name="標準 3" xfId="3"/>
    <cellStyle name="標準 6" xfId="4"/>
    <cellStyle name="標準 9" xfId="5"/>
    <cellStyle name="標準_H20継続案件予算H200618" xfId="2"/>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drawings/drawing1.xml><?xml version="1.0" encoding="utf-8"?>
<xdr:wsDr xmlns:xdr="http://schemas.openxmlformats.org/drawingml/2006/spreadsheetDrawing" xmlns:a="http://schemas.openxmlformats.org/drawingml/2006/main">
  <xdr:twoCellAnchor>
    <xdr:from>
      <xdr:col>6</xdr:col>
      <xdr:colOff>514350</xdr:colOff>
      <xdr:row>64</xdr:row>
      <xdr:rowOff>9525</xdr:rowOff>
    </xdr:from>
    <xdr:to>
      <xdr:col>6</xdr:col>
      <xdr:colOff>514350</xdr:colOff>
      <xdr:row>64</xdr:row>
      <xdr:rowOff>152400</xdr:rowOff>
    </xdr:to>
    <xdr:sp macro="" textlink="">
      <xdr:nvSpPr>
        <xdr:cNvPr id="50690" name="Line 1"/>
        <xdr:cNvSpPr>
          <a:spLocks noChangeShapeType="1"/>
        </xdr:cNvSpPr>
      </xdr:nvSpPr>
      <xdr:spPr bwMode="auto">
        <a:xfrm flipH="1">
          <a:off x="6286500" y="1243965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485775</xdr:colOff>
      <xdr:row>64</xdr:row>
      <xdr:rowOff>9525</xdr:rowOff>
    </xdr:from>
    <xdr:to>
      <xdr:col>7</xdr:col>
      <xdr:colOff>485775</xdr:colOff>
      <xdr:row>64</xdr:row>
      <xdr:rowOff>152400</xdr:rowOff>
    </xdr:to>
    <xdr:sp macro="" textlink="">
      <xdr:nvSpPr>
        <xdr:cNvPr id="50691" name="Line 2"/>
        <xdr:cNvSpPr>
          <a:spLocks noChangeShapeType="1"/>
        </xdr:cNvSpPr>
      </xdr:nvSpPr>
      <xdr:spPr bwMode="auto">
        <a:xfrm flipH="1">
          <a:off x="7305675" y="124110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16</xdr:col>
      <xdr:colOff>485775</xdr:colOff>
      <xdr:row>64</xdr:row>
      <xdr:rowOff>9525</xdr:rowOff>
    </xdr:from>
    <xdr:to>
      <xdr:col>16</xdr:col>
      <xdr:colOff>485775</xdr:colOff>
      <xdr:row>64</xdr:row>
      <xdr:rowOff>152400</xdr:rowOff>
    </xdr:to>
    <xdr:sp macro="" textlink="">
      <xdr:nvSpPr>
        <xdr:cNvPr id="50692" name="Line 3"/>
        <xdr:cNvSpPr>
          <a:spLocks noChangeShapeType="1"/>
        </xdr:cNvSpPr>
      </xdr:nvSpPr>
      <xdr:spPr bwMode="auto">
        <a:xfrm flipH="1">
          <a:off x="10191750" y="124110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6</xdr:col>
      <xdr:colOff>9524</xdr:colOff>
      <xdr:row>64</xdr:row>
      <xdr:rowOff>142874</xdr:rowOff>
    </xdr:from>
    <xdr:to>
      <xdr:col>25</xdr:col>
      <xdr:colOff>447674</xdr:colOff>
      <xdr:row>64</xdr:row>
      <xdr:rowOff>155641</xdr:rowOff>
    </xdr:to>
    <xdr:sp macro="" textlink="">
      <xdr:nvSpPr>
        <xdr:cNvPr id="50693" name="Line 7"/>
        <xdr:cNvSpPr>
          <a:spLocks noChangeShapeType="1"/>
        </xdr:cNvSpPr>
      </xdr:nvSpPr>
      <xdr:spPr bwMode="auto">
        <a:xfrm flipH="1" flipV="1">
          <a:off x="5010149" y="15792449"/>
          <a:ext cx="18716625" cy="1276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714375</xdr:colOff>
      <xdr:row>108</xdr:row>
      <xdr:rowOff>19050</xdr:rowOff>
    </xdr:from>
    <xdr:to>
      <xdr:col>29</xdr:col>
      <xdr:colOff>714375</xdr:colOff>
      <xdr:row>108</xdr:row>
      <xdr:rowOff>161925</xdr:rowOff>
    </xdr:to>
    <xdr:sp macro="" textlink="">
      <xdr:nvSpPr>
        <xdr:cNvPr id="50694" name="Line 14"/>
        <xdr:cNvSpPr>
          <a:spLocks noChangeShapeType="1"/>
        </xdr:cNvSpPr>
      </xdr:nvSpPr>
      <xdr:spPr bwMode="auto">
        <a:xfrm flipH="1">
          <a:off x="16192500" y="2331720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485775</xdr:colOff>
      <xdr:row>63</xdr:row>
      <xdr:rowOff>238125</xdr:rowOff>
    </xdr:from>
    <xdr:to>
      <xdr:col>10</xdr:col>
      <xdr:colOff>485775</xdr:colOff>
      <xdr:row>64</xdr:row>
      <xdr:rowOff>133350</xdr:rowOff>
    </xdr:to>
    <xdr:sp macro="" textlink="">
      <xdr:nvSpPr>
        <xdr:cNvPr id="50695" name="Line 15"/>
        <xdr:cNvSpPr>
          <a:spLocks noChangeShapeType="1"/>
        </xdr:cNvSpPr>
      </xdr:nvSpPr>
      <xdr:spPr bwMode="auto">
        <a:xfrm flipH="1">
          <a:off x="9334500" y="1564005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17</xdr:col>
      <xdr:colOff>476250</xdr:colOff>
      <xdr:row>64</xdr:row>
      <xdr:rowOff>19050</xdr:rowOff>
    </xdr:from>
    <xdr:to>
      <xdr:col>17</xdr:col>
      <xdr:colOff>476250</xdr:colOff>
      <xdr:row>64</xdr:row>
      <xdr:rowOff>161925</xdr:rowOff>
    </xdr:to>
    <xdr:sp macro="" textlink="">
      <xdr:nvSpPr>
        <xdr:cNvPr id="50696" name="Line 3"/>
        <xdr:cNvSpPr>
          <a:spLocks noChangeShapeType="1"/>
        </xdr:cNvSpPr>
      </xdr:nvSpPr>
      <xdr:spPr bwMode="auto">
        <a:xfrm flipH="1">
          <a:off x="11144250" y="124491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20</xdr:col>
      <xdr:colOff>495300</xdr:colOff>
      <xdr:row>64</xdr:row>
      <xdr:rowOff>0</xdr:rowOff>
    </xdr:from>
    <xdr:to>
      <xdr:col>20</xdr:col>
      <xdr:colOff>495300</xdr:colOff>
      <xdr:row>64</xdr:row>
      <xdr:rowOff>142875</xdr:rowOff>
    </xdr:to>
    <xdr:sp macro="" textlink="">
      <xdr:nvSpPr>
        <xdr:cNvPr id="50697" name="Line 3"/>
        <xdr:cNvSpPr>
          <a:spLocks noChangeShapeType="1"/>
        </xdr:cNvSpPr>
      </xdr:nvSpPr>
      <xdr:spPr bwMode="auto">
        <a:xfrm flipH="1">
          <a:off x="12125325" y="1240155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editAs="oneCell">
    <xdr:from>
      <xdr:col>9</xdr:col>
      <xdr:colOff>371475</xdr:colOff>
      <xdr:row>12</xdr:row>
      <xdr:rowOff>76200</xdr:rowOff>
    </xdr:from>
    <xdr:to>
      <xdr:col>11</xdr:col>
      <xdr:colOff>381000</xdr:colOff>
      <xdr:row>13</xdr:row>
      <xdr:rowOff>200025</xdr:rowOff>
    </xdr:to>
    <xdr:sp macro="" textlink="" fLocksText="0">
      <xdr:nvSpPr>
        <xdr:cNvPr id="14" name="AutoShape 8"/>
        <xdr:cNvSpPr>
          <a:spLocks noChangeArrowheads="1"/>
        </xdr:cNvSpPr>
      </xdr:nvSpPr>
      <xdr:spPr bwMode="auto">
        <a:xfrm>
          <a:off x="8258175" y="2286000"/>
          <a:ext cx="1933575" cy="371475"/>
        </a:xfrm>
        <a:prstGeom prst="wedgeRectCallout">
          <a:avLst>
            <a:gd name="adj1" fmla="val -87217"/>
            <a:gd name="adj2" fmla="val 193590"/>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個別課題毎公募の場合、</a:t>
          </a:r>
          <a:endParaRPr lang="en-US" altLang="ja-JP" sz="1000" b="0" i="0" u="none" strike="noStrike" baseline="0">
            <a:solidFill>
              <a:srgbClr val="FF0000"/>
            </a:solidFill>
            <a:latin typeface="ＭＳ 明朝"/>
            <a:ea typeface="ＭＳ 明朝"/>
          </a:endParaRPr>
        </a:p>
        <a:p>
          <a:pPr algn="l" rtl="0">
            <a:defRPr sz="1000"/>
          </a:pPr>
          <a:r>
            <a:rPr lang="ja-JP" altLang="en-US" sz="1000" b="0" i="0" u="none" strike="noStrike" baseline="0">
              <a:solidFill>
                <a:srgbClr val="FF0000"/>
              </a:solidFill>
              <a:latin typeface="ＭＳ 明朝"/>
              <a:ea typeface="ＭＳ 明朝"/>
            </a:rPr>
            <a:t>個別課題名を記載してください。</a:t>
          </a:r>
        </a:p>
      </xdr:txBody>
    </xdr:sp>
    <xdr:clientData fLocksWithSheet="0" fPrintsWithSheet="0"/>
  </xdr:twoCellAnchor>
  <xdr:twoCellAnchor editAs="oneCell">
    <xdr:from>
      <xdr:col>9</xdr:col>
      <xdr:colOff>847725</xdr:colOff>
      <xdr:row>13</xdr:row>
      <xdr:rowOff>485775</xdr:rowOff>
    </xdr:from>
    <xdr:to>
      <xdr:col>11</xdr:col>
      <xdr:colOff>857250</xdr:colOff>
      <xdr:row>15</xdr:row>
      <xdr:rowOff>25400</xdr:rowOff>
    </xdr:to>
    <xdr:sp macro="" textlink="" fLocksText="0">
      <xdr:nvSpPr>
        <xdr:cNvPr id="15" name="AutoShape 9"/>
        <xdr:cNvSpPr>
          <a:spLocks noChangeArrowheads="1"/>
        </xdr:cNvSpPr>
      </xdr:nvSpPr>
      <xdr:spPr bwMode="auto">
        <a:xfrm>
          <a:off x="8734425" y="2943225"/>
          <a:ext cx="1933575" cy="377825"/>
        </a:xfrm>
        <a:prstGeom prst="wedgeRectCallout">
          <a:avLst>
            <a:gd name="adj1" fmla="val -103204"/>
            <a:gd name="adj2" fmla="val 9451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明朝"/>
              <a:ea typeface="ＭＳ 明朝"/>
            </a:rPr>
            <a:t>副題が設定されている場合は</a:t>
          </a:r>
        </a:p>
        <a:p>
          <a:pPr algn="l" rtl="0">
            <a:lnSpc>
              <a:spcPts val="1200"/>
            </a:lnSpc>
            <a:defRPr sz="1000"/>
          </a:pPr>
          <a:r>
            <a:rPr lang="ja-JP" altLang="en-US" sz="1000" b="0" i="0" u="none" strike="noStrike" baseline="0">
              <a:solidFill>
                <a:srgbClr val="FF0000"/>
              </a:solidFill>
              <a:latin typeface="ＭＳ 明朝"/>
              <a:ea typeface="ＭＳ 明朝"/>
            </a:rPr>
            <a:t>記入してください。</a:t>
          </a:r>
        </a:p>
      </xdr:txBody>
    </xdr:sp>
    <xdr:clientData fLocksWithSheet="0" fPrintsWithSheet="0"/>
  </xdr:twoCellAnchor>
  <xdr:twoCellAnchor>
    <xdr:from>
      <xdr:col>26</xdr:col>
      <xdr:colOff>546100</xdr:colOff>
      <xdr:row>60</xdr:row>
      <xdr:rowOff>133350</xdr:rowOff>
    </xdr:from>
    <xdr:to>
      <xdr:col>29</xdr:col>
      <xdr:colOff>285750</xdr:colOff>
      <xdr:row>64</xdr:row>
      <xdr:rowOff>76200</xdr:rowOff>
    </xdr:to>
    <xdr:sp macro="" textlink="" fLocksText="0">
      <xdr:nvSpPr>
        <xdr:cNvPr id="17" name="角丸四角形吹き出し 16"/>
        <xdr:cNvSpPr/>
      </xdr:nvSpPr>
      <xdr:spPr>
        <a:xfrm>
          <a:off x="13138150" y="11496675"/>
          <a:ext cx="2625725" cy="933450"/>
        </a:xfrm>
        <a:prstGeom prst="wedgeRoundRectCallout">
          <a:avLst>
            <a:gd name="adj1" fmla="val -70195"/>
            <a:gd name="adj2" fmla="val 27727"/>
            <a:gd name="adj3" fmla="val 16667"/>
          </a:avLst>
        </a:prstGeom>
        <a:solidFill>
          <a:schemeClr val="accent6">
            <a:lumMod val="40000"/>
            <a:lumOff val="6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1200"/>
            </a:lnSpc>
          </a:pPr>
          <a:r>
            <a:rPr kumimoji="1" lang="ja-JP" altLang="en-US" sz="1000">
              <a:latin typeface="+mn-ea"/>
              <a:ea typeface="+mn-ea"/>
            </a:rPr>
            <a:t>茶色地のセルは、研究分担者（再受託者）の経費小計（</a:t>
          </a:r>
          <a:r>
            <a:rPr kumimoji="1" lang="en-US" altLang="ja-JP" sz="1000">
              <a:latin typeface="+mn-ea"/>
              <a:ea typeface="+mn-ea"/>
            </a:rPr>
            <a:t>Ⅰ+Ⅱ+Ⅲ+Ⅳ</a:t>
          </a:r>
          <a:r>
            <a:rPr kumimoji="1" lang="ja-JP" altLang="en-US" sz="1000">
              <a:latin typeface="+mn-ea"/>
              <a:ea typeface="+mn-ea"/>
            </a:rPr>
            <a:t>）が自動計算されるとともに、幹事受託者の</a:t>
          </a:r>
          <a:r>
            <a:rPr kumimoji="1" lang="en-US" altLang="ja-JP" sz="1000">
              <a:latin typeface="+mn-ea"/>
              <a:ea typeface="+mn-ea"/>
            </a:rPr>
            <a:t>Ⅵ</a:t>
          </a:r>
          <a:r>
            <a:rPr kumimoji="1" lang="ja-JP" altLang="en-US" sz="1000">
              <a:latin typeface="+mn-ea"/>
              <a:ea typeface="+mn-ea"/>
            </a:rPr>
            <a:t>再委託費として組み込まれて計上されます。</a:t>
          </a:r>
        </a:p>
      </xdr:txBody>
    </xdr:sp>
    <xdr:clientData fLocksWithSheet="0" fPrintsWithSheet="0"/>
  </xdr:twoCellAnchor>
  <xdr:twoCellAnchor>
    <xdr:from>
      <xdr:col>10</xdr:col>
      <xdr:colOff>114300</xdr:colOff>
      <xdr:row>15</xdr:row>
      <xdr:rowOff>209550</xdr:rowOff>
    </xdr:from>
    <xdr:to>
      <xdr:col>13</xdr:col>
      <xdr:colOff>838200</xdr:colOff>
      <xdr:row>17</xdr:row>
      <xdr:rowOff>0</xdr:rowOff>
    </xdr:to>
    <xdr:sp macro="" textlink="" fLocksText="0">
      <xdr:nvSpPr>
        <xdr:cNvPr id="16" name="AutoShape 1178"/>
        <xdr:cNvSpPr>
          <a:spLocks noChangeArrowheads="1"/>
        </xdr:cNvSpPr>
      </xdr:nvSpPr>
      <xdr:spPr bwMode="auto">
        <a:xfrm>
          <a:off x="8963025" y="3505200"/>
          <a:ext cx="3609975" cy="381000"/>
        </a:xfrm>
        <a:prstGeom prst="wedgeRectCallout">
          <a:avLst>
            <a:gd name="adj1" fmla="val -62958"/>
            <a:gd name="adj2" fmla="val 94148"/>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kumimoji="1" lang="ja-JP" altLang="ja-JP" sz="1000">
              <a:solidFill>
                <a:srgbClr val="FF0000"/>
              </a:solidFill>
              <a:effectLst/>
              <a:latin typeface="+mn-lt"/>
              <a:ea typeface="+mn-ea"/>
              <a:cs typeface="+mn-cs"/>
            </a:rPr>
            <a:t>管理番号には</a:t>
          </a:r>
          <a:r>
            <a:rPr kumimoji="1" lang="en-US" altLang="ja-JP" sz="1000">
              <a:solidFill>
                <a:srgbClr val="FF0000"/>
              </a:solidFill>
              <a:effectLst/>
              <a:latin typeface="+mn-lt"/>
              <a:ea typeface="+mn-ea"/>
              <a:cs typeface="+mn-cs"/>
            </a:rPr>
            <a:t>NICT</a:t>
          </a:r>
          <a:r>
            <a:rPr kumimoji="1" lang="ja-JP" altLang="ja-JP" sz="1000">
              <a:solidFill>
                <a:srgbClr val="FF0000"/>
              </a:solidFill>
              <a:effectLst/>
              <a:latin typeface="+mn-lt"/>
              <a:ea typeface="+mn-ea"/>
              <a:cs typeface="+mn-cs"/>
            </a:rPr>
            <a:t>より連絡しています番号を記入してください。</a:t>
          </a:r>
          <a:endParaRPr lang="ja-JP" altLang="en-US" sz="1100" b="0" i="0" u="none" strike="noStrike" baseline="0">
            <a:solidFill>
              <a:srgbClr val="FF0000"/>
            </a:solidFill>
            <a:latin typeface="ＭＳ Ｐゴシック"/>
            <a:ea typeface="ＭＳ Ｐゴシック"/>
          </a:endParaRPr>
        </a:p>
      </xdr:txBody>
    </xdr:sp>
    <xdr:clientData fLocksWithSheet="0" fPrintsWithSheet="0"/>
  </xdr:twoCellAnchor>
  <xdr:twoCellAnchor>
    <xdr:from>
      <xdr:col>8</xdr:col>
      <xdr:colOff>466725</xdr:colOff>
      <xdr:row>63</xdr:row>
      <xdr:rowOff>238125</xdr:rowOff>
    </xdr:from>
    <xdr:to>
      <xdr:col>8</xdr:col>
      <xdr:colOff>466725</xdr:colOff>
      <xdr:row>64</xdr:row>
      <xdr:rowOff>133350</xdr:rowOff>
    </xdr:to>
    <xdr:sp macro="" textlink="">
      <xdr:nvSpPr>
        <xdr:cNvPr id="18" name="Line 2"/>
        <xdr:cNvSpPr>
          <a:spLocks noChangeShapeType="1"/>
        </xdr:cNvSpPr>
      </xdr:nvSpPr>
      <xdr:spPr bwMode="auto">
        <a:xfrm flipH="1">
          <a:off x="8248650" y="1242060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editAs="oneCell">
    <xdr:from>
      <xdr:col>6</xdr:col>
      <xdr:colOff>742950</xdr:colOff>
      <xdr:row>67</xdr:row>
      <xdr:rowOff>95250</xdr:rowOff>
    </xdr:from>
    <xdr:to>
      <xdr:col>8</xdr:col>
      <xdr:colOff>180975</xdr:colOff>
      <xdr:row>69</xdr:row>
      <xdr:rowOff>0</xdr:rowOff>
    </xdr:to>
    <xdr:sp macro="" textlink="" fLocksText="0">
      <xdr:nvSpPr>
        <xdr:cNvPr id="19" name="AutoShape 9"/>
        <xdr:cNvSpPr>
          <a:spLocks noChangeArrowheads="1"/>
        </xdr:cNvSpPr>
      </xdr:nvSpPr>
      <xdr:spPr bwMode="auto">
        <a:xfrm flipV="1">
          <a:off x="5743575" y="13268325"/>
          <a:ext cx="1362075" cy="400050"/>
        </a:xfrm>
        <a:prstGeom prst="wedgeRectCallout">
          <a:avLst>
            <a:gd name="adj1" fmla="val -104212"/>
            <a:gd name="adj2" fmla="val -66804"/>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明朝"/>
              <a:ea typeface="ＭＳ 明朝"/>
            </a:rPr>
            <a:t>プルダウンで消費税率を選択してください</a:t>
          </a:r>
        </a:p>
      </xdr:txBody>
    </xdr:sp>
    <xdr:clientData fLocksWithSheet="0" fPrintsWithSheet="0"/>
  </xdr:twoCellAnchor>
  <xdr:twoCellAnchor>
    <xdr:from>
      <xdr:col>9</xdr:col>
      <xdr:colOff>504825</xdr:colOff>
      <xdr:row>63</xdr:row>
      <xdr:rowOff>238125</xdr:rowOff>
    </xdr:from>
    <xdr:to>
      <xdr:col>9</xdr:col>
      <xdr:colOff>504825</xdr:colOff>
      <xdr:row>64</xdr:row>
      <xdr:rowOff>133350</xdr:rowOff>
    </xdr:to>
    <xdr:sp macro="" textlink="">
      <xdr:nvSpPr>
        <xdr:cNvPr id="20" name="Line 15"/>
        <xdr:cNvSpPr>
          <a:spLocks noChangeShapeType="1"/>
        </xdr:cNvSpPr>
      </xdr:nvSpPr>
      <xdr:spPr bwMode="auto">
        <a:xfrm flipH="1">
          <a:off x="8391525" y="15640050"/>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18</xdr:col>
      <xdr:colOff>476250</xdr:colOff>
      <xdr:row>64</xdr:row>
      <xdr:rowOff>0</xdr:rowOff>
    </xdr:from>
    <xdr:to>
      <xdr:col>18</xdr:col>
      <xdr:colOff>476250</xdr:colOff>
      <xdr:row>64</xdr:row>
      <xdr:rowOff>142875</xdr:rowOff>
    </xdr:to>
    <xdr:sp macro="" textlink="">
      <xdr:nvSpPr>
        <xdr:cNvPr id="21" name="Line 3"/>
        <xdr:cNvSpPr>
          <a:spLocks noChangeShapeType="1"/>
        </xdr:cNvSpPr>
      </xdr:nvSpPr>
      <xdr:spPr bwMode="auto">
        <a:xfrm flipH="1">
          <a:off x="17021175"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533400</xdr:colOff>
      <xdr:row>64</xdr:row>
      <xdr:rowOff>19050</xdr:rowOff>
    </xdr:from>
    <xdr:to>
      <xdr:col>19</xdr:col>
      <xdr:colOff>533400</xdr:colOff>
      <xdr:row>64</xdr:row>
      <xdr:rowOff>161925</xdr:rowOff>
    </xdr:to>
    <xdr:sp macro="" textlink="">
      <xdr:nvSpPr>
        <xdr:cNvPr id="22" name="Line 3"/>
        <xdr:cNvSpPr>
          <a:spLocks noChangeShapeType="1"/>
        </xdr:cNvSpPr>
      </xdr:nvSpPr>
      <xdr:spPr bwMode="auto">
        <a:xfrm flipH="1">
          <a:off x="13230225" y="131921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21</xdr:col>
      <xdr:colOff>438150</xdr:colOff>
      <xdr:row>64</xdr:row>
      <xdr:rowOff>0</xdr:rowOff>
    </xdr:from>
    <xdr:to>
      <xdr:col>21</xdr:col>
      <xdr:colOff>438150</xdr:colOff>
      <xdr:row>64</xdr:row>
      <xdr:rowOff>142875</xdr:rowOff>
    </xdr:to>
    <xdr:sp macro="" textlink="">
      <xdr:nvSpPr>
        <xdr:cNvPr id="26" name="Line 3"/>
        <xdr:cNvSpPr>
          <a:spLocks noChangeShapeType="1"/>
        </xdr:cNvSpPr>
      </xdr:nvSpPr>
      <xdr:spPr bwMode="auto">
        <a:xfrm flipH="1">
          <a:off x="19869150"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495300</xdr:colOff>
      <xdr:row>64</xdr:row>
      <xdr:rowOff>19050</xdr:rowOff>
    </xdr:from>
    <xdr:to>
      <xdr:col>22</xdr:col>
      <xdr:colOff>495300</xdr:colOff>
      <xdr:row>64</xdr:row>
      <xdr:rowOff>161925</xdr:rowOff>
    </xdr:to>
    <xdr:sp macro="" textlink="">
      <xdr:nvSpPr>
        <xdr:cNvPr id="27" name="Line 3"/>
        <xdr:cNvSpPr>
          <a:spLocks noChangeShapeType="1"/>
        </xdr:cNvSpPr>
      </xdr:nvSpPr>
      <xdr:spPr bwMode="auto">
        <a:xfrm flipH="1">
          <a:off x="20888325" y="156686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24</xdr:col>
      <xdr:colOff>400050</xdr:colOff>
      <xdr:row>64</xdr:row>
      <xdr:rowOff>0</xdr:rowOff>
    </xdr:from>
    <xdr:to>
      <xdr:col>24</xdr:col>
      <xdr:colOff>400050</xdr:colOff>
      <xdr:row>64</xdr:row>
      <xdr:rowOff>142875</xdr:rowOff>
    </xdr:to>
    <xdr:sp macro="" textlink="">
      <xdr:nvSpPr>
        <xdr:cNvPr id="28" name="Line 3"/>
        <xdr:cNvSpPr>
          <a:spLocks noChangeShapeType="1"/>
        </xdr:cNvSpPr>
      </xdr:nvSpPr>
      <xdr:spPr bwMode="auto">
        <a:xfrm flipH="1">
          <a:off x="22717125"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457200</xdr:colOff>
      <xdr:row>64</xdr:row>
      <xdr:rowOff>19050</xdr:rowOff>
    </xdr:from>
    <xdr:to>
      <xdr:col>25</xdr:col>
      <xdr:colOff>457200</xdr:colOff>
      <xdr:row>64</xdr:row>
      <xdr:rowOff>161925</xdr:rowOff>
    </xdr:to>
    <xdr:sp macro="" textlink="">
      <xdr:nvSpPr>
        <xdr:cNvPr id="29" name="Line 3"/>
        <xdr:cNvSpPr>
          <a:spLocks noChangeShapeType="1"/>
        </xdr:cNvSpPr>
      </xdr:nvSpPr>
      <xdr:spPr bwMode="auto">
        <a:xfrm flipH="1">
          <a:off x="23736300" y="156686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23</xdr:col>
      <xdr:colOff>504825</xdr:colOff>
      <xdr:row>64</xdr:row>
      <xdr:rowOff>19050</xdr:rowOff>
    </xdr:from>
    <xdr:to>
      <xdr:col>23</xdr:col>
      <xdr:colOff>504825</xdr:colOff>
      <xdr:row>64</xdr:row>
      <xdr:rowOff>161925</xdr:rowOff>
    </xdr:to>
    <xdr:sp macro="" textlink="">
      <xdr:nvSpPr>
        <xdr:cNvPr id="30" name="Line 3"/>
        <xdr:cNvSpPr>
          <a:spLocks noChangeShapeType="1"/>
        </xdr:cNvSpPr>
      </xdr:nvSpPr>
      <xdr:spPr bwMode="auto">
        <a:xfrm flipH="1">
          <a:off x="21859875" y="156686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11</xdr:col>
      <xdr:colOff>533400</xdr:colOff>
      <xdr:row>64</xdr:row>
      <xdr:rowOff>19050</xdr:rowOff>
    </xdr:from>
    <xdr:to>
      <xdr:col>11</xdr:col>
      <xdr:colOff>533400</xdr:colOff>
      <xdr:row>64</xdr:row>
      <xdr:rowOff>161925</xdr:rowOff>
    </xdr:to>
    <xdr:sp macro="" textlink="">
      <xdr:nvSpPr>
        <xdr:cNvPr id="31" name="Line 1"/>
        <xdr:cNvSpPr>
          <a:spLocks noChangeShapeType="1"/>
        </xdr:cNvSpPr>
      </xdr:nvSpPr>
      <xdr:spPr bwMode="auto">
        <a:xfrm flipH="1">
          <a:off x="10344150" y="156686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504825</xdr:colOff>
      <xdr:row>64</xdr:row>
      <xdr:rowOff>19050</xdr:rowOff>
    </xdr:from>
    <xdr:to>
      <xdr:col>12</xdr:col>
      <xdr:colOff>504825</xdr:colOff>
      <xdr:row>64</xdr:row>
      <xdr:rowOff>161925</xdr:rowOff>
    </xdr:to>
    <xdr:sp macro="" textlink="">
      <xdr:nvSpPr>
        <xdr:cNvPr id="32" name="Line 2"/>
        <xdr:cNvSpPr>
          <a:spLocks noChangeShapeType="1"/>
        </xdr:cNvSpPr>
      </xdr:nvSpPr>
      <xdr:spPr bwMode="auto">
        <a:xfrm flipH="1">
          <a:off x="11277600" y="1566862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15</xdr:col>
      <xdr:colOff>495300</xdr:colOff>
      <xdr:row>64</xdr:row>
      <xdr:rowOff>0</xdr:rowOff>
    </xdr:from>
    <xdr:to>
      <xdr:col>15</xdr:col>
      <xdr:colOff>495300</xdr:colOff>
      <xdr:row>64</xdr:row>
      <xdr:rowOff>142875</xdr:rowOff>
    </xdr:to>
    <xdr:sp macro="" textlink="">
      <xdr:nvSpPr>
        <xdr:cNvPr id="33" name="Line 15"/>
        <xdr:cNvSpPr>
          <a:spLocks noChangeShapeType="1"/>
        </xdr:cNvSpPr>
      </xdr:nvSpPr>
      <xdr:spPr bwMode="auto">
        <a:xfrm flipH="1">
          <a:off x="14154150"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13</xdr:col>
      <xdr:colOff>485775</xdr:colOff>
      <xdr:row>64</xdr:row>
      <xdr:rowOff>0</xdr:rowOff>
    </xdr:from>
    <xdr:to>
      <xdr:col>13</xdr:col>
      <xdr:colOff>485775</xdr:colOff>
      <xdr:row>64</xdr:row>
      <xdr:rowOff>142875</xdr:rowOff>
    </xdr:to>
    <xdr:sp macro="" textlink="">
      <xdr:nvSpPr>
        <xdr:cNvPr id="34" name="Line 2"/>
        <xdr:cNvSpPr>
          <a:spLocks noChangeShapeType="1"/>
        </xdr:cNvSpPr>
      </xdr:nvSpPr>
      <xdr:spPr bwMode="auto">
        <a:xfrm flipH="1">
          <a:off x="12220575"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14</xdr:col>
      <xdr:colOff>495300</xdr:colOff>
      <xdr:row>64</xdr:row>
      <xdr:rowOff>0</xdr:rowOff>
    </xdr:from>
    <xdr:to>
      <xdr:col>14</xdr:col>
      <xdr:colOff>495300</xdr:colOff>
      <xdr:row>64</xdr:row>
      <xdr:rowOff>142875</xdr:rowOff>
    </xdr:to>
    <xdr:sp macro="" textlink="">
      <xdr:nvSpPr>
        <xdr:cNvPr id="35" name="Line 15"/>
        <xdr:cNvSpPr>
          <a:spLocks noChangeShapeType="1"/>
        </xdr:cNvSpPr>
      </xdr:nvSpPr>
      <xdr:spPr bwMode="auto">
        <a:xfrm flipH="1">
          <a:off x="13192125" y="15649575"/>
          <a:ext cx="0" cy="142875"/>
        </a:xfrm>
        <a:prstGeom prst="line">
          <a:avLst/>
        </a:prstGeom>
        <a:noFill/>
        <a:ln w="2540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editAs="oneCell">
    <xdr:from>
      <xdr:col>10</xdr:col>
      <xdr:colOff>352425</xdr:colOff>
      <xdr:row>7</xdr:row>
      <xdr:rowOff>66675</xdr:rowOff>
    </xdr:from>
    <xdr:to>
      <xdr:col>12</xdr:col>
      <xdr:colOff>361950</xdr:colOff>
      <xdr:row>9</xdr:row>
      <xdr:rowOff>133349</xdr:rowOff>
    </xdr:to>
    <xdr:sp macro="" textlink="" fLocksText="0">
      <xdr:nvSpPr>
        <xdr:cNvPr id="36" name="AutoShape 8"/>
        <xdr:cNvSpPr>
          <a:spLocks noChangeArrowheads="1"/>
        </xdr:cNvSpPr>
      </xdr:nvSpPr>
      <xdr:spPr bwMode="auto">
        <a:xfrm>
          <a:off x="9372600" y="1323975"/>
          <a:ext cx="1933575" cy="371474"/>
        </a:xfrm>
        <a:prstGeom prst="wedgeRectCallout">
          <a:avLst>
            <a:gd name="adj1" fmla="val -128768"/>
            <a:gd name="adj2" fmla="val 22870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年度別実施計画書の版数の数字を記入してください。</a:t>
          </a:r>
        </a:p>
      </xdr:txBody>
    </xdr:sp>
    <xdr:clientData fLocksWithSheet="0" fPrintsWithSheet="0"/>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2298" name="Line 1"/>
        <xdr:cNvSpPr>
          <a:spLocks noChangeShapeType="1"/>
        </xdr:cNvSpPr>
      </xdr:nvSpPr>
      <xdr:spPr bwMode="auto">
        <a:xfrm flipH="1">
          <a:off x="10382250" y="164401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781050</xdr:colOff>
      <xdr:row>11</xdr:row>
      <xdr:rowOff>133350</xdr:rowOff>
    </xdr:from>
    <xdr:to>
      <xdr:col>11</xdr:col>
      <xdr:colOff>200025</xdr:colOff>
      <xdr:row>13</xdr:row>
      <xdr:rowOff>171450</xdr:rowOff>
    </xdr:to>
    <xdr:sp macro="" textlink="" fLocksText="0">
      <xdr:nvSpPr>
        <xdr:cNvPr id="7" name="角丸四角形吹き出し 6"/>
        <xdr:cNvSpPr/>
      </xdr:nvSpPr>
      <xdr:spPr>
        <a:xfrm>
          <a:off x="10201275" y="2362200"/>
          <a:ext cx="3028950" cy="781050"/>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23333" name="Line 1"/>
        <xdr:cNvSpPr>
          <a:spLocks noChangeShapeType="1"/>
        </xdr:cNvSpPr>
      </xdr:nvSpPr>
      <xdr:spPr bwMode="auto">
        <a:xfrm flipH="1">
          <a:off x="10382250" y="147256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457200</xdr:colOff>
      <xdr:row>13</xdr:row>
      <xdr:rowOff>180975</xdr:rowOff>
    </xdr:from>
    <xdr:to>
      <xdr:col>10</xdr:col>
      <xdr:colOff>933450</xdr:colOff>
      <xdr:row>15</xdr:row>
      <xdr:rowOff>9525</xdr:rowOff>
    </xdr:to>
    <xdr:sp macro="" textlink="" fLocksText="0">
      <xdr:nvSpPr>
        <xdr:cNvPr id="6" name="角丸四角形吹き出し 5"/>
        <xdr:cNvSpPr/>
      </xdr:nvSpPr>
      <xdr:spPr>
        <a:xfrm>
          <a:off x="9877425" y="2390775"/>
          <a:ext cx="3028950" cy="323850"/>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0</xdr:colOff>
      <xdr:row>37</xdr:row>
      <xdr:rowOff>0</xdr:rowOff>
    </xdr:from>
    <xdr:to>
      <xdr:col>12</xdr:col>
      <xdr:colOff>200025</xdr:colOff>
      <xdr:row>39</xdr:row>
      <xdr:rowOff>114300</xdr:rowOff>
    </xdr:to>
    <xdr:sp macro="" textlink="" fLocksText="0">
      <xdr:nvSpPr>
        <xdr:cNvPr id="7" name="角丸四角形吹き出し 6"/>
        <xdr:cNvSpPr/>
      </xdr:nvSpPr>
      <xdr:spPr>
        <a:xfrm>
          <a:off x="11163300" y="10191750"/>
          <a:ext cx="2876550"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51</xdr:row>
      <xdr:rowOff>0</xdr:rowOff>
    </xdr:from>
    <xdr:to>
      <xdr:col>8</xdr:col>
      <xdr:colOff>0</xdr:colOff>
      <xdr:row>51</xdr:row>
      <xdr:rowOff>0</xdr:rowOff>
    </xdr:to>
    <xdr:sp macro="" textlink="">
      <xdr:nvSpPr>
        <xdr:cNvPr id="24228" name="Line 1"/>
        <xdr:cNvSpPr>
          <a:spLocks noChangeShapeType="1"/>
        </xdr:cNvSpPr>
      </xdr:nvSpPr>
      <xdr:spPr bwMode="auto">
        <a:xfrm flipH="1">
          <a:off x="10382250" y="144780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11</xdr:row>
      <xdr:rowOff>38100</xdr:rowOff>
    </xdr:from>
    <xdr:to>
      <xdr:col>11</xdr:col>
      <xdr:colOff>476250</xdr:colOff>
      <xdr:row>14</xdr:row>
      <xdr:rowOff>209550</xdr:rowOff>
    </xdr:to>
    <xdr:sp macro="" textlink="" fLocksText="0">
      <xdr:nvSpPr>
        <xdr:cNvPr id="6" name="角丸四角形吹き出し 5"/>
        <xdr:cNvSpPr/>
      </xdr:nvSpPr>
      <xdr:spPr>
        <a:xfrm>
          <a:off x="10210800" y="2190750"/>
          <a:ext cx="3133725" cy="1257300"/>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5260" name="Line 1"/>
        <xdr:cNvSpPr>
          <a:spLocks noChangeShapeType="1"/>
        </xdr:cNvSpPr>
      </xdr:nvSpPr>
      <xdr:spPr bwMode="auto">
        <a:xfrm flipH="1">
          <a:off x="10382250" y="294322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800100</xdr:colOff>
      <xdr:row>11</xdr:row>
      <xdr:rowOff>66675</xdr:rowOff>
    </xdr:from>
    <xdr:to>
      <xdr:col>11</xdr:col>
      <xdr:colOff>219075</xdr:colOff>
      <xdr:row>13</xdr:row>
      <xdr:rowOff>104775</xdr:rowOff>
    </xdr:to>
    <xdr:sp macro="" textlink="" fLocksText="0">
      <xdr:nvSpPr>
        <xdr:cNvPr id="5" name="角丸四角形吹き出し 4"/>
        <xdr:cNvSpPr/>
      </xdr:nvSpPr>
      <xdr:spPr>
        <a:xfrm>
          <a:off x="10220325" y="2295525"/>
          <a:ext cx="3028950" cy="781050"/>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6286" name="Line 1"/>
        <xdr:cNvSpPr>
          <a:spLocks noChangeShapeType="1"/>
        </xdr:cNvSpPr>
      </xdr:nvSpPr>
      <xdr:spPr bwMode="auto">
        <a:xfrm flipH="1">
          <a:off x="10382250" y="164401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695325</xdr:colOff>
      <xdr:row>11</xdr:row>
      <xdr:rowOff>57150</xdr:rowOff>
    </xdr:from>
    <xdr:to>
      <xdr:col>11</xdr:col>
      <xdr:colOff>114300</xdr:colOff>
      <xdr:row>13</xdr:row>
      <xdr:rowOff>95250</xdr:rowOff>
    </xdr:to>
    <xdr:sp macro="" textlink="" fLocksText="0">
      <xdr:nvSpPr>
        <xdr:cNvPr id="5" name="角丸四角形吹き出し 4"/>
        <xdr:cNvSpPr/>
      </xdr:nvSpPr>
      <xdr:spPr>
        <a:xfrm>
          <a:off x="10115550" y="2286000"/>
          <a:ext cx="3028950" cy="781050"/>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27399" name="Line 1"/>
        <xdr:cNvSpPr>
          <a:spLocks noChangeShapeType="1"/>
        </xdr:cNvSpPr>
      </xdr:nvSpPr>
      <xdr:spPr bwMode="auto">
        <a:xfrm flipH="1">
          <a:off x="10382250" y="147256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628650</xdr:colOff>
      <xdr:row>11</xdr:row>
      <xdr:rowOff>228600</xdr:rowOff>
    </xdr:from>
    <xdr:to>
      <xdr:col>11</xdr:col>
      <xdr:colOff>47625</xdr:colOff>
      <xdr:row>13</xdr:row>
      <xdr:rowOff>57150</xdr:rowOff>
    </xdr:to>
    <xdr:sp macro="" textlink="" fLocksText="0">
      <xdr:nvSpPr>
        <xdr:cNvPr id="6" name="角丸四角形吹き出し 5"/>
        <xdr:cNvSpPr/>
      </xdr:nvSpPr>
      <xdr:spPr>
        <a:xfrm>
          <a:off x="10048875" y="2457450"/>
          <a:ext cx="3028950" cy="571500"/>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0</xdr:colOff>
      <xdr:row>37</xdr:row>
      <xdr:rowOff>0</xdr:rowOff>
    </xdr:from>
    <xdr:to>
      <xdr:col>12</xdr:col>
      <xdr:colOff>200025</xdr:colOff>
      <xdr:row>39</xdr:row>
      <xdr:rowOff>114300</xdr:rowOff>
    </xdr:to>
    <xdr:sp macro="" textlink="" fLocksText="0">
      <xdr:nvSpPr>
        <xdr:cNvPr id="5" name="角丸四角形吹き出し 4"/>
        <xdr:cNvSpPr/>
      </xdr:nvSpPr>
      <xdr:spPr>
        <a:xfrm>
          <a:off x="11163300" y="10191750"/>
          <a:ext cx="2876550"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51</xdr:row>
      <xdr:rowOff>0</xdr:rowOff>
    </xdr:from>
    <xdr:to>
      <xdr:col>8</xdr:col>
      <xdr:colOff>0</xdr:colOff>
      <xdr:row>51</xdr:row>
      <xdr:rowOff>0</xdr:rowOff>
    </xdr:to>
    <xdr:sp macro="" textlink="">
      <xdr:nvSpPr>
        <xdr:cNvPr id="28425" name="Line 1"/>
        <xdr:cNvSpPr>
          <a:spLocks noChangeShapeType="1"/>
        </xdr:cNvSpPr>
      </xdr:nvSpPr>
      <xdr:spPr bwMode="auto">
        <a:xfrm flipH="1">
          <a:off x="10382250" y="144780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600075</xdr:colOff>
      <xdr:row>11</xdr:row>
      <xdr:rowOff>57150</xdr:rowOff>
    </xdr:from>
    <xdr:to>
      <xdr:col>11</xdr:col>
      <xdr:colOff>57150</xdr:colOff>
      <xdr:row>14</xdr:row>
      <xdr:rowOff>228600</xdr:rowOff>
    </xdr:to>
    <xdr:sp macro="" textlink="" fLocksText="0">
      <xdr:nvSpPr>
        <xdr:cNvPr id="5" name="角丸四角形吹き出し 4"/>
        <xdr:cNvSpPr/>
      </xdr:nvSpPr>
      <xdr:spPr>
        <a:xfrm>
          <a:off x="9886950" y="2209800"/>
          <a:ext cx="3038475" cy="1257300"/>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9373" name="Line 1"/>
        <xdr:cNvSpPr>
          <a:spLocks noChangeShapeType="1"/>
        </xdr:cNvSpPr>
      </xdr:nvSpPr>
      <xdr:spPr bwMode="auto">
        <a:xfrm flipH="1">
          <a:off x="10382250" y="294322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657225</xdr:colOff>
      <xdr:row>12</xdr:row>
      <xdr:rowOff>142875</xdr:rowOff>
    </xdr:from>
    <xdr:to>
      <xdr:col>11</xdr:col>
      <xdr:colOff>76200</xdr:colOff>
      <xdr:row>14</xdr:row>
      <xdr:rowOff>85725</xdr:rowOff>
    </xdr:to>
    <xdr:sp macro="" textlink="" fLocksText="0">
      <xdr:nvSpPr>
        <xdr:cNvPr id="5" name="角丸四角形吹き出し 4"/>
        <xdr:cNvSpPr/>
      </xdr:nvSpPr>
      <xdr:spPr>
        <a:xfrm>
          <a:off x="9944100" y="2543175"/>
          <a:ext cx="3000375" cy="781050"/>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5" name="角丸四角形吹き出し 4"/>
        <xdr:cNvSpPr/>
      </xdr:nvSpPr>
      <xdr:spPr>
        <a:xfrm>
          <a:off x="100584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86925"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77575"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3676" name="Line 4"/>
        <xdr:cNvSpPr>
          <a:spLocks noChangeShapeType="1"/>
        </xdr:cNvSpPr>
      </xdr:nvSpPr>
      <xdr:spPr bwMode="auto">
        <a:xfrm flipH="1">
          <a:off x="10382250" y="164973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495299</xdr:colOff>
      <xdr:row>10</xdr:row>
      <xdr:rowOff>228600</xdr:rowOff>
    </xdr:from>
    <xdr:to>
      <xdr:col>11</xdr:col>
      <xdr:colOff>752475</xdr:colOff>
      <xdr:row>12</xdr:row>
      <xdr:rowOff>485775</xdr:rowOff>
    </xdr:to>
    <xdr:sp macro="" textlink="" fLocksText="0">
      <xdr:nvSpPr>
        <xdr:cNvPr id="4" name="角丸四角形吹き出し 3"/>
        <xdr:cNvSpPr/>
      </xdr:nvSpPr>
      <xdr:spPr>
        <a:xfrm>
          <a:off x="10591799" y="2133600"/>
          <a:ext cx="3057526" cy="752475"/>
        </a:xfrm>
        <a:prstGeom prst="wedgeRoundRectCallout">
          <a:avLst>
            <a:gd name="adj1" fmla="val -63363"/>
            <a:gd name="adj2" fmla="val 1995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a:t>
          </a:r>
          <a:r>
            <a:rPr kumimoji="1" lang="ja-JP" altLang="en-US" sz="1100">
              <a:solidFill>
                <a:schemeClr val="lt1"/>
              </a:solidFill>
              <a:latin typeface="+mn-lt"/>
              <a:ea typeface="+mn-ea"/>
              <a:cs typeface="+mn-cs"/>
            </a:rPr>
            <a:t>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a:t>
          </a:r>
          <a:r>
            <a:rPr kumimoji="1" lang="ja-JP" altLang="en-US" sz="1100">
              <a:solidFill>
                <a:schemeClr val="lt1"/>
              </a:solidFill>
              <a:latin typeface="+mn-lt"/>
              <a:ea typeface="+mn-ea"/>
              <a:cs typeface="+mn-cs"/>
            </a:rPr>
            <a:t>のセル</a:t>
          </a:r>
          <a:r>
            <a:rPr kumimoji="1" lang="ja-JP" altLang="ja-JP" sz="1100">
              <a:solidFill>
                <a:schemeClr val="lt1"/>
              </a:solidFill>
              <a:latin typeface="+mn-lt"/>
              <a:ea typeface="+mn-ea"/>
              <a:cs typeface="+mn-cs"/>
            </a:rPr>
            <a:t>に金額を記入してください。</a:t>
          </a:r>
          <a:endParaRPr lang="ja-JP" altLang="ja-JP"/>
        </a:p>
      </xdr:txBody>
    </xdr:sp>
    <xdr:clientData fLocksWithSheet="0" fPrintsWithSheet="0"/>
  </xdr:twoCellAnchor>
</xdr:wsDr>
</file>

<file path=xl/drawings/drawing20.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267950" y="2190750"/>
          <a:ext cx="3028950" cy="1009650"/>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49505" name="Line 1"/>
        <xdr:cNvSpPr>
          <a:spLocks noChangeShapeType="1"/>
        </xdr:cNvSpPr>
      </xdr:nvSpPr>
      <xdr:spPr bwMode="auto">
        <a:xfrm flipH="1">
          <a:off x="10439400" y="295941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723900</xdr:colOff>
      <xdr:row>12</xdr:row>
      <xdr:rowOff>28575</xdr:rowOff>
    </xdr:from>
    <xdr:to>
      <xdr:col>11</xdr:col>
      <xdr:colOff>142875</xdr:colOff>
      <xdr:row>13</xdr:row>
      <xdr:rowOff>304800</xdr:rowOff>
    </xdr:to>
    <xdr:sp macro="" textlink="" fLocksText="0">
      <xdr:nvSpPr>
        <xdr:cNvPr id="4" name="角丸四角形吹き出し 3"/>
        <xdr:cNvSpPr/>
      </xdr:nvSpPr>
      <xdr:spPr>
        <a:xfrm>
          <a:off x="10020300" y="253365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24.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25.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27.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28.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29.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5809" name="Line 1"/>
        <xdr:cNvSpPr>
          <a:spLocks noChangeShapeType="1"/>
        </xdr:cNvSpPr>
      </xdr:nvSpPr>
      <xdr:spPr bwMode="auto">
        <a:xfrm flipH="1">
          <a:off x="10382250" y="148113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704850</xdr:colOff>
      <xdr:row>12</xdr:row>
      <xdr:rowOff>276225</xdr:rowOff>
    </xdr:from>
    <xdr:to>
      <xdr:col>11</xdr:col>
      <xdr:colOff>66675</xdr:colOff>
      <xdr:row>14</xdr:row>
      <xdr:rowOff>9525</xdr:rowOff>
    </xdr:to>
    <xdr:sp macro="" textlink="" fLocksText="0">
      <xdr:nvSpPr>
        <xdr:cNvPr id="5" name="角丸四角形吹き出し 4"/>
        <xdr:cNvSpPr/>
      </xdr:nvSpPr>
      <xdr:spPr>
        <a:xfrm>
          <a:off x="9991725" y="2676525"/>
          <a:ext cx="2971800" cy="571500"/>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8</xdr:col>
      <xdr:colOff>276225</xdr:colOff>
      <xdr:row>36</xdr:row>
      <xdr:rowOff>295275</xdr:rowOff>
    </xdr:from>
    <xdr:to>
      <xdr:col>11</xdr:col>
      <xdr:colOff>447675</xdr:colOff>
      <xdr:row>39</xdr:row>
      <xdr:rowOff>66675</xdr:rowOff>
    </xdr:to>
    <xdr:sp macro="" textlink="" fLocksText="0">
      <xdr:nvSpPr>
        <xdr:cNvPr id="6" name="角丸四角形吹き出し 5"/>
        <xdr:cNvSpPr/>
      </xdr:nvSpPr>
      <xdr:spPr>
        <a:xfrm>
          <a:off x="10658475" y="10144125"/>
          <a:ext cx="2876550"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30.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1.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32.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33.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4.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5.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36.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37.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8.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39.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51</xdr:row>
      <xdr:rowOff>0</xdr:rowOff>
    </xdr:from>
    <xdr:to>
      <xdr:col>8</xdr:col>
      <xdr:colOff>0</xdr:colOff>
      <xdr:row>51</xdr:row>
      <xdr:rowOff>0</xdr:rowOff>
    </xdr:to>
    <xdr:sp macro="" textlink="">
      <xdr:nvSpPr>
        <xdr:cNvPr id="16993" name="Line 1"/>
        <xdr:cNvSpPr>
          <a:spLocks noChangeShapeType="1"/>
        </xdr:cNvSpPr>
      </xdr:nvSpPr>
      <xdr:spPr bwMode="auto">
        <a:xfrm flipH="1">
          <a:off x="10382250" y="1456372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876300</xdr:colOff>
      <xdr:row>9</xdr:row>
      <xdr:rowOff>209550</xdr:rowOff>
    </xdr:from>
    <xdr:to>
      <xdr:col>11</xdr:col>
      <xdr:colOff>266700</xdr:colOff>
      <xdr:row>13</xdr:row>
      <xdr:rowOff>228600</xdr:rowOff>
    </xdr:to>
    <xdr:sp macro="" textlink="" fLocksText="0">
      <xdr:nvSpPr>
        <xdr:cNvPr id="5" name="角丸四角形吹き出し 4"/>
        <xdr:cNvSpPr/>
      </xdr:nvSpPr>
      <xdr:spPr>
        <a:xfrm>
          <a:off x="10296525" y="2190750"/>
          <a:ext cx="3028950" cy="1009650"/>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40.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41.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42.xml><?xml version="1.0" encoding="utf-8"?>
<xdr:wsDr xmlns:xdr="http://schemas.openxmlformats.org/drawingml/2006/spreadsheetDrawing" xmlns:a="http://schemas.openxmlformats.org/drawingml/2006/main">
  <xdr:twoCellAnchor>
    <xdr:from>
      <xdr:col>7</xdr:col>
      <xdr:colOff>714375</xdr:colOff>
      <xdr:row>12</xdr:row>
      <xdr:rowOff>180975</xdr:rowOff>
    </xdr:from>
    <xdr:to>
      <xdr:col>11</xdr:col>
      <xdr:colOff>133350</xdr:colOff>
      <xdr:row>14</xdr:row>
      <xdr:rowOff>114300</xdr:rowOff>
    </xdr:to>
    <xdr:sp macro="" textlink="" fLocksText="0">
      <xdr:nvSpPr>
        <xdr:cNvPr id="3" name="角丸四角形吹き出し 2"/>
        <xdr:cNvSpPr/>
      </xdr:nvSpPr>
      <xdr:spPr>
        <a:xfrm>
          <a:off x="10020300" y="2667000"/>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43.xml><?xml version="1.0" encoding="utf-8"?>
<xdr:wsDr xmlns:xdr="http://schemas.openxmlformats.org/drawingml/2006/spreadsheetDrawing" xmlns:a="http://schemas.openxmlformats.org/drawingml/2006/main">
  <xdr:twoCellAnchor>
    <xdr:from>
      <xdr:col>7</xdr:col>
      <xdr:colOff>342900</xdr:colOff>
      <xdr:row>12</xdr:row>
      <xdr:rowOff>409575</xdr:rowOff>
    </xdr:from>
    <xdr:to>
      <xdr:col>10</xdr:col>
      <xdr:colOff>942975</xdr:colOff>
      <xdr:row>14</xdr:row>
      <xdr:rowOff>133350</xdr:rowOff>
    </xdr:to>
    <xdr:sp macro="" textlink="" fLocksText="0">
      <xdr:nvSpPr>
        <xdr:cNvPr id="3" name="角丸四角形吹き出し 2"/>
        <xdr:cNvSpPr/>
      </xdr:nvSpPr>
      <xdr:spPr>
        <a:xfrm>
          <a:off x="9639300" y="2914650"/>
          <a:ext cx="3028950" cy="561975"/>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114300</xdr:colOff>
      <xdr:row>36</xdr:row>
      <xdr:rowOff>238125</xdr:rowOff>
    </xdr:from>
    <xdr:to>
      <xdr:col>12</xdr:col>
      <xdr:colOff>533400</xdr:colOff>
      <xdr:row>39</xdr:row>
      <xdr:rowOff>9525</xdr:rowOff>
    </xdr:to>
    <xdr:sp macro="" textlink="" fLocksText="0">
      <xdr:nvSpPr>
        <xdr:cNvPr id="4" name="角丸四角形吹き出し 3"/>
        <xdr:cNvSpPr/>
      </xdr:nvSpPr>
      <xdr:spPr>
        <a:xfrm>
          <a:off x="11029950" y="10553700"/>
          <a:ext cx="3095625"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44.xml><?xml version="1.0" encoding="utf-8"?>
<xdr:wsDr xmlns:xdr="http://schemas.openxmlformats.org/drawingml/2006/spreadsheetDrawing" xmlns:a="http://schemas.openxmlformats.org/drawingml/2006/main">
  <xdr:twoCellAnchor>
    <xdr:from>
      <xdr:col>7</xdr:col>
      <xdr:colOff>847725</xdr:colOff>
      <xdr:row>9</xdr:row>
      <xdr:rowOff>209550</xdr:rowOff>
    </xdr:from>
    <xdr:to>
      <xdr:col>11</xdr:col>
      <xdr:colOff>266700</xdr:colOff>
      <xdr:row>13</xdr:row>
      <xdr:rowOff>228600</xdr:rowOff>
    </xdr:to>
    <xdr:sp macro="" textlink="" fLocksText="0">
      <xdr:nvSpPr>
        <xdr:cNvPr id="3" name="角丸四角形吹き出し 2"/>
        <xdr:cNvSpPr/>
      </xdr:nvSpPr>
      <xdr:spPr>
        <a:xfrm>
          <a:off x="10106025" y="1981200"/>
          <a:ext cx="3067050" cy="1247775"/>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45.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 name="Line 1"/>
        <xdr:cNvSpPr>
          <a:spLocks noChangeShapeType="1"/>
        </xdr:cNvSpPr>
      </xdr:nvSpPr>
      <xdr:spPr bwMode="auto">
        <a:xfrm flipH="1">
          <a:off x="10106025" y="305085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66675</xdr:rowOff>
    </xdr:from>
    <xdr:to>
      <xdr:col>11</xdr:col>
      <xdr:colOff>85725</xdr:colOff>
      <xdr:row>13</xdr:row>
      <xdr:rowOff>104775</xdr:rowOff>
    </xdr:to>
    <xdr:sp macro="" textlink="" fLocksText="0">
      <xdr:nvSpPr>
        <xdr:cNvPr id="4" name="角丸四角形吹き出し 3"/>
        <xdr:cNvSpPr/>
      </xdr:nvSpPr>
      <xdr:spPr>
        <a:xfrm>
          <a:off x="9963150" y="2333625"/>
          <a:ext cx="3028950" cy="771525"/>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46.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30221" name="Line 1"/>
        <xdr:cNvSpPr>
          <a:spLocks noChangeShapeType="1"/>
        </xdr:cNvSpPr>
      </xdr:nvSpPr>
      <xdr:spPr bwMode="auto">
        <a:xfrm flipH="1">
          <a:off x="10382250" y="164401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31249" name="Line 1"/>
        <xdr:cNvSpPr>
          <a:spLocks noChangeShapeType="1"/>
        </xdr:cNvSpPr>
      </xdr:nvSpPr>
      <xdr:spPr bwMode="auto">
        <a:xfrm flipH="1">
          <a:off x="10382250" y="147256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8.xml><?xml version="1.0" encoding="utf-8"?>
<xdr:wsDr xmlns:xdr="http://schemas.openxmlformats.org/drawingml/2006/spreadsheetDrawing" xmlns:a="http://schemas.openxmlformats.org/drawingml/2006/main">
  <xdr:twoCellAnchor>
    <xdr:from>
      <xdr:col>8</xdr:col>
      <xdr:colOff>0</xdr:colOff>
      <xdr:row>51</xdr:row>
      <xdr:rowOff>0</xdr:rowOff>
    </xdr:from>
    <xdr:to>
      <xdr:col>8</xdr:col>
      <xdr:colOff>0</xdr:colOff>
      <xdr:row>51</xdr:row>
      <xdr:rowOff>0</xdr:rowOff>
    </xdr:to>
    <xdr:sp macro="" textlink="">
      <xdr:nvSpPr>
        <xdr:cNvPr id="32358" name="Line 1"/>
        <xdr:cNvSpPr>
          <a:spLocks noChangeShapeType="1"/>
        </xdr:cNvSpPr>
      </xdr:nvSpPr>
      <xdr:spPr bwMode="auto">
        <a:xfrm flipH="1">
          <a:off x="10382250" y="144780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33307" name="Line 1"/>
        <xdr:cNvSpPr>
          <a:spLocks noChangeShapeType="1"/>
        </xdr:cNvSpPr>
      </xdr:nvSpPr>
      <xdr:spPr bwMode="auto">
        <a:xfrm flipH="1">
          <a:off x="10382250" y="294322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6767" name="Line 1"/>
        <xdr:cNvSpPr>
          <a:spLocks noChangeShapeType="1"/>
        </xdr:cNvSpPr>
      </xdr:nvSpPr>
      <xdr:spPr bwMode="auto">
        <a:xfrm flipH="1">
          <a:off x="10382250" y="295084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600075</xdr:colOff>
      <xdr:row>10</xdr:row>
      <xdr:rowOff>85725</xdr:rowOff>
    </xdr:from>
    <xdr:to>
      <xdr:col>11</xdr:col>
      <xdr:colOff>781050</xdr:colOff>
      <xdr:row>12</xdr:row>
      <xdr:rowOff>476250</xdr:rowOff>
    </xdr:to>
    <xdr:sp macro="" textlink="" fLocksText="0">
      <xdr:nvSpPr>
        <xdr:cNvPr id="4" name="角丸四角形吹き出し 3"/>
        <xdr:cNvSpPr/>
      </xdr:nvSpPr>
      <xdr:spPr>
        <a:xfrm>
          <a:off x="10696575" y="1990725"/>
          <a:ext cx="2981325" cy="885825"/>
        </a:xfrm>
        <a:prstGeom prst="wedgeRoundRectCallout">
          <a:avLst>
            <a:gd name="adj1" fmla="val -67839"/>
            <a:gd name="adj2" fmla="val 1778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50.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34244" name="Line 1"/>
        <xdr:cNvSpPr>
          <a:spLocks noChangeShapeType="1"/>
        </xdr:cNvSpPr>
      </xdr:nvSpPr>
      <xdr:spPr bwMode="auto">
        <a:xfrm flipH="1">
          <a:off x="10382250" y="165163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Line 1"/>
        <xdr:cNvSpPr>
          <a:spLocks noChangeShapeType="1"/>
        </xdr:cNvSpPr>
      </xdr:nvSpPr>
      <xdr:spPr bwMode="auto">
        <a:xfrm flipH="1">
          <a:off x="10096500" y="174307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18063" name="Line 1"/>
        <xdr:cNvSpPr>
          <a:spLocks noChangeShapeType="1"/>
        </xdr:cNvSpPr>
      </xdr:nvSpPr>
      <xdr:spPr bwMode="auto">
        <a:xfrm flipH="1">
          <a:off x="10382250" y="164401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180975</xdr:colOff>
      <xdr:row>12</xdr:row>
      <xdr:rowOff>171450</xdr:rowOff>
    </xdr:from>
    <xdr:to>
      <xdr:col>11</xdr:col>
      <xdr:colOff>438150</xdr:colOff>
      <xdr:row>14</xdr:row>
      <xdr:rowOff>57150</xdr:rowOff>
    </xdr:to>
    <xdr:sp macro="" textlink="" fLocksText="0">
      <xdr:nvSpPr>
        <xdr:cNvPr id="4" name="角丸四角形吹き出し 3"/>
        <xdr:cNvSpPr/>
      </xdr:nvSpPr>
      <xdr:spPr>
        <a:xfrm>
          <a:off x="10277475" y="2571750"/>
          <a:ext cx="3057525" cy="723900"/>
        </a:xfrm>
        <a:prstGeom prst="wedgeRoundRectCallout">
          <a:avLst>
            <a:gd name="adj1" fmla="val -54503"/>
            <a:gd name="adj2" fmla="val 14895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19176" name="Line 1"/>
        <xdr:cNvSpPr>
          <a:spLocks noChangeShapeType="1"/>
        </xdr:cNvSpPr>
      </xdr:nvSpPr>
      <xdr:spPr bwMode="auto">
        <a:xfrm flipH="1">
          <a:off x="10382250" y="147256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647700</xdr:colOff>
      <xdr:row>12</xdr:row>
      <xdr:rowOff>180975</xdr:rowOff>
    </xdr:from>
    <xdr:to>
      <xdr:col>11</xdr:col>
      <xdr:colOff>133350</xdr:colOff>
      <xdr:row>13</xdr:row>
      <xdr:rowOff>257175</xdr:rowOff>
    </xdr:to>
    <xdr:sp macro="" textlink="" fLocksText="0">
      <xdr:nvSpPr>
        <xdr:cNvPr id="5" name="角丸四角形吹き出し 4"/>
        <xdr:cNvSpPr/>
      </xdr:nvSpPr>
      <xdr:spPr>
        <a:xfrm>
          <a:off x="9934575" y="2581275"/>
          <a:ext cx="3095625" cy="571500"/>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twoCellAnchor>
    <xdr:from>
      <xdr:col>9</xdr:col>
      <xdr:colOff>0</xdr:colOff>
      <xdr:row>37</xdr:row>
      <xdr:rowOff>0</xdr:rowOff>
    </xdr:from>
    <xdr:to>
      <xdr:col>12</xdr:col>
      <xdr:colOff>200025</xdr:colOff>
      <xdr:row>39</xdr:row>
      <xdr:rowOff>114300</xdr:rowOff>
    </xdr:to>
    <xdr:sp macro="" textlink="" fLocksText="0">
      <xdr:nvSpPr>
        <xdr:cNvPr id="6" name="角丸四角形吹き出し 5"/>
        <xdr:cNvSpPr/>
      </xdr:nvSpPr>
      <xdr:spPr>
        <a:xfrm>
          <a:off x="11191875" y="10191750"/>
          <a:ext cx="2876550"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51</xdr:row>
      <xdr:rowOff>0</xdr:rowOff>
    </xdr:from>
    <xdr:to>
      <xdr:col>8</xdr:col>
      <xdr:colOff>0</xdr:colOff>
      <xdr:row>51</xdr:row>
      <xdr:rowOff>0</xdr:rowOff>
    </xdr:to>
    <xdr:sp macro="" textlink="">
      <xdr:nvSpPr>
        <xdr:cNvPr id="20121" name="Line 1"/>
        <xdr:cNvSpPr>
          <a:spLocks noChangeShapeType="1"/>
        </xdr:cNvSpPr>
      </xdr:nvSpPr>
      <xdr:spPr bwMode="auto">
        <a:xfrm flipH="1">
          <a:off x="10382250" y="144780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742950</xdr:colOff>
      <xdr:row>10</xdr:row>
      <xdr:rowOff>228600</xdr:rowOff>
    </xdr:from>
    <xdr:to>
      <xdr:col>11</xdr:col>
      <xdr:colOff>266700</xdr:colOff>
      <xdr:row>14</xdr:row>
      <xdr:rowOff>152400</xdr:rowOff>
    </xdr:to>
    <xdr:sp macro="" textlink="" fLocksText="0">
      <xdr:nvSpPr>
        <xdr:cNvPr id="5" name="角丸四角形吹き出し 4"/>
        <xdr:cNvSpPr/>
      </xdr:nvSpPr>
      <xdr:spPr>
        <a:xfrm>
          <a:off x="10029825" y="2133600"/>
          <a:ext cx="3133725" cy="1257300"/>
        </a:xfrm>
        <a:prstGeom prst="wedgeRoundRectCallout">
          <a:avLst>
            <a:gd name="adj1" fmla="val -42140"/>
            <a:gd name="adj2" fmla="val 95619"/>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欄に記載してください。海外出張における支度料、国内交通費、国内空港使用料および国内旅費は金額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欄に記載してください。</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96</xdr:row>
      <xdr:rowOff>0</xdr:rowOff>
    </xdr:from>
    <xdr:to>
      <xdr:col>8</xdr:col>
      <xdr:colOff>0</xdr:colOff>
      <xdr:row>96</xdr:row>
      <xdr:rowOff>0</xdr:rowOff>
    </xdr:to>
    <xdr:sp macro="" textlink="">
      <xdr:nvSpPr>
        <xdr:cNvPr id="21148" name="Line 1"/>
        <xdr:cNvSpPr>
          <a:spLocks noChangeShapeType="1"/>
        </xdr:cNvSpPr>
      </xdr:nvSpPr>
      <xdr:spPr bwMode="auto">
        <a:xfrm flipH="1">
          <a:off x="10382250" y="294322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666750</xdr:colOff>
      <xdr:row>11</xdr:row>
      <xdr:rowOff>152400</xdr:rowOff>
    </xdr:from>
    <xdr:to>
      <xdr:col>11</xdr:col>
      <xdr:colOff>85725</xdr:colOff>
      <xdr:row>13</xdr:row>
      <xdr:rowOff>190500</xdr:rowOff>
    </xdr:to>
    <xdr:sp macro="" textlink="" fLocksText="0">
      <xdr:nvSpPr>
        <xdr:cNvPr id="5" name="角丸四角形吹き出し 4"/>
        <xdr:cNvSpPr/>
      </xdr:nvSpPr>
      <xdr:spPr>
        <a:xfrm>
          <a:off x="10086975" y="2381250"/>
          <a:ext cx="3028950" cy="781050"/>
        </a:xfrm>
        <a:prstGeom prst="wedgeRoundRectCallout">
          <a:avLst>
            <a:gd name="adj1" fmla="val -45284"/>
            <a:gd name="adj2" fmla="val 1427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ja-JP" sz="1100">
              <a:solidFill>
                <a:schemeClr val="lt1"/>
              </a:solidFill>
              <a:latin typeface="+mn-lt"/>
              <a:ea typeface="+mn-ea"/>
              <a:cs typeface="+mn-cs"/>
            </a:rPr>
            <a:t>金額</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税込</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と不・非課税品金額の</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税抜</a:t>
          </a:r>
          <a:r>
            <a:rPr kumimoji="1" lang="en-US" altLang="ja-JP" sz="1100">
              <a:solidFill>
                <a:schemeClr val="lt1"/>
              </a:solidFill>
              <a:latin typeface="+mn-lt"/>
              <a:ea typeface="+mn-ea"/>
              <a:cs typeface="+mn-cs"/>
            </a:rPr>
            <a:t>】</a:t>
          </a:r>
          <a:r>
            <a:rPr kumimoji="1" lang="ja-JP" altLang="ja-JP" sz="1100">
              <a:solidFill>
                <a:schemeClr val="lt1"/>
              </a:solidFill>
              <a:latin typeface="+mn-lt"/>
              <a:ea typeface="+mn-ea"/>
              <a:cs typeface="+mn-cs"/>
            </a:rPr>
            <a:t>のどちらかのセルに金額を記入してください。</a:t>
          </a:r>
          <a:endParaRPr lang="ja-JP" altLang="ja-JP" sz="1100">
            <a:solidFill>
              <a:schemeClr val="lt1"/>
            </a:solidFill>
            <a:latin typeface="+mn-lt"/>
            <a:ea typeface="+mn-ea"/>
            <a:cs typeface="+mn-cs"/>
          </a:endParaRP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71"/>
  <sheetViews>
    <sheetView tabSelected="1" zoomScaleNormal="100" workbookViewId="0">
      <selection activeCell="D14" sqref="D14:I14"/>
    </sheetView>
  </sheetViews>
  <sheetFormatPr defaultColWidth="12.625" defaultRowHeight="20.100000000000001" customHeight="1"/>
  <cols>
    <col min="1" max="1" width="10.625" style="1" customWidth="1"/>
    <col min="2" max="2" width="4.5" style="1" customWidth="1"/>
    <col min="3" max="3" width="14.875" style="1" customWidth="1"/>
    <col min="4" max="7" width="12.625" style="1" customWidth="1"/>
    <col min="8" max="11" width="12.625" style="1"/>
    <col min="12" max="16" width="12.625" style="274"/>
    <col min="17" max="17" width="12.625" style="1"/>
    <col min="18" max="20" width="12.625" style="1" customWidth="1"/>
    <col min="21" max="21" width="12.625" style="1"/>
    <col min="22" max="26" width="12.625" style="274"/>
    <col min="27" max="16384" width="12.625" style="1"/>
  </cols>
  <sheetData>
    <row r="1" spans="1:26" ht="20.100000000000001" customHeight="1">
      <c r="A1" t="s">
        <v>256</v>
      </c>
    </row>
    <row r="2" spans="1:26" ht="20.100000000000001" customHeight="1">
      <c r="A2"/>
    </row>
    <row r="3" spans="1:26" ht="12">
      <c r="C3" s="265" t="s">
        <v>181</v>
      </c>
    </row>
    <row r="4" spans="1:26" ht="12">
      <c r="C4" s="224" t="s">
        <v>185</v>
      </c>
    </row>
    <row r="5" spans="1:26" ht="12">
      <c r="C5" s="266" t="s">
        <v>182</v>
      </c>
    </row>
    <row r="6" spans="1:26" ht="12">
      <c r="C6" s="279" t="s">
        <v>217</v>
      </c>
    </row>
    <row r="7" spans="1:26" ht="12">
      <c r="C7" s="277" t="s">
        <v>183</v>
      </c>
      <c r="D7" s="274"/>
      <c r="E7" s="274"/>
      <c r="F7" s="274"/>
      <c r="G7" s="274"/>
      <c r="H7" s="274"/>
      <c r="I7" s="274"/>
      <c r="J7" s="274"/>
    </row>
    <row r="8" spans="1:26" ht="12">
      <c r="C8" s="276" t="s">
        <v>215</v>
      </c>
      <c r="D8" s="274"/>
      <c r="E8" s="274"/>
      <c r="F8" s="274"/>
      <c r="G8" s="274"/>
      <c r="H8" s="274"/>
      <c r="I8" s="274"/>
      <c r="J8" s="274"/>
    </row>
    <row r="9" spans="1:26" ht="12">
      <c r="C9" s="275" t="s">
        <v>216</v>
      </c>
      <c r="D9" s="274"/>
      <c r="E9" s="274"/>
      <c r="F9" s="274"/>
      <c r="G9" s="274"/>
      <c r="H9" s="274"/>
      <c r="I9" s="274"/>
      <c r="J9" s="274"/>
    </row>
    <row r="10" spans="1:26" ht="12">
      <c r="C10" s="278" t="s">
        <v>184</v>
      </c>
      <c r="D10" s="274"/>
      <c r="E10" s="274"/>
      <c r="F10" s="274"/>
      <c r="G10" s="274"/>
      <c r="H10" s="274"/>
      <c r="I10" s="274"/>
      <c r="J10" s="274"/>
    </row>
    <row r="11" spans="1:26" ht="20.100000000000001" customHeight="1">
      <c r="C11" s="278" t="s">
        <v>207</v>
      </c>
      <c r="D11" s="274"/>
      <c r="E11" s="274"/>
      <c r="F11" s="274"/>
      <c r="G11" s="274"/>
      <c r="H11" s="274"/>
      <c r="I11" s="274"/>
      <c r="J11" s="274"/>
    </row>
    <row r="12" spans="1:26" ht="20.100000000000001" customHeight="1">
      <c r="C12" s="398" t="s">
        <v>218</v>
      </c>
      <c r="D12" s="398"/>
      <c r="E12" s="398"/>
      <c r="F12" s="398"/>
      <c r="G12" s="398"/>
      <c r="H12" s="398"/>
      <c r="I12" s="398"/>
      <c r="J12" s="313"/>
      <c r="K12" s="313"/>
      <c r="L12" s="313"/>
      <c r="M12" s="313"/>
      <c r="N12" s="313"/>
      <c r="O12" s="313"/>
      <c r="P12" s="313"/>
      <c r="Q12" s="310"/>
      <c r="R12" s="310"/>
      <c r="S12" s="229"/>
      <c r="T12" s="229"/>
    </row>
    <row r="13" spans="1:26" ht="20.100000000000001" customHeight="1">
      <c r="C13" s="314" t="s">
        <v>257</v>
      </c>
      <c r="D13" s="403">
        <v>0</v>
      </c>
      <c r="E13" s="403"/>
      <c r="F13" s="403"/>
      <c r="G13" s="403"/>
      <c r="H13" s="403"/>
      <c r="I13" s="403"/>
      <c r="J13" s="229"/>
      <c r="K13" s="68"/>
      <c r="L13" s="282"/>
      <c r="M13" s="282"/>
      <c r="N13" s="282"/>
      <c r="O13" s="282"/>
      <c r="P13" s="282"/>
      <c r="R13" s="312" t="str">
        <f>C13</f>
        <v>年度別実施計画書版数：</v>
      </c>
      <c r="S13" s="399">
        <f>IF(D13="","",D13)</f>
        <v>0</v>
      </c>
      <c r="T13" s="400"/>
      <c r="U13" s="400"/>
      <c r="V13" s="400"/>
      <c r="W13" s="400"/>
      <c r="X13" s="400"/>
      <c r="Y13" s="400"/>
      <c r="Z13" s="400"/>
    </row>
    <row r="14" spans="1:26" ht="39" customHeight="1">
      <c r="C14" s="12" t="s">
        <v>252</v>
      </c>
      <c r="D14" s="386" t="s">
        <v>190</v>
      </c>
      <c r="E14" s="386"/>
      <c r="F14" s="386"/>
      <c r="G14" s="386"/>
      <c r="H14" s="386"/>
      <c r="I14" s="386"/>
      <c r="J14" s="242"/>
      <c r="K14" s="158"/>
      <c r="L14" s="158"/>
      <c r="M14" s="158"/>
      <c r="N14" s="158"/>
      <c r="O14" s="158"/>
      <c r="P14" s="158"/>
      <c r="Q14" s="158"/>
      <c r="R14" s="312" t="str">
        <f t="shared" ref="R14:R16" si="0">C14</f>
        <v>課題名：</v>
      </c>
      <c r="S14" s="401" t="str">
        <f>D14</f>
        <v>＊＊＊＊＊＊＊＊＊＊＊＊＊＊＊＊＊＊＊＊＊＊＊＊＊＊＊＊＊＊＊の研究開発</v>
      </c>
      <c r="T14" s="401"/>
      <c r="U14" s="401"/>
      <c r="V14" s="401"/>
      <c r="W14" s="401"/>
      <c r="X14" s="401"/>
      <c r="Y14" s="401"/>
      <c r="Z14" s="401"/>
    </row>
    <row r="15" spans="1:26" ht="27" customHeight="1">
      <c r="C15" s="12" t="s">
        <v>253</v>
      </c>
      <c r="D15" s="387" t="s">
        <v>212</v>
      </c>
      <c r="E15" s="387"/>
      <c r="F15" s="387"/>
      <c r="G15" s="387"/>
      <c r="H15" s="387"/>
      <c r="I15" s="387"/>
      <c r="J15" s="243"/>
      <c r="K15" s="19"/>
      <c r="L15" s="19"/>
      <c r="M15" s="19"/>
      <c r="N15" s="19"/>
      <c r="O15" s="19"/>
      <c r="P15" s="19"/>
      <c r="Q15" s="19"/>
      <c r="R15" s="312" t="str">
        <f t="shared" si="0"/>
        <v>個別課題名：</v>
      </c>
      <c r="S15" s="402" t="str">
        <f>D15</f>
        <v>課題Ⅹ　＊＊＊＊＊＊＊＊＊＊＊＊</v>
      </c>
      <c r="T15" s="402"/>
      <c r="U15" s="402"/>
      <c r="V15" s="402"/>
      <c r="W15" s="402"/>
      <c r="X15" s="402"/>
      <c r="Y15" s="402"/>
      <c r="Z15" s="402"/>
    </row>
    <row r="16" spans="1:26" ht="27" customHeight="1">
      <c r="C16" s="12" t="s">
        <v>29</v>
      </c>
      <c r="D16" s="388" t="s">
        <v>213</v>
      </c>
      <c r="E16" s="389"/>
      <c r="F16" s="389"/>
      <c r="G16" s="389"/>
      <c r="H16" s="389"/>
      <c r="I16" s="389"/>
      <c r="J16" s="246"/>
      <c r="K16" s="19"/>
      <c r="L16" s="19"/>
      <c r="M16" s="19"/>
      <c r="N16" s="19"/>
      <c r="O16" s="19"/>
      <c r="P16" s="19"/>
      <c r="Q16" s="19"/>
      <c r="R16" s="312" t="str">
        <f t="shared" si="0"/>
        <v>副題：</v>
      </c>
      <c r="S16" s="402" t="str">
        <f>D16</f>
        <v>＊＊＊＊＊＊＊＊＊＊</v>
      </c>
      <c r="T16" s="402"/>
      <c r="U16" s="402"/>
      <c r="V16" s="402"/>
      <c r="W16" s="402"/>
      <c r="X16" s="402"/>
      <c r="Y16" s="402"/>
      <c r="Z16" s="402"/>
    </row>
    <row r="17" spans="2:27" ht="20.100000000000001" customHeight="1" thickBot="1">
      <c r="C17" s="12"/>
      <c r="D17" s="84"/>
      <c r="E17" s="84"/>
      <c r="F17" s="85"/>
      <c r="G17" s="85"/>
      <c r="H17" s="85"/>
      <c r="I17" s="85"/>
      <c r="J17" s="85"/>
      <c r="K17" s="85"/>
      <c r="L17" s="85"/>
      <c r="M17" s="85"/>
      <c r="N17" s="85"/>
      <c r="O17" s="85"/>
      <c r="P17" s="85"/>
      <c r="Q17" s="85"/>
      <c r="R17" s="85"/>
      <c r="S17" s="85"/>
      <c r="T17" s="85"/>
      <c r="U17" s="85"/>
      <c r="V17" s="85"/>
      <c r="W17" s="85"/>
      <c r="X17" s="85"/>
      <c r="Y17" s="85"/>
      <c r="Z17" s="85"/>
      <c r="AA17" s="85"/>
    </row>
    <row r="18" spans="2:27" ht="20.100000000000001" customHeight="1" thickBot="1">
      <c r="C18" s="392" t="s">
        <v>128</v>
      </c>
      <c r="D18" s="393"/>
      <c r="E18" s="36" t="s">
        <v>129</v>
      </c>
      <c r="F18" s="394" t="s">
        <v>196</v>
      </c>
      <c r="G18" s="395"/>
      <c r="H18" s="150" t="s">
        <v>91</v>
      </c>
      <c r="I18" s="123" t="s">
        <v>258</v>
      </c>
      <c r="J18" s="244"/>
      <c r="K18" s="39"/>
      <c r="L18" s="39"/>
      <c r="M18" s="39"/>
      <c r="N18" s="39"/>
      <c r="O18" s="39"/>
      <c r="P18" s="39"/>
      <c r="Q18" s="13"/>
    </row>
    <row r="19" spans="2:27" ht="19.5" customHeight="1" thickBot="1">
      <c r="B19" s="120" t="s">
        <v>254</v>
      </c>
      <c r="C19" s="390" t="s">
        <v>205</v>
      </c>
      <c r="D19" s="391"/>
      <c r="E19" s="86" t="s">
        <v>195</v>
      </c>
      <c r="F19" s="396"/>
      <c r="G19" s="397"/>
      <c r="H19" s="315"/>
      <c r="I19" s="169"/>
      <c r="J19" s="245" t="str">
        <f t="shared" ref="J19:J39" si="1">IF(AND(ROUNDDOWN($I19*1,3)=$I19,$I19&lt;=0.1),"","ＮＧ(少数点第２以下又は１０％以上が入力されました。)")</f>
        <v/>
      </c>
      <c r="Q19" s="11"/>
      <c r="R19" s="311" t="s">
        <v>250</v>
      </c>
      <c r="S19" s="311"/>
      <c r="T19" s="311"/>
      <c r="U19" s="311"/>
      <c r="V19" s="311"/>
      <c r="W19" s="311"/>
      <c r="X19" s="311"/>
      <c r="Y19" s="311"/>
    </row>
    <row r="20" spans="2:27" ht="20.100000000000001" customHeight="1">
      <c r="C20" s="371" t="s">
        <v>206</v>
      </c>
      <c r="D20" s="372"/>
      <c r="E20" s="35" t="s">
        <v>198</v>
      </c>
      <c r="F20" s="378"/>
      <c r="G20" s="379"/>
      <c r="H20" s="316"/>
      <c r="I20" s="172"/>
      <c r="J20" s="245" t="str">
        <f t="shared" si="1"/>
        <v/>
      </c>
      <c r="Q20" s="11"/>
      <c r="R20" s="311"/>
      <c r="S20" s="311"/>
      <c r="T20" s="311"/>
      <c r="U20" s="311"/>
      <c r="V20" s="311"/>
      <c r="W20" s="311"/>
      <c r="X20" s="311"/>
      <c r="Y20" s="311"/>
    </row>
    <row r="21" spans="2:27" ht="20.100000000000001" customHeight="1">
      <c r="C21" s="373"/>
      <c r="D21" s="374"/>
      <c r="E21" s="292" t="s">
        <v>199</v>
      </c>
      <c r="F21" s="363"/>
      <c r="G21" s="364"/>
      <c r="H21" s="317"/>
      <c r="I21" s="170"/>
      <c r="J21" s="245" t="str">
        <f t="shared" si="1"/>
        <v/>
      </c>
      <c r="Q21" s="11"/>
      <c r="R21" s="311"/>
      <c r="S21" s="311"/>
      <c r="T21" s="311"/>
      <c r="U21" s="311"/>
      <c r="V21" s="311"/>
      <c r="W21" s="311"/>
      <c r="X21" s="311"/>
      <c r="Y21" s="311"/>
    </row>
    <row r="22" spans="2:27" ht="20.100000000000001" customHeight="1">
      <c r="C22" s="373"/>
      <c r="D22" s="374"/>
      <c r="E22" s="292" t="s">
        <v>200</v>
      </c>
      <c r="F22" s="363"/>
      <c r="G22" s="364"/>
      <c r="H22" s="317"/>
      <c r="I22" s="170"/>
      <c r="J22" s="245" t="str">
        <f t="shared" si="1"/>
        <v/>
      </c>
      <c r="Q22" s="11"/>
      <c r="R22" s="311"/>
      <c r="S22" s="311"/>
      <c r="T22" s="311"/>
      <c r="U22" s="311"/>
      <c r="V22" s="311"/>
      <c r="W22" s="311"/>
      <c r="X22" s="311"/>
      <c r="Y22" s="311"/>
    </row>
    <row r="23" spans="2:27" ht="20.100000000000001" customHeight="1">
      <c r="C23" s="373"/>
      <c r="D23" s="374"/>
      <c r="E23" s="292" t="s">
        <v>201</v>
      </c>
      <c r="F23" s="363"/>
      <c r="G23" s="364"/>
      <c r="H23" s="317"/>
      <c r="I23" s="170"/>
      <c r="J23" s="245" t="str">
        <f t="shared" si="1"/>
        <v/>
      </c>
      <c r="Q23" s="11"/>
      <c r="R23" s="311"/>
      <c r="S23" s="311"/>
      <c r="T23" s="311"/>
      <c r="U23" s="311"/>
      <c r="V23" s="311"/>
      <c r="W23" s="311"/>
      <c r="X23" s="311"/>
      <c r="Y23" s="311"/>
    </row>
    <row r="24" spans="2:27" ht="20.100000000000001" customHeight="1">
      <c r="B24" s="119" t="s">
        <v>255</v>
      </c>
      <c r="C24" s="373"/>
      <c r="D24" s="374"/>
      <c r="E24" s="292" t="s">
        <v>211</v>
      </c>
      <c r="F24" s="363"/>
      <c r="G24" s="364"/>
      <c r="H24" s="317"/>
      <c r="I24" s="170"/>
      <c r="J24" s="245" t="str">
        <f t="shared" si="1"/>
        <v/>
      </c>
      <c r="Q24" s="11"/>
      <c r="R24" s="311"/>
      <c r="S24" s="311"/>
      <c r="T24" s="311"/>
      <c r="U24" s="311"/>
      <c r="V24" s="311"/>
      <c r="W24" s="311"/>
      <c r="X24" s="311"/>
      <c r="Y24" s="311"/>
    </row>
    <row r="25" spans="2:27" s="274" customFormat="1" ht="20.100000000000001" customHeight="1">
      <c r="B25" s="119"/>
      <c r="C25" s="373"/>
      <c r="D25" s="374"/>
      <c r="E25" s="292" t="s">
        <v>219</v>
      </c>
      <c r="F25" s="280"/>
      <c r="G25" s="281"/>
      <c r="H25" s="317"/>
      <c r="I25" s="170"/>
      <c r="J25" s="245" t="str">
        <f t="shared" si="1"/>
        <v/>
      </c>
      <c r="Q25" s="11"/>
      <c r="R25" s="311"/>
      <c r="S25" s="311"/>
      <c r="T25" s="311"/>
      <c r="U25" s="311"/>
      <c r="V25" s="311"/>
      <c r="W25" s="311"/>
      <c r="X25" s="311"/>
      <c r="Y25" s="311"/>
    </row>
    <row r="26" spans="2:27" s="274" customFormat="1" ht="20.100000000000001" customHeight="1">
      <c r="B26" s="119"/>
      <c r="C26" s="373"/>
      <c r="D26" s="374"/>
      <c r="E26" s="292" t="s">
        <v>220</v>
      </c>
      <c r="F26" s="280"/>
      <c r="G26" s="281"/>
      <c r="H26" s="317"/>
      <c r="I26" s="170"/>
      <c r="J26" s="245" t="str">
        <f t="shared" si="1"/>
        <v/>
      </c>
      <c r="Q26" s="11"/>
      <c r="R26" s="311"/>
      <c r="S26" s="311"/>
      <c r="T26" s="311"/>
      <c r="U26" s="311"/>
      <c r="V26" s="311"/>
      <c r="W26" s="311"/>
      <c r="X26" s="311"/>
      <c r="Y26" s="311"/>
    </row>
    <row r="27" spans="2:27" s="274" customFormat="1" ht="20.100000000000001" customHeight="1">
      <c r="B27" s="119"/>
      <c r="C27" s="373"/>
      <c r="D27" s="374"/>
      <c r="E27" s="292" t="s">
        <v>221</v>
      </c>
      <c r="F27" s="280"/>
      <c r="G27" s="281"/>
      <c r="H27" s="317"/>
      <c r="I27" s="170"/>
      <c r="J27" s="245" t="str">
        <f t="shared" si="1"/>
        <v/>
      </c>
      <c r="Q27" s="11"/>
      <c r="R27" s="311"/>
      <c r="S27" s="311"/>
      <c r="T27" s="311"/>
      <c r="U27" s="311"/>
      <c r="V27" s="311"/>
      <c r="W27" s="311"/>
      <c r="X27" s="311"/>
      <c r="Y27" s="311"/>
    </row>
    <row r="28" spans="2:27" s="274" customFormat="1" ht="20.100000000000001" customHeight="1">
      <c r="B28" s="119"/>
      <c r="C28" s="373"/>
      <c r="D28" s="374"/>
      <c r="E28" s="292" t="s">
        <v>222</v>
      </c>
      <c r="F28" s="280"/>
      <c r="G28" s="281"/>
      <c r="H28" s="317"/>
      <c r="I28" s="170"/>
      <c r="J28" s="245" t="str">
        <f t="shared" si="1"/>
        <v/>
      </c>
      <c r="Q28" s="11"/>
      <c r="R28" s="311"/>
      <c r="S28" s="311"/>
      <c r="T28" s="311"/>
      <c r="U28" s="311"/>
      <c r="V28" s="311"/>
      <c r="W28" s="311"/>
      <c r="X28" s="311"/>
      <c r="Y28" s="311"/>
    </row>
    <row r="29" spans="2:27" s="274" customFormat="1" ht="20.100000000000001" customHeight="1" thickBot="1">
      <c r="B29" s="119"/>
      <c r="C29" s="373"/>
      <c r="D29" s="374"/>
      <c r="E29" s="289" t="s">
        <v>223</v>
      </c>
      <c r="F29" s="283"/>
      <c r="G29" s="284"/>
      <c r="H29" s="318"/>
      <c r="I29" s="171"/>
      <c r="J29" s="245" t="str">
        <f t="shared" si="1"/>
        <v/>
      </c>
      <c r="Q29" s="11"/>
      <c r="R29" s="311"/>
      <c r="S29" s="311"/>
      <c r="T29" s="311"/>
      <c r="U29" s="311"/>
      <c r="V29" s="311"/>
      <c r="W29" s="311"/>
      <c r="X29" s="311"/>
      <c r="Y29" s="311"/>
    </row>
    <row r="30" spans="2:27" ht="20.100000000000001" customHeight="1">
      <c r="C30" s="373"/>
      <c r="D30" s="374"/>
      <c r="E30" s="290" t="s">
        <v>202</v>
      </c>
      <c r="F30" s="361"/>
      <c r="G30" s="362"/>
      <c r="H30" s="319"/>
      <c r="I30" s="291"/>
      <c r="J30" s="245" t="str">
        <f t="shared" si="1"/>
        <v/>
      </c>
      <c r="Q30" s="21"/>
      <c r="R30" s="311"/>
      <c r="S30" s="311"/>
      <c r="T30" s="311"/>
      <c r="U30" s="311"/>
      <c r="V30" s="311"/>
      <c r="W30" s="311"/>
      <c r="X30" s="311"/>
      <c r="Y30" s="311"/>
    </row>
    <row r="31" spans="2:27" ht="20.100000000000001" customHeight="1">
      <c r="C31" s="373"/>
      <c r="D31" s="374"/>
      <c r="E31" s="292" t="s">
        <v>203</v>
      </c>
      <c r="F31" s="363"/>
      <c r="G31" s="364"/>
      <c r="H31" s="317"/>
      <c r="I31" s="170"/>
      <c r="J31" s="245" t="str">
        <f t="shared" si="1"/>
        <v/>
      </c>
      <c r="Q31" s="21"/>
      <c r="R31" s="311"/>
      <c r="S31" s="311"/>
      <c r="T31" s="311"/>
      <c r="U31" s="311"/>
      <c r="V31" s="311"/>
      <c r="W31" s="311"/>
      <c r="X31" s="311"/>
      <c r="Y31" s="311"/>
    </row>
    <row r="32" spans="2:27" ht="20.100000000000001" customHeight="1">
      <c r="C32" s="373"/>
      <c r="D32" s="374"/>
      <c r="E32" s="292" t="s">
        <v>204</v>
      </c>
      <c r="F32" s="363"/>
      <c r="G32" s="364"/>
      <c r="H32" s="317"/>
      <c r="I32" s="170"/>
      <c r="J32" s="245" t="str">
        <f t="shared" si="1"/>
        <v/>
      </c>
      <c r="Q32" s="21"/>
      <c r="R32" s="311"/>
      <c r="S32" s="311"/>
      <c r="T32" s="311"/>
      <c r="U32" s="311"/>
      <c r="V32" s="311"/>
      <c r="W32" s="311"/>
      <c r="X32" s="311"/>
      <c r="Y32" s="311"/>
    </row>
    <row r="33" spans="3:26" ht="20.100000000000001" customHeight="1">
      <c r="C33" s="373"/>
      <c r="D33" s="374"/>
      <c r="E33" s="292" t="s">
        <v>209</v>
      </c>
      <c r="F33" s="363"/>
      <c r="G33" s="364"/>
      <c r="H33" s="317"/>
      <c r="I33" s="170"/>
      <c r="J33" s="245" t="str">
        <f t="shared" si="1"/>
        <v/>
      </c>
      <c r="Q33" s="21"/>
      <c r="R33" s="311"/>
      <c r="S33" s="311"/>
      <c r="T33" s="311"/>
      <c r="U33" s="311"/>
      <c r="V33" s="311"/>
      <c r="W33" s="311"/>
      <c r="X33" s="311"/>
      <c r="Y33" s="311"/>
    </row>
    <row r="34" spans="3:26" ht="20.100000000000001" customHeight="1">
      <c r="C34" s="373"/>
      <c r="D34" s="374"/>
      <c r="E34" s="292" t="s">
        <v>210</v>
      </c>
      <c r="F34" s="363"/>
      <c r="G34" s="377"/>
      <c r="H34" s="320"/>
      <c r="I34" s="170"/>
      <c r="J34" s="245" t="str">
        <f t="shared" si="1"/>
        <v/>
      </c>
      <c r="Q34" s="21"/>
      <c r="R34" s="311"/>
      <c r="S34" s="311"/>
      <c r="T34" s="311"/>
      <c r="U34" s="311"/>
      <c r="V34" s="311"/>
      <c r="W34" s="311"/>
      <c r="X34" s="311"/>
      <c r="Y34" s="311"/>
    </row>
    <row r="35" spans="3:26" s="274" customFormat="1" ht="20.100000000000001" customHeight="1">
      <c r="C35" s="373"/>
      <c r="D35" s="374"/>
      <c r="E35" s="292" t="s">
        <v>224</v>
      </c>
      <c r="F35" s="293"/>
      <c r="G35" s="293"/>
      <c r="H35" s="320"/>
      <c r="I35" s="170"/>
      <c r="J35" s="245" t="str">
        <f t="shared" si="1"/>
        <v/>
      </c>
      <c r="Q35" s="21"/>
      <c r="R35" s="311"/>
      <c r="S35" s="311"/>
      <c r="T35" s="311"/>
      <c r="U35" s="311"/>
      <c r="V35" s="311"/>
      <c r="W35" s="311"/>
      <c r="X35" s="311"/>
      <c r="Y35" s="311"/>
    </row>
    <row r="36" spans="3:26" s="274" customFormat="1" ht="20.100000000000001" customHeight="1">
      <c r="C36" s="373"/>
      <c r="D36" s="374"/>
      <c r="E36" s="292" t="s">
        <v>225</v>
      </c>
      <c r="F36" s="293"/>
      <c r="G36" s="293"/>
      <c r="H36" s="320"/>
      <c r="I36" s="170"/>
      <c r="J36" s="245" t="str">
        <f t="shared" si="1"/>
        <v/>
      </c>
      <c r="Q36" s="21"/>
      <c r="R36" s="311"/>
      <c r="S36" s="311"/>
      <c r="T36" s="311"/>
      <c r="U36" s="311"/>
      <c r="V36" s="311"/>
      <c r="W36" s="311"/>
      <c r="X36" s="311"/>
      <c r="Y36" s="311"/>
    </row>
    <row r="37" spans="3:26" s="274" customFormat="1" ht="20.100000000000001" customHeight="1">
      <c r="C37" s="373"/>
      <c r="D37" s="374"/>
      <c r="E37" s="292" t="s">
        <v>226</v>
      </c>
      <c r="F37" s="293"/>
      <c r="G37" s="293"/>
      <c r="H37" s="320"/>
      <c r="I37" s="170"/>
      <c r="J37" s="245" t="str">
        <f t="shared" si="1"/>
        <v/>
      </c>
      <c r="Q37" s="21"/>
      <c r="R37" s="311"/>
      <c r="S37" s="311"/>
      <c r="T37" s="311"/>
      <c r="U37" s="311"/>
      <c r="V37" s="311"/>
      <c r="W37" s="311"/>
      <c r="X37" s="311"/>
      <c r="Y37" s="311"/>
    </row>
    <row r="38" spans="3:26" s="274" customFormat="1" ht="20.100000000000001" customHeight="1">
      <c r="C38" s="373"/>
      <c r="D38" s="374"/>
      <c r="E38" s="292" t="s">
        <v>227</v>
      </c>
      <c r="F38" s="293"/>
      <c r="G38" s="293"/>
      <c r="H38" s="320"/>
      <c r="I38" s="170"/>
      <c r="J38" s="245" t="str">
        <f t="shared" si="1"/>
        <v/>
      </c>
      <c r="Q38" s="21"/>
      <c r="R38" s="311"/>
      <c r="S38" s="311"/>
      <c r="T38" s="311"/>
      <c r="U38" s="311"/>
      <c r="V38" s="311"/>
      <c r="W38" s="311"/>
      <c r="X38" s="311"/>
      <c r="Y38" s="311"/>
    </row>
    <row r="39" spans="3:26" s="274" customFormat="1" ht="20.100000000000001" customHeight="1" thickBot="1">
      <c r="C39" s="375"/>
      <c r="D39" s="376"/>
      <c r="E39" s="289" t="s">
        <v>228</v>
      </c>
      <c r="F39" s="294"/>
      <c r="G39" s="294"/>
      <c r="H39" s="321"/>
      <c r="I39" s="171"/>
      <c r="J39" s="245" t="str">
        <f t="shared" si="1"/>
        <v/>
      </c>
      <c r="Q39" s="21"/>
      <c r="R39" s="311"/>
      <c r="S39" s="311"/>
      <c r="T39" s="311"/>
      <c r="U39" s="311"/>
      <c r="V39" s="311"/>
      <c r="W39" s="311"/>
      <c r="X39" s="311"/>
      <c r="Y39" s="311"/>
    </row>
    <row r="40" spans="3:26" ht="20.100000000000001" customHeight="1" thickBot="1">
      <c r="C40" s="12"/>
      <c r="D40" s="12"/>
      <c r="E40" s="12"/>
      <c r="F40" s="19"/>
      <c r="G40" s="19"/>
      <c r="H40" s="20"/>
      <c r="I40" s="20"/>
      <c r="J40" s="20"/>
      <c r="K40" s="19"/>
      <c r="L40" s="19"/>
      <c r="M40" s="19"/>
      <c r="N40" s="19"/>
      <c r="O40" s="19"/>
      <c r="P40" s="19"/>
      <c r="Q40" s="19"/>
      <c r="R40" s="21"/>
      <c r="S40" s="21"/>
      <c r="T40" s="21"/>
    </row>
    <row r="41" spans="3:26" ht="20.100000000000001" customHeight="1">
      <c r="C41" s="365" t="str">
        <f>C18</f>
        <v>受託者区分</v>
      </c>
      <c r="D41" s="366"/>
      <c r="E41" s="367"/>
      <c r="F41" s="126" t="s">
        <v>229</v>
      </c>
      <c r="G41" s="124" t="s">
        <v>230</v>
      </c>
      <c r="H41" s="124" t="s">
        <v>231</v>
      </c>
      <c r="I41" s="124" t="s">
        <v>232</v>
      </c>
      <c r="J41" s="124" t="s">
        <v>233</v>
      </c>
      <c r="K41" s="87" t="s">
        <v>234</v>
      </c>
      <c r="L41" s="87" t="s">
        <v>235</v>
      </c>
      <c r="M41" s="87" t="s">
        <v>236</v>
      </c>
      <c r="N41" s="87" t="s">
        <v>237</v>
      </c>
      <c r="O41" s="87" t="s">
        <v>238</v>
      </c>
      <c r="P41" s="88" t="s">
        <v>239</v>
      </c>
      <c r="Q41" s="25" t="s">
        <v>240</v>
      </c>
      <c r="R41" s="26" t="s">
        <v>241</v>
      </c>
      <c r="S41" s="87" t="s">
        <v>242</v>
      </c>
      <c r="T41" s="87" t="s">
        <v>243</v>
      </c>
      <c r="U41" s="87" t="s">
        <v>244</v>
      </c>
      <c r="V41" s="87" t="s">
        <v>245</v>
      </c>
      <c r="W41" s="87" t="s">
        <v>246</v>
      </c>
      <c r="X41" s="87" t="s">
        <v>247</v>
      </c>
      <c r="Y41" s="87" t="s">
        <v>248</v>
      </c>
      <c r="Z41" s="88" t="s">
        <v>249</v>
      </c>
    </row>
    <row r="42" spans="3:26" ht="20.100000000000001" customHeight="1">
      <c r="C42" s="329" t="str">
        <f>H18</f>
        <v>管理番号</v>
      </c>
      <c r="D42" s="330"/>
      <c r="E42" s="331"/>
      <c r="F42" s="127" t="str">
        <f>IF(0=$H$19,"",$H$19)</f>
        <v/>
      </c>
      <c r="G42" s="89" t="str">
        <f>IF(0=$H$20,"",$H$20)</f>
        <v/>
      </c>
      <c r="H42" s="89" t="str">
        <f>IF(0=$H$21,"",$H$21)</f>
        <v/>
      </c>
      <c r="I42" s="90" t="str">
        <f>IF(0=$H$22,"",$H$22)</f>
        <v/>
      </c>
      <c r="J42" s="90" t="str">
        <f>IF(0=$H$23,"",$H$23)</f>
        <v/>
      </c>
      <c r="K42" s="89" t="str">
        <f>IF(0=$H$24,"",$H$24)</f>
        <v/>
      </c>
      <c r="L42" s="89" t="str">
        <f>IF(0=$H$25,"",$H$25)</f>
        <v/>
      </c>
      <c r="M42" s="89" t="str">
        <f>IF(0=$H$26,"",$H$26)</f>
        <v/>
      </c>
      <c r="N42" s="89" t="str">
        <f>IF(0=$H$27,"",$H$27)</f>
        <v/>
      </c>
      <c r="O42" s="89" t="str">
        <f>IF(0=$H$28,"",$H$28)</f>
        <v/>
      </c>
      <c r="P42" s="92" t="str">
        <f>IF(0=$H$29,"",$H$29)</f>
        <v/>
      </c>
      <c r="Q42" s="91" t="str">
        <f>IF(0=$H$30,"",$H$30)</f>
        <v/>
      </c>
      <c r="R42" s="89" t="str">
        <f>IF(0=$H$31,"",$H$31)</f>
        <v/>
      </c>
      <c r="S42" s="295" t="str">
        <f>IF(0=$H$32,"",$H$32)</f>
        <v/>
      </c>
      <c r="T42" s="295" t="str">
        <f>IF(0=$H$33,"",$H$33)</f>
        <v/>
      </c>
      <c r="U42" s="295" t="str">
        <f>IF(0=$H$34,"",$H$34)</f>
        <v/>
      </c>
      <c r="V42" s="89" t="str">
        <f>IF(0=$H$35,"",$H$35)</f>
        <v/>
      </c>
      <c r="W42" s="89" t="str">
        <f>IF(0=$H$36,"",$H$36)</f>
        <v/>
      </c>
      <c r="X42" s="89" t="str">
        <f>IF(0=$H$37,"",$H$37)</f>
        <v/>
      </c>
      <c r="Y42" s="89" t="str">
        <f>IF(0=$H$38,"",$H$38)</f>
        <v/>
      </c>
      <c r="Z42" s="92" t="str">
        <f>IF(0=$H$39,"",$H$39)</f>
        <v/>
      </c>
    </row>
    <row r="43" spans="3:26" ht="39.950000000000003" customHeight="1" thickBot="1">
      <c r="C43" s="332" t="str">
        <f>F18</f>
        <v>法人名（略称）</v>
      </c>
      <c r="D43" s="333"/>
      <c r="E43" s="334"/>
      <c r="F43" s="128" t="str">
        <f>IF(0=$F$19,"",$F$19)</f>
        <v/>
      </c>
      <c r="G43" s="125" t="str">
        <f>IF(0=$F$20,"",$F$20)</f>
        <v/>
      </c>
      <c r="H43" s="18" t="str">
        <f>IF(0=$F$21,"",$F$21)</f>
        <v/>
      </c>
      <c r="I43" s="22" t="str">
        <f>IF(0=$F$22,"",$F$22)</f>
        <v/>
      </c>
      <c r="J43" s="22" t="str">
        <f>IF(0=$F$23,"",$F$23)</f>
        <v/>
      </c>
      <c r="K43" s="18" t="str">
        <f>IF(0=$F$24,"",$F$24)</f>
        <v/>
      </c>
      <c r="L43" s="295" t="str">
        <f>IF(0=$F$25,"",$F$25)</f>
        <v/>
      </c>
      <c r="M43" s="295" t="str">
        <f>IF(0=$F$26,"",$F$26)</f>
        <v/>
      </c>
      <c r="N43" s="295" t="str">
        <f>IF(0=$F$27,"",$F$27)</f>
        <v/>
      </c>
      <c r="O43" s="295" t="str">
        <f>IF(0=$F$28,"",$F$28)</f>
        <v/>
      </c>
      <c r="P43" s="309" t="str">
        <f>IF(0=$F$29,"",$F$29)</f>
        <v/>
      </c>
      <c r="Q43" s="29" t="str">
        <f>IF(0=$F$30,"",$F$30)</f>
        <v/>
      </c>
      <c r="R43" s="30" t="str">
        <f>IF(0=$F$31,"",$F$31)</f>
        <v/>
      </c>
      <c r="S43" s="30" t="str">
        <f>IF(0=$F$32,"",$F$32)</f>
        <v/>
      </c>
      <c r="T43" s="30" t="str">
        <f>IF(0=$F$33,"",$F$33)</f>
        <v/>
      </c>
      <c r="U43" s="30" t="str">
        <f>IF(0=$F$34,"",$F$34)</f>
        <v/>
      </c>
      <c r="V43" s="295" t="str">
        <f>IF(0=$F$35,"",$F$35)</f>
        <v/>
      </c>
      <c r="W43" s="295" t="str">
        <f>IF(0=$F$36,"",$F$36)</f>
        <v/>
      </c>
      <c r="X43" s="295" t="str">
        <f>IF(0=$F$37,"",$F$37)</f>
        <v/>
      </c>
      <c r="Y43" s="295" t="str">
        <f>IF(0=$F$38,"",$F$38)</f>
        <v/>
      </c>
      <c r="Z43" s="309" t="str">
        <f>IF(0=$F$39,"",$F$39)</f>
        <v/>
      </c>
    </row>
    <row r="44" spans="3:26" ht="14.25" customHeight="1">
      <c r="C44" s="368" t="s">
        <v>191</v>
      </c>
      <c r="D44" s="369"/>
      <c r="E44" s="370"/>
      <c r="F44" s="380" t="s">
        <v>192</v>
      </c>
      <c r="G44" s="381"/>
      <c r="H44" s="381"/>
      <c r="I44" s="381"/>
      <c r="J44" s="381"/>
      <c r="K44" s="381"/>
      <c r="L44" s="381"/>
      <c r="M44" s="381"/>
      <c r="N44" s="381"/>
      <c r="O44" s="381"/>
      <c r="P44" s="382"/>
      <c r="Q44" s="381" t="s">
        <v>251</v>
      </c>
      <c r="R44" s="381"/>
      <c r="S44" s="381"/>
      <c r="T44" s="381"/>
      <c r="U44" s="381"/>
      <c r="V44" s="381"/>
      <c r="W44" s="381"/>
      <c r="X44" s="381"/>
      <c r="Y44" s="381"/>
      <c r="Z44" s="382"/>
    </row>
    <row r="45" spans="3:26" ht="14.25" thickBot="1">
      <c r="C45" s="159" t="s">
        <v>193</v>
      </c>
      <c r="D45" s="345" t="s">
        <v>194</v>
      </c>
      <c r="E45" s="346"/>
      <c r="F45" s="383"/>
      <c r="G45" s="384"/>
      <c r="H45" s="384"/>
      <c r="I45" s="384"/>
      <c r="J45" s="384"/>
      <c r="K45" s="384"/>
      <c r="L45" s="384"/>
      <c r="M45" s="384"/>
      <c r="N45" s="384"/>
      <c r="O45" s="384"/>
      <c r="P45" s="385"/>
      <c r="Q45" s="384"/>
      <c r="R45" s="384"/>
      <c r="S45" s="384"/>
      <c r="T45" s="384"/>
      <c r="U45" s="384"/>
      <c r="V45" s="384"/>
      <c r="W45" s="384"/>
      <c r="X45" s="384"/>
      <c r="Y45" s="384"/>
      <c r="Z45" s="385"/>
    </row>
    <row r="46" spans="3:26" ht="20.100000000000001" customHeight="1">
      <c r="C46" s="337" t="s">
        <v>40</v>
      </c>
      <c r="D46" s="338"/>
      <c r="E46" s="339"/>
      <c r="F46" s="137">
        <f>代表者_明細Ⅰ!$K$20</f>
        <v>0</v>
      </c>
      <c r="G46" s="129">
        <f>再税込者１_明細Ⅰ!$K$20</f>
        <v>0</v>
      </c>
      <c r="H46" s="93">
        <f>再税込者２_明細Ⅰ!$K$20</f>
        <v>0</v>
      </c>
      <c r="I46" s="93">
        <f>再税込者３_明細Ⅰ!$K$20</f>
        <v>0</v>
      </c>
      <c r="J46" s="233">
        <f>再税込者４_明細Ⅰ!$K$20</f>
        <v>0</v>
      </c>
      <c r="K46" s="165">
        <f>再税込者５_明細Ⅰ!$K$20</f>
        <v>0</v>
      </c>
      <c r="L46" s="165">
        <f>再税込者６_明細Ⅰ!$K$20</f>
        <v>0</v>
      </c>
      <c r="M46" s="165">
        <f>再税込者７_明細Ⅰ!$K$20</f>
        <v>0</v>
      </c>
      <c r="N46" s="165">
        <f>再税込者８_明細Ⅰ!$K$20</f>
        <v>0</v>
      </c>
      <c r="O46" s="165">
        <f>再税込者９_明細Ⅰ!$K$20</f>
        <v>0</v>
      </c>
      <c r="P46" s="166">
        <f>再税込者１０_明細Ⅰ!$K$20</f>
        <v>0</v>
      </c>
      <c r="Q46" s="94">
        <f>再税抜者１_明細Ⅰ!$I$20</f>
        <v>0</v>
      </c>
      <c r="R46" s="95">
        <f>再税抜者２_明細Ⅰ!$I$20</f>
        <v>0</v>
      </c>
      <c r="S46" s="238">
        <f>再税抜者３_明細Ⅰ!$I$20</f>
        <v>0</v>
      </c>
      <c r="T46" s="253">
        <f>再税抜者４_明細Ⅰ!$I$20</f>
        <v>0</v>
      </c>
      <c r="U46" s="298">
        <f>再税抜者５_明細Ⅰ!$I$20</f>
        <v>0</v>
      </c>
      <c r="V46" s="298">
        <f>再税抜者６_明細Ⅰ!$I$20</f>
        <v>0</v>
      </c>
      <c r="W46" s="298">
        <f>再税抜者７_明細Ⅰ!$I$20</f>
        <v>0</v>
      </c>
      <c r="X46" s="298">
        <f>再税抜者８_明細Ⅰ!$I$20</f>
        <v>0</v>
      </c>
      <c r="Y46" s="298">
        <f>再税抜者９_明細Ⅰ!$I$20</f>
        <v>0</v>
      </c>
      <c r="Z46" s="247">
        <f>再税抜者１０_明細Ⅰ!$I$20</f>
        <v>0</v>
      </c>
    </row>
    <row r="47" spans="3:26" ht="20.100000000000001" customHeight="1">
      <c r="C47" s="3"/>
      <c r="D47" s="347" t="s">
        <v>41</v>
      </c>
      <c r="E47" s="348"/>
      <c r="F47" s="6">
        <f>代表者_明細Ⅰ!$K21</f>
        <v>0</v>
      </c>
      <c r="G47" s="130">
        <f>再税込者１_明細Ⅰ!$K21</f>
        <v>0</v>
      </c>
      <c r="H47" s="14">
        <f>再税込者２_明細Ⅰ!$K21</f>
        <v>0</v>
      </c>
      <c r="I47" s="14">
        <f>再税込者３_明細Ⅰ!$K21</f>
        <v>0</v>
      </c>
      <c r="J47" s="231">
        <f>再税込者４_明細Ⅰ!$K21</f>
        <v>0</v>
      </c>
      <c r="K47" s="14">
        <f>再税込者５_明細Ⅰ!$K$21</f>
        <v>0</v>
      </c>
      <c r="L47" s="14">
        <f>再税込者６_明細Ⅰ!$K$21</f>
        <v>0</v>
      </c>
      <c r="M47" s="14">
        <f>再税込者７_明細Ⅰ!$K$21</f>
        <v>0</v>
      </c>
      <c r="N47" s="14">
        <f>再税込者８_明細Ⅰ!$K$21</f>
        <v>0</v>
      </c>
      <c r="O47" s="14">
        <f>再税込者９_明細Ⅰ!$K$21</f>
        <v>0</v>
      </c>
      <c r="P47" s="37">
        <f>再税込者１０_明細Ⅰ!$K$21</f>
        <v>0</v>
      </c>
      <c r="Q47" s="38">
        <f>再税抜者１_明細Ⅰ!$I21</f>
        <v>0</v>
      </c>
      <c r="R47" s="14">
        <f>再税抜者２_明細Ⅰ!$I21</f>
        <v>0</v>
      </c>
      <c r="S47" s="231">
        <f>再税抜者３_明細Ⅰ!$I21</f>
        <v>0</v>
      </c>
      <c r="T47" s="254">
        <f>再税抜者４_明細Ⅰ!$I21</f>
        <v>0</v>
      </c>
      <c r="U47" s="299">
        <f>再税抜者５_明細Ⅰ!$I$21</f>
        <v>0</v>
      </c>
      <c r="V47" s="300">
        <f>再税抜者６_明細Ⅰ!$I$21</f>
        <v>0</v>
      </c>
      <c r="W47" s="300">
        <f>再税抜者７_明細Ⅰ!$I$21</f>
        <v>0</v>
      </c>
      <c r="X47" s="300">
        <f>再税抜者８_明細Ⅰ!$I$21</f>
        <v>0</v>
      </c>
      <c r="Y47" s="300">
        <f>再税抜者９_明細Ⅰ!$I$21</f>
        <v>0</v>
      </c>
      <c r="Z47" s="250">
        <f>再税抜者１０_明細Ⅰ!$I$21</f>
        <v>0</v>
      </c>
    </row>
    <row r="48" spans="3:26" ht="20.100000000000001" customHeight="1">
      <c r="C48" s="4"/>
      <c r="D48" s="324" t="s">
        <v>42</v>
      </c>
      <c r="E48" s="325"/>
      <c r="F48" s="136">
        <f>代表者_明細Ⅰ!$K37</f>
        <v>0</v>
      </c>
      <c r="G48" s="131">
        <f>再税込者１_明細Ⅰ!$K37</f>
        <v>0</v>
      </c>
      <c r="H48" s="15">
        <f>再税込者２_明細Ⅰ!$K37</f>
        <v>0</v>
      </c>
      <c r="I48" s="15">
        <f>再税込者３_明細Ⅰ!$K37</f>
        <v>0</v>
      </c>
      <c r="J48" s="232">
        <f>再税込者４_明細Ⅰ!$K37</f>
        <v>0</v>
      </c>
      <c r="K48" s="15">
        <f>再税込者５_明細Ⅰ!$K$37</f>
        <v>0</v>
      </c>
      <c r="L48" s="15">
        <f>再税込者６_明細Ⅰ!$K$37</f>
        <v>0</v>
      </c>
      <c r="M48" s="15">
        <f>再税込者７_明細Ⅰ!$K$37</f>
        <v>0</v>
      </c>
      <c r="N48" s="15">
        <f>再税込者８_明細Ⅰ!$K$37</f>
        <v>0</v>
      </c>
      <c r="O48" s="15">
        <f>再税込者９_明細Ⅰ!$K$37</f>
        <v>0</v>
      </c>
      <c r="P48" s="32">
        <f>再税込者１０_明細Ⅰ!$K$37</f>
        <v>0</v>
      </c>
      <c r="Q48" s="31">
        <f>再税抜者１_明細Ⅰ!$I37</f>
        <v>0</v>
      </c>
      <c r="R48" s="15">
        <f>再税抜者２_明細Ⅰ!$I37</f>
        <v>0</v>
      </c>
      <c r="S48" s="232">
        <f>再税抜者３_明細Ⅰ!$I37</f>
        <v>0</v>
      </c>
      <c r="T48" s="255">
        <f>再税抜者４_明細Ⅰ!$I37</f>
        <v>0</v>
      </c>
      <c r="U48" s="301">
        <f>再税抜者５_明細Ⅰ!$I$37</f>
        <v>0</v>
      </c>
      <c r="V48" s="301">
        <f>再税抜者６_明細Ⅰ!$I$37</f>
        <v>0</v>
      </c>
      <c r="W48" s="301">
        <f>再税抜者７_明細Ⅰ!$I$37</f>
        <v>0</v>
      </c>
      <c r="X48" s="301">
        <f>再税抜者８_明細Ⅰ!$I$37</f>
        <v>0</v>
      </c>
      <c r="Y48" s="301">
        <f>再税抜者９_明細Ⅰ!$I$37</f>
        <v>0</v>
      </c>
      <c r="Z48" s="248">
        <f>再税抜者１０_明細Ⅰ!$I$37</f>
        <v>0</v>
      </c>
    </row>
    <row r="49" spans="3:26" ht="20.100000000000001" customHeight="1">
      <c r="C49" s="342" t="s">
        <v>43</v>
      </c>
      <c r="D49" s="343"/>
      <c r="E49" s="344"/>
      <c r="F49" s="137">
        <f>代表者_明細Ⅱ!$K$20</f>
        <v>0</v>
      </c>
      <c r="G49" s="129">
        <f>再税込者１_明細Ⅱ!$K$20</f>
        <v>0</v>
      </c>
      <c r="H49" s="93">
        <f>再税込者２_明細Ⅱ!$K$20</f>
        <v>0</v>
      </c>
      <c r="I49" s="93">
        <f>再税込者３_明細Ⅱ!$K$20</f>
        <v>0</v>
      </c>
      <c r="J49" s="233">
        <f>再税込者４_明細Ⅱ!$K$20</f>
        <v>0</v>
      </c>
      <c r="K49" s="93">
        <f>再税込者５_明細Ⅱ!$K$20</f>
        <v>0</v>
      </c>
      <c r="L49" s="97">
        <f>再税込者６_明細Ⅱ!$K$20</f>
        <v>0</v>
      </c>
      <c r="M49" s="97">
        <f>再税込者７_明細Ⅱ!$K$20</f>
        <v>0</v>
      </c>
      <c r="N49" s="97">
        <f>再税込者８_明細Ⅱ!$K$20</f>
        <v>0</v>
      </c>
      <c r="O49" s="97">
        <f>再税込者９_明細Ⅱ!$K$20</f>
        <v>0</v>
      </c>
      <c r="P49" s="296">
        <f>再税込者１０_明細Ⅱ!$K$20</f>
        <v>0</v>
      </c>
      <c r="Q49" s="96">
        <f>再税抜者１_明細Ⅱ!$I$20</f>
        <v>0</v>
      </c>
      <c r="R49" s="97">
        <f>再税抜者２_明細Ⅱ!$I$20</f>
        <v>0</v>
      </c>
      <c r="S49" s="239">
        <f>再税抜者３_明細Ⅱ!$I$20</f>
        <v>0</v>
      </c>
      <c r="T49" s="256">
        <f>再税抜者４_明細Ⅱ!$I$20</f>
        <v>0</v>
      </c>
      <c r="U49" s="302">
        <f>再税抜者５_明細Ⅱ!$I$20</f>
        <v>0</v>
      </c>
      <c r="V49" s="303">
        <f>再税抜者６_明細Ⅱ!$I$20</f>
        <v>0</v>
      </c>
      <c r="W49" s="303">
        <f>再税抜者７_明細Ⅱ!$I$20</f>
        <v>0</v>
      </c>
      <c r="X49" s="303">
        <f>再税抜者８_明細Ⅱ!$I$20</f>
        <v>0</v>
      </c>
      <c r="Y49" s="303">
        <f>再税抜者９_明細Ⅱ!$I$20</f>
        <v>0</v>
      </c>
      <c r="Z49" s="304">
        <f>再税抜者１０_明細Ⅱ!$I$20</f>
        <v>0</v>
      </c>
    </row>
    <row r="50" spans="3:26" ht="20.100000000000001" customHeight="1">
      <c r="C50" s="3"/>
      <c r="D50" s="347" t="s">
        <v>44</v>
      </c>
      <c r="E50" s="348"/>
      <c r="F50" s="6">
        <f>代表者_明細Ⅱ!$K21</f>
        <v>0</v>
      </c>
      <c r="G50" s="130">
        <f>再税込者１_明細Ⅱ!$K21</f>
        <v>0</v>
      </c>
      <c r="H50" s="14">
        <f>再税込者２_明細Ⅱ!$K21</f>
        <v>0</v>
      </c>
      <c r="I50" s="14">
        <f>再税込者３_明細Ⅱ!$K21</f>
        <v>0</v>
      </c>
      <c r="J50" s="231">
        <f>再税込者４_明細Ⅱ!$K21</f>
        <v>0</v>
      </c>
      <c r="K50" s="14">
        <f>再税込者５_明細Ⅱ!$K$21</f>
        <v>0</v>
      </c>
      <c r="L50" s="28">
        <f>再税込者６_明細Ⅱ!$K$21</f>
        <v>0</v>
      </c>
      <c r="M50" s="28">
        <f>再税込者７_明細Ⅱ!$K$21</f>
        <v>0</v>
      </c>
      <c r="N50" s="28">
        <f>再税込者８_明細Ⅱ!$K$21</f>
        <v>0</v>
      </c>
      <c r="O50" s="28">
        <f>再税込者９_明細Ⅱ!$K$21</f>
        <v>0</v>
      </c>
      <c r="P50" s="297">
        <f>再税込者１０_明細Ⅱ!$K$21</f>
        <v>0</v>
      </c>
      <c r="Q50" s="27">
        <f>再税抜者１_明細Ⅱ!$I21</f>
        <v>0</v>
      </c>
      <c r="R50" s="28">
        <f>再税抜者２_明細Ⅱ!$I21</f>
        <v>0</v>
      </c>
      <c r="S50" s="240">
        <f>再税抜者３_明細Ⅱ!$I21</f>
        <v>0</v>
      </c>
      <c r="T50" s="257">
        <f>再税抜者４_明細Ⅱ!$I21</f>
        <v>0</v>
      </c>
      <c r="U50" s="300">
        <f>再税抜者５_明細Ⅱ!$I$21</f>
        <v>0</v>
      </c>
      <c r="V50" s="305">
        <f>再税抜者６_明細Ⅱ!$I$21</f>
        <v>0</v>
      </c>
      <c r="W50" s="305">
        <f>再税抜者７_明細Ⅱ!$I$21</f>
        <v>0</v>
      </c>
      <c r="X50" s="305">
        <f>再税抜者８_明細Ⅱ!$I$21</f>
        <v>0</v>
      </c>
      <c r="Y50" s="305">
        <f>再税抜者９_明細Ⅱ!$I$21</f>
        <v>0</v>
      </c>
      <c r="Z50" s="252">
        <f>再税抜者１０_明細Ⅱ!$I$21</f>
        <v>0</v>
      </c>
    </row>
    <row r="51" spans="3:26" ht="20.100000000000001" customHeight="1">
      <c r="C51" s="4"/>
      <c r="D51" s="324" t="s">
        <v>45</v>
      </c>
      <c r="E51" s="325"/>
      <c r="F51" s="136">
        <f>代表者_明細Ⅱ!$K42</f>
        <v>0</v>
      </c>
      <c r="G51" s="131">
        <f>再税込者１_明細Ⅱ!$K42</f>
        <v>0</v>
      </c>
      <c r="H51" s="15">
        <f>再税込者２_明細Ⅱ!$K42</f>
        <v>0</v>
      </c>
      <c r="I51" s="15">
        <f>再税込者３_明細Ⅱ!$K42</f>
        <v>0</v>
      </c>
      <c r="J51" s="232">
        <f>再税込者４_明細Ⅱ!$K42</f>
        <v>0</v>
      </c>
      <c r="K51" s="15">
        <f>再税込者５_明細Ⅱ!$K$42</f>
        <v>0</v>
      </c>
      <c r="L51" s="15">
        <f>再税込者６_明細Ⅱ!$K$42</f>
        <v>0</v>
      </c>
      <c r="M51" s="15">
        <f>再税込者７_明細Ⅱ!$K$42</f>
        <v>0</v>
      </c>
      <c r="N51" s="15">
        <f>再税込者８_明細Ⅱ!$K$42</f>
        <v>0</v>
      </c>
      <c r="O51" s="15">
        <f>再税込者９_明細Ⅱ!$K$42</f>
        <v>0</v>
      </c>
      <c r="P51" s="32">
        <f>再税込者１０_明細Ⅱ!$K$42</f>
        <v>0</v>
      </c>
      <c r="Q51" s="31">
        <f>再税抜者１_明細Ⅱ!$I42</f>
        <v>0</v>
      </c>
      <c r="R51" s="15">
        <f>再税抜者２_明細Ⅱ!$I42</f>
        <v>0</v>
      </c>
      <c r="S51" s="232">
        <f>再税抜者３_明細Ⅱ!$I42</f>
        <v>0</v>
      </c>
      <c r="T51" s="255">
        <f>再税抜者４_明細Ⅱ!$I42</f>
        <v>0</v>
      </c>
      <c r="U51" s="301">
        <f>再税抜者５_明細Ⅱ!$I$42</f>
        <v>0</v>
      </c>
      <c r="V51" s="301">
        <f>再税抜者６_明細Ⅱ!$I$42</f>
        <v>0</v>
      </c>
      <c r="W51" s="301">
        <f>再税抜者７_明細Ⅱ!$I$42</f>
        <v>0</v>
      </c>
      <c r="X51" s="301">
        <f>再税抜者８_明細Ⅱ!$I$42</f>
        <v>0</v>
      </c>
      <c r="Y51" s="301">
        <f>再税抜者９_明細Ⅱ!$I$42</f>
        <v>0</v>
      </c>
      <c r="Z51" s="248">
        <f>再税抜者１０_明細Ⅱ!$I$42</f>
        <v>0</v>
      </c>
    </row>
    <row r="52" spans="3:26" ht="20.100000000000001" customHeight="1">
      <c r="C52" s="342" t="s">
        <v>46</v>
      </c>
      <c r="D52" s="343"/>
      <c r="E52" s="344"/>
      <c r="F52" s="138">
        <f>代表者_明細Ⅲ!$K$20</f>
        <v>0</v>
      </c>
      <c r="G52" s="132">
        <f>再税込者１_明細Ⅲ!$K$20</f>
        <v>0</v>
      </c>
      <c r="H52" s="98">
        <f>再税込者２_明細Ⅲ!$K$20</f>
        <v>0</v>
      </c>
      <c r="I52" s="98">
        <f>再税込者３_明細Ⅲ!$K$20</f>
        <v>0</v>
      </c>
      <c r="J52" s="234">
        <f>再税込者４_明細Ⅲ!$K$20</f>
        <v>0</v>
      </c>
      <c r="K52" s="98">
        <f>再税込者５_明細Ⅲ!$K$20</f>
        <v>0</v>
      </c>
      <c r="L52" s="98">
        <f>再税込者６_明細Ⅲ!$K$20</f>
        <v>0</v>
      </c>
      <c r="M52" s="98">
        <f>再税込者７_明細Ⅲ!$K$20</f>
        <v>0</v>
      </c>
      <c r="N52" s="98">
        <f>再税込者８_明細Ⅲ!$K$20</f>
        <v>0</v>
      </c>
      <c r="O52" s="98">
        <f>再税込者９_明細Ⅲ!$K$20</f>
        <v>0</v>
      </c>
      <c r="P52" s="167">
        <f>再税込者１０_明細Ⅲ!$K$20</f>
        <v>0</v>
      </c>
      <c r="Q52" s="96">
        <f>再税抜者１_明細Ⅲ!$I$20</f>
        <v>0</v>
      </c>
      <c r="R52" s="97">
        <f>再税抜者２_明細Ⅲ!$I$20</f>
        <v>0</v>
      </c>
      <c r="S52" s="239">
        <f>再税抜者３_明細Ⅲ!$I$20</f>
        <v>0</v>
      </c>
      <c r="T52" s="256">
        <f>再税抜者４_明細Ⅲ!$I$20</f>
        <v>0</v>
      </c>
      <c r="U52" s="302">
        <f>再税抜者５_明細Ⅲ!$I$20</f>
        <v>0</v>
      </c>
      <c r="V52" s="302">
        <f>再税抜者６_明細Ⅲ!$I$20</f>
        <v>0</v>
      </c>
      <c r="W52" s="302">
        <f>再税抜者７_明細Ⅲ!$I$20</f>
        <v>0</v>
      </c>
      <c r="X52" s="302">
        <f>再税抜者８_明細Ⅲ!$I$20</f>
        <v>0</v>
      </c>
      <c r="Y52" s="302">
        <f>再税抜者９_明細Ⅲ!$I$20</f>
        <v>0</v>
      </c>
      <c r="Z52" s="249">
        <f>再税抜者１０_明細Ⅲ!$I$20</f>
        <v>0</v>
      </c>
    </row>
    <row r="53" spans="3:26" ht="20.100000000000001" customHeight="1">
      <c r="C53" s="4"/>
      <c r="D53" s="352" t="s">
        <v>47</v>
      </c>
      <c r="E53" s="353"/>
      <c r="F53" s="139">
        <f>代表者_明細Ⅲ!$K21</f>
        <v>0</v>
      </c>
      <c r="G53" s="133">
        <f>再税込者１_明細Ⅲ!$K21</f>
        <v>0</v>
      </c>
      <c r="H53" s="16">
        <f>再税込者２_明細Ⅲ!$K21</f>
        <v>0</v>
      </c>
      <c r="I53" s="16">
        <f>再税込者３_明細Ⅲ!$K21</f>
        <v>0</v>
      </c>
      <c r="J53" s="235">
        <f>再税込者４_明細Ⅲ!$K21</f>
        <v>0</v>
      </c>
      <c r="K53" s="16">
        <f>再税込者５_明細Ⅲ!$K$21</f>
        <v>0</v>
      </c>
      <c r="L53" s="16">
        <f>再税込者６_明細Ⅲ!$K$21</f>
        <v>0</v>
      </c>
      <c r="M53" s="16">
        <f>再税込者７_明細Ⅲ!$K$21</f>
        <v>0</v>
      </c>
      <c r="N53" s="16">
        <f>再税込者８_明細Ⅲ!$K$21</f>
        <v>0</v>
      </c>
      <c r="O53" s="16">
        <f>再税込者９_明細Ⅲ!$K$21</f>
        <v>0</v>
      </c>
      <c r="P53" s="34">
        <f>再税込者１０_明細Ⅲ!$K$21</f>
        <v>0</v>
      </c>
      <c r="Q53" s="33">
        <f>再税抜者１_明細Ⅲ!$I21</f>
        <v>0</v>
      </c>
      <c r="R53" s="16">
        <f>再税抜者２_明細Ⅲ!$I21</f>
        <v>0</v>
      </c>
      <c r="S53" s="235">
        <f>再税抜者３_明細Ⅲ!$I21</f>
        <v>0</v>
      </c>
      <c r="T53" s="258">
        <f>再税抜者４_明細Ⅲ!$I21</f>
        <v>0</v>
      </c>
      <c r="U53" s="306">
        <f>再税抜者５_明細Ⅲ!$I$21</f>
        <v>0</v>
      </c>
      <c r="V53" s="306">
        <f>再税抜者６_明細Ⅲ!$I$21</f>
        <v>0</v>
      </c>
      <c r="W53" s="306">
        <f>再税抜者７_明細Ⅲ!$I$21</f>
        <v>0</v>
      </c>
      <c r="X53" s="306">
        <f>再税抜者８_明細Ⅲ!$I$21</f>
        <v>0</v>
      </c>
      <c r="Y53" s="306">
        <f>再税抜者９_明細Ⅲ!$I$21</f>
        <v>0</v>
      </c>
      <c r="Z53" s="251">
        <f>再税抜者１０_明細Ⅲ!$I$21</f>
        <v>0</v>
      </c>
    </row>
    <row r="54" spans="3:26" ht="20.100000000000001" customHeight="1">
      <c r="C54" s="342" t="s">
        <v>48</v>
      </c>
      <c r="D54" s="343"/>
      <c r="E54" s="344"/>
      <c r="F54" s="137">
        <f>代表者_明細Ⅳ!$K$20+代表者_明細Ⅳ!$K97</f>
        <v>0</v>
      </c>
      <c r="G54" s="129">
        <f>再税込者１_明細Ⅳ!$K$20+再税込者１_明細Ⅳ!$K97</f>
        <v>0</v>
      </c>
      <c r="H54" s="93">
        <f>再税込者２_明細Ⅳ!$K$20+再税込者２_明細Ⅳ!$K97</f>
        <v>0</v>
      </c>
      <c r="I54" s="93">
        <f>再税込者３_明細Ⅳ!$K$20+再税込者３_明細Ⅳ!$K97</f>
        <v>0</v>
      </c>
      <c r="J54" s="233">
        <f>再税込者４_明細Ⅳ!$K$20+再税込者４_明細Ⅳ!$K97</f>
        <v>0</v>
      </c>
      <c r="K54" s="93">
        <f>再税込者５_明細Ⅳ!$K$20+再税込者５_明細Ⅳ!$K97</f>
        <v>0</v>
      </c>
      <c r="L54" s="97">
        <f>再税込者６_明細Ⅳ!$K$20+再税込者６_明細Ⅳ!$K97</f>
        <v>0</v>
      </c>
      <c r="M54" s="97">
        <f>再税込者７_明細Ⅳ!$K$20+再税込者７_明細Ⅳ!$K97</f>
        <v>0</v>
      </c>
      <c r="N54" s="97">
        <f>再税込者８_明細Ⅳ!$K$20+再税込者８_明細Ⅳ!$K97</f>
        <v>0</v>
      </c>
      <c r="O54" s="97">
        <f>再税込者９_明細Ⅳ!$K$20+再税込者９_明細Ⅳ!$K97</f>
        <v>0</v>
      </c>
      <c r="P54" s="296">
        <f>再税込者１０_明細Ⅳ!$K$20+再税込者１０_明細Ⅳ!$K97</f>
        <v>0</v>
      </c>
      <c r="Q54" s="96">
        <f>再税抜者１_明細Ⅳ!$I$20</f>
        <v>0</v>
      </c>
      <c r="R54" s="97">
        <f>再税抜者２_明細Ⅳ!$I$20</f>
        <v>0</v>
      </c>
      <c r="S54" s="239">
        <f>再税抜者３_明細Ⅳ!$I$20</f>
        <v>0</v>
      </c>
      <c r="T54" s="256">
        <f>再税抜者４_明細Ⅳ!$I$20</f>
        <v>0</v>
      </c>
      <c r="U54" s="302">
        <f>再税抜者５_明細Ⅳ!$I$20</f>
        <v>0</v>
      </c>
      <c r="V54" s="302">
        <f>再税抜者６_明細Ⅳ!$I$20</f>
        <v>0</v>
      </c>
      <c r="W54" s="302">
        <f>再税抜者７_明細Ⅳ!$I$20</f>
        <v>0</v>
      </c>
      <c r="X54" s="302">
        <f>再税抜者８_明細Ⅳ!$I$20</f>
        <v>0</v>
      </c>
      <c r="Y54" s="302">
        <f>再税抜者９_明細Ⅳ!$I$20</f>
        <v>0</v>
      </c>
      <c r="Z54" s="249">
        <f>再税抜者１０_明細Ⅳ!$I$20</f>
        <v>0</v>
      </c>
    </row>
    <row r="55" spans="3:26" ht="20.100000000000001" customHeight="1">
      <c r="C55" s="3"/>
      <c r="D55" s="347" t="s">
        <v>49</v>
      </c>
      <c r="E55" s="348"/>
      <c r="F55" s="6">
        <f>代表者_明細Ⅳ!$K21</f>
        <v>0</v>
      </c>
      <c r="G55" s="130">
        <f>再税込者１_明細Ⅳ!$K21</f>
        <v>0</v>
      </c>
      <c r="H55" s="14">
        <f>再税込者２_明細Ⅳ!$K21</f>
        <v>0</v>
      </c>
      <c r="I55" s="14">
        <f>再税込者３_明細Ⅳ!$K21</f>
        <v>0</v>
      </c>
      <c r="J55" s="231">
        <f>再税込者４_明細Ⅳ!$K21</f>
        <v>0</v>
      </c>
      <c r="K55" s="14">
        <f>再税込者５_明細Ⅳ!$K$21</f>
        <v>0</v>
      </c>
      <c r="L55" s="28">
        <f>再税込者６_明細Ⅳ!$K$21</f>
        <v>0</v>
      </c>
      <c r="M55" s="28">
        <f>再税込者７_明細Ⅳ!$K$21</f>
        <v>0</v>
      </c>
      <c r="N55" s="28">
        <f>再税込者８_明細Ⅳ!$K$21</f>
        <v>0</v>
      </c>
      <c r="O55" s="28">
        <f>再税込者９_明細Ⅳ!$K$21</f>
        <v>0</v>
      </c>
      <c r="P55" s="297">
        <f>再税込者１０_明細Ⅳ!$K$21</f>
        <v>0</v>
      </c>
      <c r="Q55" s="27">
        <f>再税抜者１_明細Ⅳ!$I21</f>
        <v>0</v>
      </c>
      <c r="R55" s="28">
        <f>再税抜者２_明細Ⅳ!$I21</f>
        <v>0</v>
      </c>
      <c r="S55" s="240">
        <f>再税抜者３_明細Ⅳ!$I21</f>
        <v>0</v>
      </c>
      <c r="T55" s="257">
        <f>再税抜者４_明細Ⅳ!$I21</f>
        <v>0</v>
      </c>
      <c r="U55" s="300">
        <f>再税抜者５_明細Ⅳ!$I$21</f>
        <v>0</v>
      </c>
      <c r="V55" s="300">
        <f>再税抜者６_明細Ⅳ!$I$21</f>
        <v>0</v>
      </c>
      <c r="W55" s="300">
        <f>再税抜者７_明細Ⅳ!$I$21</f>
        <v>0</v>
      </c>
      <c r="X55" s="300">
        <f>再税抜者８_明細Ⅳ!$I$21</f>
        <v>0</v>
      </c>
      <c r="Y55" s="300">
        <f>再税抜者９_明細Ⅳ!$I$21</f>
        <v>0</v>
      </c>
      <c r="Z55" s="250">
        <f>再税抜者１０_明細Ⅳ!$I$21</f>
        <v>0</v>
      </c>
    </row>
    <row r="56" spans="3:26" ht="20.100000000000001" customHeight="1">
      <c r="C56" s="3"/>
      <c r="D56" s="340" t="s">
        <v>50</v>
      </c>
      <c r="E56" s="341"/>
      <c r="F56" s="140">
        <f>代表者_明細Ⅳ!$K42</f>
        <v>0</v>
      </c>
      <c r="G56" s="134">
        <f>再税込者１_明細Ⅳ!$K42</f>
        <v>0</v>
      </c>
      <c r="H56" s="17">
        <f>再税込者２_明細Ⅳ!$K42</f>
        <v>0</v>
      </c>
      <c r="I56" s="17">
        <f>再税込者３_明細Ⅳ!$K42</f>
        <v>0</v>
      </c>
      <c r="J56" s="236">
        <f>再税込者４_明細Ⅳ!$K42</f>
        <v>0</v>
      </c>
      <c r="K56" s="17">
        <f>再税込者５_明細Ⅳ!$K$42</f>
        <v>0</v>
      </c>
      <c r="L56" s="17">
        <f>再税込者６_明細Ⅳ!$K$42</f>
        <v>0</v>
      </c>
      <c r="M56" s="17">
        <f>再税込者７_明細Ⅳ!$K$42</f>
        <v>0</v>
      </c>
      <c r="N56" s="17">
        <f>再税込者８_明細Ⅳ!$K$42</f>
        <v>0</v>
      </c>
      <c r="O56" s="17">
        <f>再税込者９_明細Ⅳ!$K$42</f>
        <v>0</v>
      </c>
      <c r="P56" s="24">
        <f>再税込者１０_明細Ⅳ!$K$42</f>
        <v>0</v>
      </c>
      <c r="Q56" s="23">
        <f>再税抜者１_明細Ⅳ!$I42</f>
        <v>0</v>
      </c>
      <c r="R56" s="17">
        <f>再税抜者２_明細Ⅳ!$I42</f>
        <v>0</v>
      </c>
      <c r="S56" s="236">
        <f>再税抜者３_明細Ⅳ!$I42</f>
        <v>0</v>
      </c>
      <c r="T56" s="259">
        <f>再税抜者４_明細Ⅳ!$I42</f>
        <v>0</v>
      </c>
      <c r="U56" s="305">
        <f>再税抜者５_明細Ⅳ!$I$42</f>
        <v>0</v>
      </c>
      <c r="V56" s="305">
        <f>再税抜者６_明細Ⅳ!$I$42</f>
        <v>0</v>
      </c>
      <c r="W56" s="305">
        <f>再税抜者７_明細Ⅳ!$I$42</f>
        <v>0</v>
      </c>
      <c r="X56" s="305">
        <f>再税抜者８_明細Ⅳ!$I$42</f>
        <v>0</v>
      </c>
      <c r="Y56" s="305">
        <f>再税抜者９_明細Ⅳ!$I$42</f>
        <v>0</v>
      </c>
      <c r="Z56" s="252">
        <f>再税抜者１０_明細Ⅳ!$I$42</f>
        <v>0</v>
      </c>
    </row>
    <row r="57" spans="3:26" ht="20.100000000000001" customHeight="1">
      <c r="C57" s="3"/>
      <c r="D57" s="340" t="s">
        <v>51</v>
      </c>
      <c r="E57" s="341"/>
      <c r="F57" s="140">
        <f>代表者_明細Ⅳ!$K48</f>
        <v>0</v>
      </c>
      <c r="G57" s="134">
        <f>再税込者１_明細Ⅳ!$K48</f>
        <v>0</v>
      </c>
      <c r="H57" s="17">
        <f>再税込者２_明細Ⅳ!$K48</f>
        <v>0</v>
      </c>
      <c r="I57" s="17">
        <f>再税込者３_明細Ⅳ!$K48</f>
        <v>0</v>
      </c>
      <c r="J57" s="236">
        <f>再税込者４_明細Ⅳ!$K48</f>
        <v>0</v>
      </c>
      <c r="K57" s="17">
        <f>再税込者５_明細Ⅳ!$K$48</f>
        <v>0</v>
      </c>
      <c r="L57" s="17">
        <f>再税込者６_明細Ⅳ!$K$48</f>
        <v>0</v>
      </c>
      <c r="M57" s="17">
        <f>再税込者７_明細Ⅳ!$K$48</f>
        <v>0</v>
      </c>
      <c r="N57" s="17">
        <f>再税込者８_明細Ⅳ!$K$48</f>
        <v>0</v>
      </c>
      <c r="O57" s="17">
        <f>再税込者９_明細Ⅳ!$K$48</f>
        <v>0</v>
      </c>
      <c r="P57" s="24">
        <f>再税込者１０_明細Ⅳ!$K$48</f>
        <v>0</v>
      </c>
      <c r="Q57" s="23">
        <f>再税抜者１_明細Ⅳ!$I48</f>
        <v>0</v>
      </c>
      <c r="R57" s="17">
        <f>再税抜者２_明細Ⅳ!$I48</f>
        <v>0</v>
      </c>
      <c r="S57" s="236">
        <f>再税抜者３_明細Ⅳ!$I48</f>
        <v>0</v>
      </c>
      <c r="T57" s="259">
        <f>再税抜者４_明細Ⅳ!$I48</f>
        <v>0</v>
      </c>
      <c r="U57" s="305">
        <f>再税抜者５_明細Ⅳ!$I$48</f>
        <v>0</v>
      </c>
      <c r="V57" s="305">
        <f>再税抜者６_明細Ⅳ!$I$48</f>
        <v>0</v>
      </c>
      <c r="W57" s="305">
        <f>再税抜者７_明細Ⅳ!$I$48</f>
        <v>0</v>
      </c>
      <c r="X57" s="305">
        <f>再税抜者８_明細Ⅳ!$I$48</f>
        <v>0</v>
      </c>
      <c r="Y57" s="305">
        <f>再税抜者９_明細Ⅳ!$I$48</f>
        <v>0</v>
      </c>
      <c r="Z57" s="252">
        <f>再税抜者１０_明細Ⅳ!$I$48</f>
        <v>0</v>
      </c>
    </row>
    <row r="58" spans="3:26" ht="20.100000000000001" customHeight="1">
      <c r="C58" s="78"/>
      <c r="D58" s="340" t="s">
        <v>52</v>
      </c>
      <c r="E58" s="341"/>
      <c r="F58" s="140">
        <f>代表者_明細Ⅳ!$K59</f>
        <v>0</v>
      </c>
      <c r="G58" s="134">
        <f>再税込者１_明細Ⅳ!$K59</f>
        <v>0</v>
      </c>
      <c r="H58" s="17">
        <f>再税込者２_明細Ⅳ!$K59</f>
        <v>0</v>
      </c>
      <c r="I58" s="17">
        <f>再税込者３_明細Ⅳ!$K59</f>
        <v>0</v>
      </c>
      <c r="J58" s="236">
        <f>再税込者４_明細Ⅳ!$K59</f>
        <v>0</v>
      </c>
      <c r="K58" s="17">
        <f>再税込者５_明細Ⅳ!$K$59</f>
        <v>0</v>
      </c>
      <c r="L58" s="17">
        <f>再税込者６_明細Ⅳ!$K$59</f>
        <v>0</v>
      </c>
      <c r="M58" s="17">
        <f>再税込者７_明細Ⅳ!$K$59</f>
        <v>0</v>
      </c>
      <c r="N58" s="17">
        <f>再税込者８_明細Ⅳ!$K$59</f>
        <v>0</v>
      </c>
      <c r="O58" s="17">
        <f>再税込者９_明細Ⅳ!$K$59</f>
        <v>0</v>
      </c>
      <c r="P58" s="24">
        <f>再税込者１０_明細Ⅳ!$K$59</f>
        <v>0</v>
      </c>
      <c r="Q58" s="23">
        <f>再税抜者１_明細Ⅳ!$I59</f>
        <v>0</v>
      </c>
      <c r="R58" s="17">
        <f>再税抜者２_明細Ⅳ!$I59</f>
        <v>0</v>
      </c>
      <c r="S58" s="236">
        <f>再税抜者３_明細Ⅳ!$I59</f>
        <v>0</v>
      </c>
      <c r="T58" s="259">
        <f>再税抜者４_明細Ⅳ!$I59</f>
        <v>0</v>
      </c>
      <c r="U58" s="305">
        <f>再税抜者５_明細Ⅳ!$I$59</f>
        <v>0</v>
      </c>
      <c r="V58" s="305">
        <f>再税抜者６_明細Ⅳ!$I$59</f>
        <v>0</v>
      </c>
      <c r="W58" s="305">
        <f>再税抜者７_明細Ⅳ!$I$59</f>
        <v>0</v>
      </c>
      <c r="X58" s="305">
        <f>再税抜者８_明細Ⅳ!$I$59</f>
        <v>0</v>
      </c>
      <c r="Y58" s="305">
        <f>再税抜者９_明細Ⅳ!$I$59</f>
        <v>0</v>
      </c>
      <c r="Z58" s="252">
        <f>再税抜者１０_明細Ⅳ!$I$59</f>
        <v>0</v>
      </c>
    </row>
    <row r="59" spans="3:26" ht="20.100000000000001" customHeight="1">
      <c r="C59" s="78"/>
      <c r="D59" s="340" t="s">
        <v>53</v>
      </c>
      <c r="E59" s="341"/>
      <c r="F59" s="140">
        <f>代表者_明細Ⅳ!$K70</f>
        <v>0</v>
      </c>
      <c r="G59" s="134">
        <f>再税込者１_明細Ⅳ!$K70</f>
        <v>0</v>
      </c>
      <c r="H59" s="17">
        <f>再税込者２_明細Ⅳ!$K70</f>
        <v>0</v>
      </c>
      <c r="I59" s="17">
        <f>再税込者３_明細Ⅳ!$K70</f>
        <v>0</v>
      </c>
      <c r="J59" s="236">
        <f>再税込者４_明細Ⅳ!$K70</f>
        <v>0</v>
      </c>
      <c r="K59" s="17">
        <f>再税込者５_明細Ⅳ!$K$70</f>
        <v>0</v>
      </c>
      <c r="L59" s="17">
        <f>再税込者６_明細Ⅳ!$K$70</f>
        <v>0</v>
      </c>
      <c r="M59" s="17">
        <f>再税込者７_明細Ⅳ!$K$70</f>
        <v>0</v>
      </c>
      <c r="N59" s="17">
        <f>再税込者８_明細Ⅳ!$K$70</f>
        <v>0</v>
      </c>
      <c r="O59" s="17">
        <f>再税込者９_明細Ⅳ!$K$70</f>
        <v>0</v>
      </c>
      <c r="P59" s="24">
        <f>再税込者１０_明細Ⅳ!$K$70</f>
        <v>0</v>
      </c>
      <c r="Q59" s="23">
        <f>再税抜者１_明細Ⅳ!$I70</f>
        <v>0</v>
      </c>
      <c r="R59" s="17">
        <f>再税抜者２_明細Ⅳ!$I70</f>
        <v>0</v>
      </c>
      <c r="S59" s="236">
        <f>再税抜者３_明細Ⅳ!$I70</f>
        <v>0</v>
      </c>
      <c r="T59" s="259">
        <f>再税抜者４_明細Ⅳ!$I70</f>
        <v>0</v>
      </c>
      <c r="U59" s="305">
        <f>再税抜者５_明細Ⅳ!$I$70</f>
        <v>0</v>
      </c>
      <c r="V59" s="305">
        <f>再税抜者６_明細Ⅳ!$I$70</f>
        <v>0</v>
      </c>
      <c r="W59" s="305">
        <f>再税抜者７_明細Ⅳ!$I$70</f>
        <v>0</v>
      </c>
      <c r="X59" s="305">
        <f>再税抜者８_明細Ⅳ!$I$70</f>
        <v>0</v>
      </c>
      <c r="Y59" s="305">
        <f>再税抜者９_明細Ⅳ!$I$70</f>
        <v>0</v>
      </c>
      <c r="Z59" s="252">
        <f>再税抜者１０_明細Ⅳ!$I$70</f>
        <v>0</v>
      </c>
    </row>
    <row r="60" spans="3:26" ht="20.100000000000001" customHeight="1">
      <c r="C60" s="78"/>
      <c r="D60" s="340" t="s">
        <v>137</v>
      </c>
      <c r="E60" s="341"/>
      <c r="F60" s="141">
        <f>代表者_明細Ⅳ!$K76</f>
        <v>0</v>
      </c>
      <c r="G60" s="135">
        <f>再税込者１_明細Ⅳ!$K76</f>
        <v>0</v>
      </c>
      <c r="H60" s="80">
        <f>再税込者２_明細Ⅳ!$K76</f>
        <v>0</v>
      </c>
      <c r="I60" s="80">
        <f>再税込者３_明細Ⅳ!$K76</f>
        <v>0</v>
      </c>
      <c r="J60" s="237">
        <f>再税込者４_明細Ⅳ!$K76</f>
        <v>0</v>
      </c>
      <c r="K60" s="80">
        <f>再税込者５_明細Ⅳ!$K$76</f>
        <v>0</v>
      </c>
      <c r="L60" s="80">
        <f>再税込者６_明細Ⅳ!$K$76</f>
        <v>0</v>
      </c>
      <c r="M60" s="80">
        <f>再税込者７_明細Ⅳ!$K$76</f>
        <v>0</v>
      </c>
      <c r="N60" s="80">
        <f>再税込者８_明細Ⅳ!$K$76</f>
        <v>0</v>
      </c>
      <c r="O60" s="80">
        <f>再税込者９_明細Ⅳ!$K$76</f>
        <v>0</v>
      </c>
      <c r="P60" s="168">
        <f>再税込者１０_明細Ⅳ!$K$76</f>
        <v>0</v>
      </c>
      <c r="Q60" s="23">
        <f>再税抜者１_明細Ⅳ!$I76</f>
        <v>0</v>
      </c>
      <c r="R60" s="17">
        <f>再税抜者２_明細Ⅳ!$I76</f>
        <v>0</v>
      </c>
      <c r="S60" s="236">
        <f>再税抜者３_明細Ⅳ!$I76</f>
        <v>0</v>
      </c>
      <c r="T60" s="259">
        <f>再税抜者４_明細Ⅳ!$I76</f>
        <v>0</v>
      </c>
      <c r="U60" s="305">
        <f>再税抜者５_明細Ⅳ!$I$76</f>
        <v>0</v>
      </c>
      <c r="V60" s="305">
        <f>再税抜者６_明細Ⅳ!$I$76</f>
        <v>0</v>
      </c>
      <c r="W60" s="305">
        <f>再税抜者７_明細Ⅳ!$I$76</f>
        <v>0</v>
      </c>
      <c r="X60" s="305">
        <f>再税抜者８_明細Ⅳ!$I$76</f>
        <v>0</v>
      </c>
      <c r="Y60" s="305">
        <f>再税抜者９_明細Ⅳ!$I$76</f>
        <v>0</v>
      </c>
      <c r="Z60" s="252">
        <f>再税抜者１０_明細Ⅳ!$I$76</f>
        <v>0</v>
      </c>
    </row>
    <row r="61" spans="3:26" ht="20.100000000000001" customHeight="1">
      <c r="C61" s="79"/>
      <c r="D61" s="324" t="s">
        <v>134</v>
      </c>
      <c r="E61" s="325"/>
      <c r="F61" s="136">
        <f>代表者_明細Ⅳ!$J97</f>
        <v>0</v>
      </c>
      <c r="G61" s="131">
        <f>再税込者１_明細Ⅳ!$J97</f>
        <v>0</v>
      </c>
      <c r="H61" s="15">
        <f>再税込者２_明細Ⅳ!$J97</f>
        <v>0</v>
      </c>
      <c r="I61" s="15">
        <f>再税込者３_明細Ⅳ!$J97</f>
        <v>0</v>
      </c>
      <c r="J61" s="232">
        <f>再税込者４_明細Ⅳ!$J97</f>
        <v>0</v>
      </c>
      <c r="K61" s="15">
        <f>再税込者５_明細Ⅳ!$J$97</f>
        <v>0</v>
      </c>
      <c r="L61" s="15">
        <f>再税込者６_明細Ⅳ!$J$97</f>
        <v>0</v>
      </c>
      <c r="M61" s="15">
        <f>再税込者７_明細Ⅳ!$J$97</f>
        <v>0</v>
      </c>
      <c r="N61" s="15">
        <f>再税込者８_明細Ⅳ!$J$97</f>
        <v>0</v>
      </c>
      <c r="O61" s="15">
        <f>再税込者９_明細Ⅳ!$J$97</f>
        <v>0</v>
      </c>
      <c r="P61" s="32">
        <f>再税込者１０_明細Ⅳ!$J$97</f>
        <v>0</v>
      </c>
      <c r="Q61" s="81" t="s">
        <v>135</v>
      </c>
      <c r="R61" s="82" t="s">
        <v>132</v>
      </c>
      <c r="S61" s="241"/>
      <c r="T61" s="241"/>
      <c r="U61" s="82" t="s">
        <v>132</v>
      </c>
      <c r="V61" s="82" t="s">
        <v>132</v>
      </c>
      <c r="W61" s="82" t="s">
        <v>132</v>
      </c>
      <c r="X61" s="82" t="s">
        <v>132</v>
      </c>
      <c r="Y61" s="82" t="s">
        <v>132</v>
      </c>
      <c r="Z61" s="83" t="s">
        <v>132</v>
      </c>
    </row>
    <row r="62" spans="3:26" ht="20.100000000000001" customHeight="1">
      <c r="C62" s="326" t="s">
        <v>56</v>
      </c>
      <c r="D62" s="327"/>
      <c r="E62" s="328"/>
      <c r="F62" s="6">
        <f>F$46+F$49+F$52+F$54</f>
        <v>0</v>
      </c>
      <c r="G62" s="38">
        <f t="shared" ref="G62:T62" si="2">G$46+G$49+G$52+G$54</f>
        <v>0</v>
      </c>
      <c r="H62" s="14">
        <f t="shared" si="2"/>
        <v>0</v>
      </c>
      <c r="I62" s="14">
        <f t="shared" si="2"/>
        <v>0</v>
      </c>
      <c r="J62" s="231">
        <f t="shared" si="2"/>
        <v>0</v>
      </c>
      <c r="K62" s="14">
        <f t="shared" ref="K62:P62" si="3">K$46+K$49+K$52+K$54</f>
        <v>0</v>
      </c>
      <c r="L62" s="14">
        <f t="shared" si="3"/>
        <v>0</v>
      </c>
      <c r="M62" s="14">
        <f t="shared" si="3"/>
        <v>0</v>
      </c>
      <c r="N62" s="14">
        <f t="shared" si="3"/>
        <v>0</v>
      </c>
      <c r="O62" s="14">
        <f t="shared" si="3"/>
        <v>0</v>
      </c>
      <c r="P62" s="37">
        <f t="shared" si="3"/>
        <v>0</v>
      </c>
      <c r="Q62" s="38">
        <f t="shared" si="2"/>
        <v>0</v>
      </c>
      <c r="R62" s="14">
        <f t="shared" si="2"/>
        <v>0</v>
      </c>
      <c r="S62" s="14">
        <f t="shared" si="2"/>
        <v>0</v>
      </c>
      <c r="T62" s="14">
        <f t="shared" si="2"/>
        <v>0</v>
      </c>
      <c r="U62" s="14">
        <f t="shared" ref="U62:Z62" si="4">U$46+U$49+U$52+U$54</f>
        <v>0</v>
      </c>
      <c r="V62" s="28">
        <f t="shared" si="4"/>
        <v>0</v>
      </c>
      <c r="W62" s="28">
        <f t="shared" si="4"/>
        <v>0</v>
      </c>
      <c r="X62" s="28">
        <f t="shared" si="4"/>
        <v>0</v>
      </c>
      <c r="Y62" s="28">
        <f t="shared" si="4"/>
        <v>0</v>
      </c>
      <c r="Z62" s="297">
        <f t="shared" si="4"/>
        <v>0</v>
      </c>
    </row>
    <row r="63" spans="3:26" ht="20.100000000000001" customHeight="1">
      <c r="C63" s="359" t="s">
        <v>130</v>
      </c>
      <c r="D63" s="360"/>
      <c r="E63" s="325"/>
      <c r="F63" s="136">
        <f>IF($J$19="",ROUNDDOWN(F62*F$71,0),"     NG")</f>
        <v>0</v>
      </c>
      <c r="G63" s="31">
        <f>IF($J$20="",ROUNDDOWN(G62*G$71,0),"     NG")</f>
        <v>0</v>
      </c>
      <c r="H63" s="15">
        <f>IF($J$21="",ROUNDDOWN(H62*H$71,0),"     NG")</f>
        <v>0</v>
      </c>
      <c r="I63" s="15">
        <f>IF($J$22="",ROUNDDOWN(I62*I$71,0),"     NG")</f>
        <v>0</v>
      </c>
      <c r="J63" s="232">
        <f>IF($J$23="",ROUNDDOWN(J62*J$71,0),"     NG")</f>
        <v>0</v>
      </c>
      <c r="K63" s="15">
        <f>IF($J$24="",ROUNDDOWN(K62*K$71,0),"     NG")</f>
        <v>0</v>
      </c>
      <c r="L63" s="15">
        <f>IF($J$25="",ROUNDDOWN(K62*L$71,0),"     NG")</f>
        <v>0</v>
      </c>
      <c r="M63" s="15">
        <f>IF($J$26="",ROUNDDOWN(K62*M$71,0),"     NG")</f>
        <v>0</v>
      </c>
      <c r="N63" s="15">
        <f>IF($J$27="",ROUNDDOWN(K62*N$71,0),"     NG")</f>
        <v>0</v>
      </c>
      <c r="O63" s="15">
        <f>IF($J$28="",ROUNDDOWN(K62*O$71,0),"     NG")</f>
        <v>0</v>
      </c>
      <c r="P63" s="32">
        <f>IF($J$29="",ROUNDDOWN(K62*P$71,0),"     NG")</f>
        <v>0</v>
      </c>
      <c r="Q63" s="31">
        <f>IF($J$30="",ROUNDDOWN(Q62*Q$71,0),"     NG")</f>
        <v>0</v>
      </c>
      <c r="R63" s="15">
        <f>IF($J$31="",ROUNDDOWN(R62*R$71,0),"     NG")</f>
        <v>0</v>
      </c>
      <c r="S63" s="15">
        <f>IF($J$32="",ROUNDDOWN(S62*S$71,0),"     NG")</f>
        <v>0</v>
      </c>
      <c r="T63" s="15">
        <f>IF($J$33="",ROUNDDOWN(T62*T$71,0),"     NG")</f>
        <v>0</v>
      </c>
      <c r="U63" s="15">
        <f>IF($J$34="",ROUNDDOWN(U62*U$71,0),"     NG")</f>
        <v>0</v>
      </c>
      <c r="V63" s="15">
        <f>IF($J$35="",ROUNDDOWN(V62*V$71,0),"     NG")</f>
        <v>0</v>
      </c>
      <c r="W63" s="15">
        <f>IF($J$36="",ROUNDDOWN(W62*W$71,0),"     NG")</f>
        <v>0</v>
      </c>
      <c r="X63" s="15">
        <f>IF($J$37="",ROUNDDOWN(X62*X$71,0),"     NG")</f>
        <v>0</v>
      </c>
      <c r="Y63" s="15">
        <f>IF($J$38="",ROUNDDOWN(Y62*Y$71,0),"     NG")</f>
        <v>0</v>
      </c>
      <c r="Z63" s="32">
        <f>IF($J$39="",ROUNDDOWN(Z62*Z$71,0),"     NG")</f>
        <v>0</v>
      </c>
    </row>
    <row r="64" spans="3:26" ht="20.100000000000001" customHeight="1" thickBot="1">
      <c r="C64" s="326" t="s">
        <v>55</v>
      </c>
      <c r="D64" s="327"/>
      <c r="E64" s="328"/>
      <c r="F64" s="137">
        <f>F62+F63</f>
        <v>0</v>
      </c>
      <c r="G64" s="154">
        <f t="shared" ref="G64:T64" si="5">G62+G63</f>
        <v>0</v>
      </c>
      <c r="H64" s="155">
        <f t="shared" si="5"/>
        <v>0</v>
      </c>
      <c r="I64" s="155">
        <f t="shared" si="5"/>
        <v>0</v>
      </c>
      <c r="J64" s="156">
        <f t="shared" ref="J64" si="6">J62+J63</f>
        <v>0</v>
      </c>
      <c r="K64" s="155">
        <f t="shared" ref="K64:P64" si="7">K62+K63</f>
        <v>0</v>
      </c>
      <c r="L64" s="155">
        <f t="shared" si="7"/>
        <v>0</v>
      </c>
      <c r="M64" s="155">
        <f t="shared" si="7"/>
        <v>0</v>
      </c>
      <c r="N64" s="155">
        <f t="shared" si="7"/>
        <v>0</v>
      </c>
      <c r="O64" s="155">
        <f t="shared" si="7"/>
        <v>0</v>
      </c>
      <c r="P64" s="157">
        <f t="shared" si="7"/>
        <v>0</v>
      </c>
      <c r="Q64" s="154">
        <f t="shared" si="5"/>
        <v>0</v>
      </c>
      <c r="R64" s="155">
        <f t="shared" si="5"/>
        <v>0</v>
      </c>
      <c r="S64" s="155">
        <f t="shared" si="5"/>
        <v>0</v>
      </c>
      <c r="T64" s="155">
        <f t="shared" si="5"/>
        <v>0</v>
      </c>
      <c r="U64" s="155">
        <f t="shared" ref="U64:Z64" si="8">U62+U63</f>
        <v>0</v>
      </c>
      <c r="V64" s="307">
        <f t="shared" si="8"/>
        <v>0</v>
      </c>
      <c r="W64" s="307">
        <f t="shared" si="8"/>
        <v>0</v>
      </c>
      <c r="X64" s="307">
        <f t="shared" si="8"/>
        <v>0</v>
      </c>
      <c r="Y64" s="307">
        <f t="shared" si="8"/>
        <v>0</v>
      </c>
      <c r="Z64" s="308">
        <f t="shared" si="8"/>
        <v>0</v>
      </c>
    </row>
    <row r="65" spans="2:26" ht="20.100000000000001" customHeight="1">
      <c r="C65" s="356" t="s">
        <v>157</v>
      </c>
      <c r="D65" s="357"/>
      <c r="E65" s="358"/>
      <c r="F65" s="153">
        <f>SUM($G64:$Z64)</f>
        <v>0</v>
      </c>
      <c r="G65" s="7"/>
      <c r="H65" s="7"/>
      <c r="I65" s="7"/>
      <c r="J65" s="7"/>
      <c r="K65" s="7"/>
      <c r="L65" s="7"/>
      <c r="M65" s="7"/>
      <c r="N65" s="7"/>
      <c r="O65" s="7"/>
      <c r="P65" s="7"/>
      <c r="Q65" s="7"/>
    </row>
    <row r="66" spans="2:26" ht="20.100000000000001" customHeight="1">
      <c r="C66" s="354" t="s">
        <v>54</v>
      </c>
      <c r="D66" s="355"/>
      <c r="E66" s="348"/>
      <c r="F66" s="151">
        <f>F64+F65</f>
        <v>0</v>
      </c>
      <c r="G66" s="7"/>
      <c r="H66" s="7"/>
      <c r="I66" s="7"/>
      <c r="J66" s="7"/>
      <c r="K66" s="7"/>
      <c r="L66" s="7"/>
      <c r="M66" s="7"/>
      <c r="N66" s="7"/>
      <c r="O66" s="7"/>
      <c r="P66" s="7"/>
      <c r="Q66" s="7"/>
    </row>
    <row r="67" spans="2:26" ht="20.100000000000001" customHeight="1">
      <c r="B67" s="64">
        <v>0.05</v>
      </c>
      <c r="C67" s="161" t="s">
        <v>136</v>
      </c>
      <c r="D67" s="162"/>
      <c r="E67" s="162"/>
      <c r="F67" s="163">
        <f>IFERROR(ROUNDDOWN(F66*F$70/(1+F$70),0),0)</f>
        <v>0</v>
      </c>
      <c r="G67" s="8"/>
      <c r="H67" s="8"/>
      <c r="I67" s="8"/>
      <c r="J67" s="8"/>
      <c r="K67" s="8"/>
      <c r="L67" s="8"/>
      <c r="M67" s="8"/>
      <c r="N67" s="8"/>
      <c r="O67" s="8"/>
      <c r="P67" s="8"/>
      <c r="Q67" s="7"/>
    </row>
    <row r="68" spans="2:26" ht="20.100000000000001" customHeight="1" thickBot="1">
      <c r="C68" s="349" t="s">
        <v>139</v>
      </c>
      <c r="D68" s="350"/>
      <c r="E68" s="351"/>
      <c r="F68" s="152">
        <f>F66</f>
        <v>0</v>
      </c>
      <c r="G68" s="7"/>
      <c r="H68" s="7"/>
      <c r="I68" s="7"/>
      <c r="J68" s="7"/>
      <c r="K68" s="7"/>
      <c r="L68" s="7"/>
      <c r="M68" s="7"/>
      <c r="N68" s="7"/>
      <c r="O68" s="7"/>
      <c r="P68" s="7"/>
      <c r="Q68" s="7"/>
    </row>
    <row r="69" spans="2:26" ht="20.100000000000001" customHeight="1">
      <c r="C69" s="2"/>
      <c r="D69" s="2"/>
      <c r="E69" s="2"/>
      <c r="F69" s="2"/>
      <c r="G69" s="5"/>
      <c r="H69" s="5"/>
      <c r="I69" s="5"/>
      <c r="J69" s="5"/>
      <c r="K69" s="5"/>
      <c r="L69" s="5"/>
      <c r="M69" s="5"/>
      <c r="N69" s="5"/>
      <c r="O69" s="5"/>
      <c r="P69" s="5"/>
      <c r="Q69" s="5"/>
      <c r="R69" s="5"/>
      <c r="S69" s="5"/>
      <c r="T69" s="5"/>
    </row>
    <row r="70" spans="2:26" ht="20.100000000000001" customHeight="1">
      <c r="C70" s="2"/>
      <c r="D70" s="335" t="s">
        <v>197</v>
      </c>
      <c r="E70" s="336"/>
      <c r="F70" s="272"/>
      <c r="H70" s="5"/>
      <c r="I70" s="5"/>
      <c r="J70" s="5"/>
      <c r="K70" s="5"/>
      <c r="L70" s="5"/>
      <c r="M70" s="5"/>
      <c r="N70" s="5"/>
      <c r="O70" s="5"/>
      <c r="P70" s="5"/>
      <c r="Q70" s="5"/>
      <c r="R70" s="5"/>
      <c r="S70" s="5"/>
      <c r="T70" s="5"/>
    </row>
    <row r="71" spans="2:26" s="2" customFormat="1" ht="20.100000000000001" customHeight="1">
      <c r="D71" s="323" t="s">
        <v>158</v>
      </c>
      <c r="E71" s="323"/>
      <c r="F71" s="142">
        <f>IF($J$19="",$I$19,"NG")</f>
        <v>0</v>
      </c>
      <c r="G71" s="142">
        <f>IF($J$20="",$I$20,"NG")</f>
        <v>0</v>
      </c>
      <c r="H71" s="142">
        <f>IF($J$21="",$I$21,"NG")</f>
        <v>0</v>
      </c>
      <c r="I71" s="142">
        <f>IF($J$22="",$I$22,"NG")</f>
        <v>0</v>
      </c>
      <c r="J71" s="142">
        <f>IF($J$23="",$I$23,"NG")</f>
        <v>0</v>
      </c>
      <c r="K71" s="142">
        <f>IF($J$24="",$I$24,"NG")</f>
        <v>0</v>
      </c>
      <c r="L71" s="142">
        <f>IF($J$25="",$I$25,"NG")</f>
        <v>0</v>
      </c>
      <c r="M71" s="142">
        <f>IF($J$26="",$I$26,"NG")</f>
        <v>0</v>
      </c>
      <c r="N71" s="142">
        <f>IF($J$27="",$I$27,"NG")</f>
        <v>0</v>
      </c>
      <c r="O71" s="142">
        <f>IF($J$28="",$I$28,"NG")</f>
        <v>0</v>
      </c>
      <c r="P71" s="142">
        <f>IF($J$29="",$I$29,"NG")</f>
        <v>0</v>
      </c>
      <c r="Q71" s="142">
        <f>IF($J$30="",$I$30,"NG")</f>
        <v>0</v>
      </c>
      <c r="R71" s="142">
        <f>IF($J$31="",$I$31,"NG")</f>
        <v>0</v>
      </c>
      <c r="S71" s="142">
        <f>IF($J$32="",$I$32,"NG")</f>
        <v>0</v>
      </c>
      <c r="T71" s="142">
        <f>IF($J$33="",$I$33,"NG")</f>
        <v>0</v>
      </c>
      <c r="U71" s="142">
        <f>IF($J$34="",$I$34,"NG")</f>
        <v>0</v>
      </c>
      <c r="V71" s="142">
        <f>IF($J$35="",$I$35,"NG")</f>
        <v>0</v>
      </c>
      <c r="W71" s="142">
        <f>IF($J$36="",$I$36,"NG")</f>
        <v>0</v>
      </c>
      <c r="X71" s="142">
        <f>IF($J$37="",$I$37,"NG")</f>
        <v>0</v>
      </c>
      <c r="Y71" s="142">
        <f>IF($J$38="",$I$38,"NG")</f>
        <v>0</v>
      </c>
      <c r="Z71" s="142">
        <f>IF($J$39="",$I$39,"NG")</f>
        <v>0</v>
      </c>
    </row>
  </sheetData>
  <sheetProtection password="CEAA" sheet="1" objects="1" scenarios="1" formatCells="0"/>
  <protectedRanges>
    <protectedRange sqref="F70" name="範囲3"/>
    <protectedRange sqref="D14:P16" name="範囲1"/>
    <protectedRange sqref="F19:I39" name="範囲2"/>
  </protectedRanges>
  <mergeCells count="55">
    <mergeCell ref="C12:I12"/>
    <mergeCell ref="S13:Z13"/>
    <mergeCell ref="S14:Z14"/>
    <mergeCell ref="S15:Z15"/>
    <mergeCell ref="S16:Z16"/>
    <mergeCell ref="D13:I13"/>
    <mergeCell ref="Q44:Z45"/>
    <mergeCell ref="D14:I14"/>
    <mergeCell ref="D15:I15"/>
    <mergeCell ref="D16:I16"/>
    <mergeCell ref="C19:D19"/>
    <mergeCell ref="C18:D18"/>
    <mergeCell ref="F18:G18"/>
    <mergeCell ref="F19:G19"/>
    <mergeCell ref="C49:E49"/>
    <mergeCell ref="D48:E48"/>
    <mergeCell ref="F30:G30"/>
    <mergeCell ref="F31:G31"/>
    <mergeCell ref="C41:E41"/>
    <mergeCell ref="C44:E44"/>
    <mergeCell ref="F32:G32"/>
    <mergeCell ref="F33:G33"/>
    <mergeCell ref="C20:D39"/>
    <mergeCell ref="F34:G34"/>
    <mergeCell ref="F21:G21"/>
    <mergeCell ref="F24:G24"/>
    <mergeCell ref="F22:G22"/>
    <mergeCell ref="F20:G20"/>
    <mergeCell ref="F23:G23"/>
    <mergeCell ref="F44:P45"/>
    <mergeCell ref="C66:E66"/>
    <mergeCell ref="D58:E58"/>
    <mergeCell ref="D59:E59"/>
    <mergeCell ref="D55:E55"/>
    <mergeCell ref="D56:E56"/>
    <mergeCell ref="D57:E57"/>
    <mergeCell ref="C65:E65"/>
    <mergeCell ref="C63:E63"/>
    <mergeCell ref="C64:E64"/>
    <mergeCell ref="D71:E71"/>
    <mergeCell ref="D61:E61"/>
    <mergeCell ref="C62:E62"/>
    <mergeCell ref="C42:E42"/>
    <mergeCell ref="C43:E43"/>
    <mergeCell ref="D70:E70"/>
    <mergeCell ref="C46:E46"/>
    <mergeCell ref="D60:E60"/>
    <mergeCell ref="C54:E54"/>
    <mergeCell ref="D45:E45"/>
    <mergeCell ref="D47:E47"/>
    <mergeCell ref="C68:E68"/>
    <mergeCell ref="D53:E53"/>
    <mergeCell ref="D50:E50"/>
    <mergeCell ref="D51:E51"/>
    <mergeCell ref="C52:E52"/>
  </mergeCells>
  <phoneticPr fontId="5"/>
  <dataValidations count="1">
    <dataValidation type="list" allowBlank="1" showInputMessage="1" showErrorMessage="1" sqref="F70">
      <formula1>"8%,5%"</formula1>
    </dataValidation>
  </dataValidations>
  <pageMargins left="0.98425196850393704" right="0.39370078740157483" top="1.7716535433070868" bottom="0.59055118110236227" header="1.1023622047244095" footer="0.51181102362204722"/>
  <pageSetup paperSize="9" scale="65" fitToWidth="0" fitToHeight="0" orientation="landscape" r:id="rId1"/>
  <headerFooter alignWithMargins="0">
    <oddHeader>&amp;L(28-3)
様式１－１－２別紙１&amp;R年度別実施計画書　別紙１</oddHeader>
    <oddFooter>&amp;C&amp;P／&amp;N</oddFooter>
  </headerFooter>
  <rowBreaks count="1" manualBreakCount="1">
    <brk id="40" min="2" max="2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9"/>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9" width="10.6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row>
    <row r="16" spans="1:10" ht="20.100000000000001" customHeight="1">
      <c r="C16" s="268"/>
      <c r="D16" s="268" t="s">
        <v>90</v>
      </c>
      <c r="E16" s="269" t="str">
        <f>IF(一括契約【税込用】必要積算経費一覧表_当該年度!$H$21&lt;&gt;0, 一括契約【税込用】必要積算経費一覧表_当該年度!$H$21," ")</f>
        <v xml:space="preserve"> </v>
      </c>
      <c r="F16" s="73"/>
      <c r="G16" s="73"/>
      <c r="H16" s="73"/>
      <c r="I16" s="69"/>
      <c r="J16" s="69"/>
    </row>
    <row r="17" spans="3:22" ht="19.5" customHeight="1" thickBot="1">
      <c r="C17" s="429" t="str">
        <f>一括契約【税込用】必要積算経費一覧表_当該年度!B24</f>
        <v>研究分担者（法人名）：</v>
      </c>
      <c r="D17" s="429"/>
      <c r="E17" s="421" t="str">
        <f>IF(一括契約【税込用】必要積算経費一覧表_当該年度!$F$21&lt;&gt;0, 一括契約【税込用】必要積算経費一覧表_当該年度!$F$21," ")</f>
        <v xml:space="preserve"> </v>
      </c>
      <c r="F17" s="421"/>
      <c r="G17" s="421"/>
      <c r="H17" s="421"/>
      <c r="I17" s="70"/>
      <c r="J17" s="70"/>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103">
        <f>H21+H37</f>
        <v>0</v>
      </c>
      <c r="I20" s="103">
        <f>I21+I37</f>
        <v>0</v>
      </c>
      <c r="J20" s="101">
        <f>J21+J37</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105">
        <f>SUM(H22:H36)</f>
        <v>0</v>
      </c>
      <c r="I21" s="105">
        <f>SUM(I22:I36)</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74"/>
      <c r="F22" s="174"/>
      <c r="G22" s="175"/>
      <c r="H22" s="176"/>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81"/>
      <c r="H26" s="180"/>
      <c r="I26" s="182"/>
      <c r="M26" s="223"/>
      <c r="N26" s="223"/>
      <c r="O26" s="223"/>
      <c r="P26" s="223"/>
      <c r="Q26" s="223"/>
      <c r="R26" s="223"/>
      <c r="S26" s="223"/>
      <c r="T26" s="223"/>
      <c r="U26" s="223"/>
      <c r="V26" s="223"/>
    </row>
    <row r="27" spans="3:22" ht="27" customHeight="1">
      <c r="C27" s="49"/>
      <c r="D27" s="177" t="s">
        <v>9</v>
      </c>
      <c r="E27" s="178"/>
      <c r="F27" s="178"/>
      <c r="G27" s="181"/>
      <c r="H27" s="180"/>
      <c r="I27" s="182"/>
      <c r="M27" s="223"/>
      <c r="N27" s="223"/>
      <c r="O27" s="223"/>
      <c r="P27" s="223"/>
      <c r="Q27" s="223"/>
      <c r="R27" s="223"/>
      <c r="S27" s="223"/>
      <c r="T27" s="223"/>
      <c r="U27" s="223"/>
      <c r="V27" s="223"/>
    </row>
    <row r="28" spans="3:22" ht="27" customHeight="1">
      <c r="C28" s="49"/>
      <c r="D28" s="177" t="s">
        <v>10</v>
      </c>
      <c r="E28" s="178"/>
      <c r="F28" s="178"/>
      <c r="G28" s="181"/>
      <c r="H28" s="180"/>
      <c r="I28" s="182"/>
      <c r="M28" s="223"/>
      <c r="N28" s="223"/>
      <c r="O28" s="223"/>
      <c r="P28" s="223"/>
      <c r="Q28" s="223"/>
      <c r="R28" s="223"/>
      <c r="S28" s="223"/>
      <c r="T28" s="223"/>
      <c r="U28" s="223"/>
      <c r="V28" s="223"/>
    </row>
    <row r="29" spans="3:22" ht="27" customHeight="1">
      <c r="C29" s="49"/>
      <c r="D29" s="177" t="s">
        <v>11</v>
      </c>
      <c r="E29" s="178"/>
      <c r="F29" s="178"/>
      <c r="G29" s="181"/>
      <c r="H29" s="180"/>
      <c r="I29" s="182"/>
      <c r="M29" s="223"/>
      <c r="N29" s="223"/>
      <c r="O29" s="223"/>
      <c r="P29" s="223"/>
      <c r="Q29" s="223"/>
      <c r="R29" s="223"/>
      <c r="S29" s="223"/>
      <c r="T29" s="223"/>
      <c r="U29" s="223"/>
      <c r="V29" s="223"/>
    </row>
    <row r="30" spans="3:22" ht="27" customHeight="1">
      <c r="C30" s="49"/>
      <c r="D30" s="177" t="s">
        <v>12</v>
      </c>
      <c r="E30" s="178"/>
      <c r="F30" s="178"/>
      <c r="G30" s="181"/>
      <c r="H30" s="180"/>
      <c r="I30" s="182"/>
      <c r="M30" s="223"/>
      <c r="N30" s="223"/>
      <c r="O30" s="223"/>
      <c r="P30" s="223"/>
      <c r="Q30" s="223"/>
      <c r="R30" s="223"/>
      <c r="S30" s="223"/>
      <c r="T30" s="223"/>
      <c r="U30" s="223"/>
      <c r="V30" s="223"/>
    </row>
    <row r="31" spans="3:22" ht="27" customHeight="1">
      <c r="C31" s="49"/>
      <c r="D31" s="177" t="s">
        <v>13</v>
      </c>
      <c r="E31" s="178"/>
      <c r="F31" s="178"/>
      <c r="G31" s="181"/>
      <c r="H31" s="180"/>
      <c r="I31" s="182"/>
      <c r="M31" s="223"/>
      <c r="N31" s="223"/>
      <c r="O31" s="223"/>
      <c r="P31" s="223"/>
      <c r="Q31" s="223"/>
      <c r="R31" s="223"/>
      <c r="S31" s="223"/>
      <c r="T31" s="223"/>
      <c r="U31" s="223"/>
      <c r="V31" s="223"/>
    </row>
    <row r="32" spans="3:22" ht="27" customHeight="1">
      <c r="C32" s="49"/>
      <c r="D32" s="177" t="s">
        <v>24</v>
      </c>
      <c r="E32" s="178"/>
      <c r="F32" s="178"/>
      <c r="G32" s="181"/>
      <c r="H32" s="180"/>
      <c r="I32" s="182"/>
      <c r="M32" s="223"/>
      <c r="N32" s="223"/>
      <c r="O32" s="223"/>
      <c r="P32" s="223"/>
      <c r="Q32" s="223"/>
      <c r="R32" s="223"/>
      <c r="S32" s="223"/>
      <c r="T32" s="223"/>
      <c r="U32" s="223"/>
      <c r="V32" s="223"/>
    </row>
    <row r="33" spans="3:22" ht="27" customHeight="1">
      <c r="C33" s="49"/>
      <c r="D33" s="177" t="s">
        <v>25</v>
      </c>
      <c r="E33" s="178"/>
      <c r="F33" s="178"/>
      <c r="G33" s="181"/>
      <c r="H33" s="180"/>
      <c r="I33" s="182"/>
      <c r="M33" s="223"/>
      <c r="N33" s="223"/>
      <c r="O33" s="223"/>
      <c r="P33" s="223"/>
      <c r="Q33" s="223"/>
      <c r="R33" s="223"/>
      <c r="S33" s="223"/>
      <c r="T33" s="223"/>
      <c r="U33" s="223"/>
      <c r="V33" s="223"/>
    </row>
    <row r="34" spans="3:22" ht="27" customHeight="1">
      <c r="C34" s="49"/>
      <c r="D34" s="177" t="s">
        <v>26</v>
      </c>
      <c r="E34" s="178"/>
      <c r="F34" s="178"/>
      <c r="G34" s="181"/>
      <c r="H34" s="180"/>
      <c r="I34" s="182"/>
      <c r="M34" s="223"/>
      <c r="N34" s="223"/>
      <c r="O34" s="223"/>
      <c r="P34" s="223"/>
      <c r="Q34" s="223"/>
      <c r="R34" s="223"/>
      <c r="S34" s="223"/>
      <c r="T34" s="223"/>
      <c r="U34" s="223"/>
      <c r="V34" s="223"/>
    </row>
    <row r="35" spans="3:22" ht="27" customHeight="1">
      <c r="C35" s="49"/>
      <c r="D35" s="177" t="s">
        <v>27</v>
      </c>
      <c r="E35" s="178"/>
      <c r="F35" s="178"/>
      <c r="G35" s="181"/>
      <c r="H35" s="180"/>
      <c r="I35" s="182"/>
      <c r="M35" s="223"/>
      <c r="N35" s="223"/>
      <c r="O35" s="223"/>
      <c r="P35" s="223"/>
      <c r="Q35" s="223"/>
      <c r="R35" s="223"/>
      <c r="S35" s="223"/>
      <c r="T35" s="223"/>
      <c r="U35" s="223"/>
      <c r="V35" s="223"/>
    </row>
    <row r="36" spans="3:22" ht="27" customHeight="1" thickBot="1">
      <c r="C36" s="53"/>
      <c r="D36" s="183" t="s">
        <v>28</v>
      </c>
      <c r="E36" s="184"/>
      <c r="F36" s="184"/>
      <c r="G36" s="185"/>
      <c r="H36" s="186"/>
      <c r="I36" s="187"/>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8"/>
      <c r="H37" s="105">
        <f>SUM(H38:H57)</f>
        <v>0</v>
      </c>
      <c r="I37" s="109">
        <f>SUM(I38:I57)</f>
        <v>0</v>
      </c>
      <c r="J37" s="99">
        <f>IFERROR(ROUNDDOWN(I37*一括契約【税込用】必要積算経費一覧表_当該年度!$F$70,0),0)</f>
        <v>0</v>
      </c>
      <c r="K37" s="99">
        <f>H37+I37</f>
        <v>0</v>
      </c>
      <c r="M37" s="223"/>
      <c r="N37" s="223"/>
      <c r="O37" s="223"/>
      <c r="P37" s="223"/>
      <c r="Q37" s="223"/>
      <c r="R37" s="223"/>
      <c r="S37" s="223"/>
      <c r="T37" s="223"/>
      <c r="U37" s="223"/>
      <c r="V37" s="223"/>
    </row>
    <row r="38" spans="3:22" ht="27" customHeight="1">
      <c r="C38" s="49"/>
      <c r="D38" s="173" t="s">
        <v>4</v>
      </c>
      <c r="E38" s="174"/>
      <c r="F38" s="174"/>
      <c r="G38" s="188"/>
      <c r="H38" s="189"/>
      <c r="I38" s="182"/>
      <c r="M38" s="223"/>
      <c r="N38" s="223"/>
      <c r="O38" s="223"/>
      <c r="P38" s="223"/>
      <c r="Q38" s="223"/>
      <c r="R38" s="223"/>
      <c r="S38" s="223"/>
      <c r="T38" s="223"/>
      <c r="U38" s="223"/>
      <c r="V38" s="223"/>
    </row>
    <row r="39" spans="3:22" ht="27" customHeight="1">
      <c r="C39" s="49"/>
      <c r="D39" s="177" t="s">
        <v>5</v>
      </c>
      <c r="E39" s="178"/>
      <c r="F39" s="178"/>
      <c r="G39" s="181"/>
      <c r="H39" s="180"/>
      <c r="I39" s="182"/>
      <c r="M39" s="223"/>
      <c r="N39" s="223"/>
      <c r="O39" s="223"/>
      <c r="P39" s="223"/>
      <c r="Q39" s="223"/>
      <c r="R39" s="223"/>
      <c r="S39" s="223"/>
      <c r="T39" s="223"/>
      <c r="U39" s="223"/>
      <c r="V39" s="223"/>
    </row>
    <row r="40" spans="3:22" ht="27" customHeight="1">
      <c r="C40" s="49"/>
      <c r="D40" s="177" t="s">
        <v>6</v>
      </c>
      <c r="E40" s="178"/>
      <c r="F40" s="178"/>
      <c r="G40" s="181"/>
      <c r="H40" s="180"/>
      <c r="I40" s="182"/>
      <c r="M40" s="223"/>
      <c r="N40" s="223"/>
      <c r="O40" s="223"/>
      <c r="P40" s="223"/>
      <c r="Q40" s="223"/>
      <c r="R40" s="223"/>
      <c r="S40" s="223"/>
      <c r="T40" s="223"/>
      <c r="U40" s="223"/>
      <c r="V40" s="223"/>
    </row>
    <row r="41" spans="3:22" ht="27" customHeight="1">
      <c r="C41" s="49"/>
      <c r="D41" s="177" t="s">
        <v>7</v>
      </c>
      <c r="E41" s="178"/>
      <c r="F41" s="178"/>
      <c r="G41" s="181"/>
      <c r="H41" s="180"/>
      <c r="I41" s="182"/>
      <c r="M41" s="223"/>
      <c r="N41" s="223"/>
      <c r="O41" s="223"/>
      <c r="P41" s="223"/>
      <c r="Q41" s="223"/>
      <c r="R41" s="223"/>
      <c r="S41" s="223"/>
      <c r="T41" s="223"/>
      <c r="U41" s="223"/>
      <c r="V41" s="223"/>
    </row>
    <row r="42" spans="3:22" ht="27" customHeight="1">
      <c r="C42" s="49"/>
      <c r="D42" s="177" t="s">
        <v>8</v>
      </c>
      <c r="E42" s="178"/>
      <c r="F42" s="178"/>
      <c r="G42" s="181"/>
      <c r="H42" s="180"/>
      <c r="I42" s="182"/>
      <c r="M42" s="223"/>
      <c r="N42" s="223"/>
      <c r="O42" s="223"/>
      <c r="P42" s="223"/>
      <c r="Q42" s="223"/>
      <c r="R42" s="223"/>
      <c r="S42" s="223"/>
      <c r="T42" s="223"/>
      <c r="U42" s="223"/>
      <c r="V42" s="223"/>
    </row>
    <row r="43" spans="3:22" ht="27" customHeight="1">
      <c r="C43" s="49"/>
      <c r="D43" s="177" t="s">
        <v>9</v>
      </c>
      <c r="E43" s="178"/>
      <c r="F43" s="178"/>
      <c r="G43" s="181"/>
      <c r="H43" s="180"/>
      <c r="I43" s="182"/>
      <c r="M43" s="223"/>
      <c r="N43" s="223"/>
      <c r="O43" s="223"/>
      <c r="P43" s="223"/>
      <c r="Q43" s="223"/>
      <c r="R43" s="223"/>
      <c r="S43" s="223"/>
      <c r="T43" s="223"/>
      <c r="U43" s="223"/>
      <c r="V43" s="223"/>
    </row>
    <row r="44" spans="3:22" ht="27" customHeight="1">
      <c r="C44" s="49"/>
      <c r="D44" s="177" t="s">
        <v>10</v>
      </c>
      <c r="E44" s="178"/>
      <c r="F44" s="178"/>
      <c r="G44" s="181"/>
      <c r="H44" s="180"/>
      <c r="I44" s="182"/>
      <c r="M44" s="223"/>
      <c r="N44" s="223"/>
      <c r="O44" s="223"/>
      <c r="P44" s="223"/>
      <c r="Q44" s="223"/>
      <c r="R44" s="223"/>
      <c r="S44" s="223"/>
      <c r="T44" s="223"/>
      <c r="U44" s="223"/>
      <c r="V44" s="223"/>
    </row>
    <row r="45" spans="3:22" ht="27" customHeight="1">
      <c r="C45" s="49"/>
      <c r="D45" s="177" t="s">
        <v>11</v>
      </c>
      <c r="E45" s="178"/>
      <c r="F45" s="178"/>
      <c r="G45" s="181"/>
      <c r="H45" s="180"/>
      <c r="I45" s="182"/>
      <c r="M45" s="223"/>
      <c r="N45" s="223"/>
      <c r="O45" s="223"/>
      <c r="P45" s="223"/>
      <c r="Q45" s="223"/>
      <c r="R45" s="223"/>
      <c r="S45" s="223"/>
      <c r="T45" s="223"/>
      <c r="U45" s="223"/>
      <c r="V45" s="223"/>
    </row>
    <row r="46" spans="3:22" ht="27" customHeight="1">
      <c r="C46" s="49"/>
      <c r="D46" s="177" t="s">
        <v>12</v>
      </c>
      <c r="E46" s="178"/>
      <c r="F46" s="178"/>
      <c r="G46" s="181"/>
      <c r="H46" s="180"/>
      <c r="I46" s="182"/>
      <c r="M46" s="223"/>
      <c r="N46" s="223"/>
      <c r="O46" s="223"/>
      <c r="P46" s="223"/>
      <c r="Q46" s="223"/>
      <c r="R46" s="223"/>
      <c r="S46" s="223"/>
      <c r="T46" s="223"/>
      <c r="U46" s="223"/>
      <c r="V46" s="223"/>
    </row>
    <row r="47" spans="3:22" ht="27" customHeight="1">
      <c r="C47" s="49"/>
      <c r="D47" s="177" t="s">
        <v>13</v>
      </c>
      <c r="E47" s="178"/>
      <c r="F47" s="178"/>
      <c r="G47" s="181"/>
      <c r="H47" s="180"/>
      <c r="I47" s="182"/>
      <c r="M47" s="223"/>
      <c r="N47" s="223"/>
      <c r="O47" s="223"/>
      <c r="P47" s="223"/>
      <c r="Q47" s="223"/>
      <c r="R47" s="223"/>
      <c r="S47" s="223"/>
      <c r="T47" s="223"/>
      <c r="U47" s="223"/>
      <c r="V47" s="223"/>
    </row>
    <row r="48" spans="3:22" ht="27" customHeight="1">
      <c r="C48" s="49"/>
      <c r="D48" s="177" t="s">
        <v>24</v>
      </c>
      <c r="E48" s="178"/>
      <c r="F48" s="178"/>
      <c r="G48" s="181"/>
      <c r="H48" s="180"/>
      <c r="I48" s="182"/>
      <c r="M48" s="223"/>
      <c r="N48" s="223"/>
      <c r="O48" s="223"/>
      <c r="P48" s="223"/>
      <c r="Q48" s="223"/>
      <c r="R48" s="223"/>
      <c r="S48" s="223"/>
      <c r="T48" s="223"/>
      <c r="U48" s="223"/>
      <c r="V48" s="223"/>
    </row>
    <row r="49" spans="3:22" ht="27" customHeight="1">
      <c r="C49" s="49"/>
      <c r="D49" s="177" t="s">
        <v>25</v>
      </c>
      <c r="E49" s="178"/>
      <c r="F49" s="178"/>
      <c r="G49" s="181"/>
      <c r="H49" s="180"/>
      <c r="I49" s="182"/>
      <c r="M49" s="223"/>
      <c r="N49" s="223"/>
      <c r="O49" s="223"/>
      <c r="P49" s="223"/>
      <c r="Q49" s="223"/>
      <c r="R49" s="223"/>
      <c r="S49" s="223"/>
      <c r="T49" s="223"/>
      <c r="U49" s="223"/>
      <c r="V49" s="223"/>
    </row>
    <row r="50" spans="3:22" ht="27" customHeight="1">
      <c r="C50" s="49"/>
      <c r="D50" s="177" t="s">
        <v>26</v>
      </c>
      <c r="E50" s="178"/>
      <c r="F50" s="178"/>
      <c r="G50" s="181"/>
      <c r="H50" s="180"/>
      <c r="I50" s="182"/>
      <c r="M50" s="223"/>
      <c r="N50" s="223"/>
      <c r="O50" s="223"/>
      <c r="P50" s="223"/>
      <c r="Q50" s="223"/>
      <c r="R50" s="223"/>
      <c r="S50" s="223"/>
      <c r="T50" s="223"/>
      <c r="U50" s="223"/>
      <c r="V50" s="223"/>
    </row>
    <row r="51" spans="3:22" ht="27" customHeight="1">
      <c r="C51" s="49"/>
      <c r="D51" s="177" t="s">
        <v>27</v>
      </c>
      <c r="E51" s="178"/>
      <c r="F51" s="178"/>
      <c r="G51" s="181"/>
      <c r="H51" s="180"/>
      <c r="I51" s="182"/>
      <c r="M51" s="223"/>
      <c r="N51" s="223"/>
      <c r="O51" s="223"/>
      <c r="P51" s="223"/>
      <c r="Q51" s="223"/>
      <c r="R51" s="223"/>
      <c r="S51" s="223"/>
      <c r="T51" s="223"/>
      <c r="U51" s="223"/>
      <c r="V51" s="223"/>
    </row>
    <row r="52" spans="3:22" ht="27" customHeight="1">
      <c r="C52" s="49"/>
      <c r="D52" s="177" t="s">
        <v>28</v>
      </c>
      <c r="E52" s="178"/>
      <c r="F52" s="178"/>
      <c r="G52" s="181"/>
      <c r="H52" s="180"/>
      <c r="I52" s="182"/>
      <c r="M52" s="223"/>
      <c r="N52" s="223"/>
      <c r="O52" s="223"/>
      <c r="P52" s="223"/>
      <c r="Q52" s="223"/>
      <c r="R52" s="223"/>
      <c r="S52" s="223"/>
      <c r="T52" s="223"/>
      <c r="U52" s="223"/>
      <c r="V52" s="223"/>
    </row>
    <row r="53" spans="3:22" ht="27" customHeight="1">
      <c r="C53" s="49"/>
      <c r="D53" s="177" t="s">
        <v>35</v>
      </c>
      <c r="E53" s="178"/>
      <c r="F53" s="178"/>
      <c r="G53" s="181"/>
      <c r="H53" s="180"/>
      <c r="I53" s="182"/>
      <c r="M53" s="223"/>
      <c r="N53" s="223"/>
      <c r="O53" s="223"/>
      <c r="P53" s="223"/>
      <c r="Q53" s="223"/>
      <c r="R53" s="223"/>
      <c r="S53" s="223"/>
      <c r="T53" s="223"/>
      <c r="U53" s="223"/>
      <c r="V53" s="223"/>
    </row>
    <row r="54" spans="3:22" ht="27" customHeight="1">
      <c r="C54" s="49"/>
      <c r="D54" s="177" t="s">
        <v>36</v>
      </c>
      <c r="E54" s="178"/>
      <c r="F54" s="178"/>
      <c r="G54" s="181"/>
      <c r="H54" s="180"/>
      <c r="I54" s="182"/>
      <c r="M54" s="223"/>
      <c r="N54" s="223"/>
      <c r="O54" s="223"/>
      <c r="P54" s="223"/>
      <c r="Q54" s="223"/>
      <c r="R54" s="223"/>
      <c r="S54" s="223"/>
      <c r="T54" s="223"/>
      <c r="U54" s="223"/>
      <c r="V54" s="223"/>
    </row>
    <row r="55" spans="3:22" ht="27" customHeight="1">
      <c r="C55" s="49"/>
      <c r="D55" s="177" t="s">
        <v>37</v>
      </c>
      <c r="E55" s="178"/>
      <c r="F55" s="178"/>
      <c r="G55" s="181"/>
      <c r="H55" s="180"/>
      <c r="I55" s="182"/>
      <c r="M55" s="223"/>
      <c r="N55" s="223"/>
      <c r="O55" s="223"/>
      <c r="P55" s="223"/>
      <c r="Q55" s="223"/>
      <c r="R55" s="223"/>
      <c r="S55" s="223"/>
      <c r="T55" s="223"/>
      <c r="U55" s="223"/>
      <c r="V55" s="223"/>
    </row>
    <row r="56" spans="3:22" ht="27" customHeight="1">
      <c r="C56" s="49"/>
      <c r="D56" s="177" t="s">
        <v>38</v>
      </c>
      <c r="E56" s="178"/>
      <c r="F56" s="178"/>
      <c r="G56" s="181"/>
      <c r="H56" s="180"/>
      <c r="I56" s="182"/>
      <c r="M56" s="223"/>
      <c r="N56" s="223"/>
      <c r="O56" s="223"/>
      <c r="P56" s="223"/>
      <c r="Q56" s="223"/>
      <c r="R56" s="223"/>
      <c r="S56" s="223"/>
      <c r="T56" s="223"/>
      <c r="U56" s="223"/>
      <c r="V56" s="223"/>
    </row>
    <row r="57" spans="3:22" ht="27" customHeight="1" thickBot="1">
      <c r="C57" s="55"/>
      <c r="D57" s="190" t="s">
        <v>39</v>
      </c>
      <c r="E57" s="191"/>
      <c r="F57" s="191"/>
      <c r="G57" s="263"/>
      <c r="H57" s="192"/>
      <c r="I57" s="193"/>
      <c r="M57" s="223"/>
      <c r="N57" s="223"/>
      <c r="O57" s="223"/>
      <c r="P57" s="223"/>
      <c r="Q57" s="223"/>
      <c r="R57" s="223"/>
      <c r="S57" s="223"/>
      <c r="T57" s="223"/>
      <c r="U57" s="223"/>
      <c r="V57" s="223"/>
    </row>
    <row r="58" spans="3:22" ht="20.100000000000001" customHeight="1">
      <c r="D58" s="56"/>
    </row>
    <row r="59" spans="3:22" ht="20.100000000000001" customHeight="1">
      <c r="D59" s="56"/>
    </row>
  </sheetData>
  <sheetProtection password="CEAA" sheet="1" objects="1" scenarios="1" formatCells="0" formatRows="0" insertRows="0"/>
  <protectedRanges>
    <protectedRange sqref="M19:V57" name="範囲2"/>
    <protectedRange sqref="D22:I36 D38:I57" name="範囲1"/>
  </protectedRanges>
  <mergeCells count="16">
    <mergeCell ref="D21:G21"/>
    <mergeCell ref="D37:G37"/>
    <mergeCell ref="C20:G20"/>
    <mergeCell ref="K18:K19"/>
    <mergeCell ref="C12:H12"/>
    <mergeCell ref="C15:D15"/>
    <mergeCell ref="C17:D17"/>
    <mergeCell ref="C14:D14"/>
    <mergeCell ref="I18:J18"/>
    <mergeCell ref="C13:D13"/>
    <mergeCell ref="E13:H13"/>
    <mergeCell ref="H18:H19"/>
    <mergeCell ref="C18:G18"/>
    <mergeCell ref="E15:H15"/>
    <mergeCell ref="E14:H14"/>
    <mergeCell ref="E17:H17"/>
  </mergeCells>
  <phoneticPr fontId="5"/>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4"/>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IF(一括契約【税込用】必要積算経費一覧表_当該年度!$H$21&lt;&gt;0, 一括契約【税込用】必要積算経費一覧表_当該年度!$H$21,"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IF(一括契約【税込用】必要積算経費一覧表_当該年度!$F$21&lt;&gt;0, 一括契約【税込用】必要積算経費一覧表_当該年度!$F$21,"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103">
        <f>H21+H42</f>
        <v>0</v>
      </c>
      <c r="I20" s="103">
        <f>I21+I42</f>
        <v>0</v>
      </c>
      <c r="J20" s="228">
        <f>J21+J42</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105">
        <f>SUM(H22:H41)</f>
        <v>0</v>
      </c>
      <c r="I21" s="227">
        <f>SUM(I22:I41)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45"/>
      <c r="I22" s="182"/>
      <c r="M22" s="223"/>
      <c r="N22" s="223"/>
      <c r="O22" s="223"/>
      <c r="P22" s="223"/>
      <c r="Q22" s="223"/>
      <c r="R22" s="223"/>
      <c r="S22" s="223"/>
      <c r="T22" s="223"/>
      <c r="U22" s="223"/>
      <c r="V22" s="223"/>
    </row>
    <row r="23" spans="3:22" ht="27" customHeight="1">
      <c r="C23" s="49"/>
      <c r="D23" s="177" t="s">
        <v>5</v>
      </c>
      <c r="E23" s="195"/>
      <c r="F23" s="178"/>
      <c r="G23" s="179"/>
      <c r="H23" s="146"/>
      <c r="I23" s="182"/>
      <c r="M23" s="223"/>
      <c r="N23" s="223"/>
      <c r="O23" s="223"/>
      <c r="P23" s="223"/>
      <c r="Q23" s="223"/>
      <c r="R23" s="223"/>
      <c r="S23" s="223"/>
      <c r="T23" s="223"/>
      <c r="U23" s="223"/>
      <c r="V23" s="223"/>
    </row>
    <row r="24" spans="3:22" ht="27" customHeight="1">
      <c r="C24" s="49"/>
      <c r="D24" s="177" t="s">
        <v>6</v>
      </c>
      <c r="E24" s="195"/>
      <c r="F24" s="178"/>
      <c r="G24" s="179"/>
      <c r="H24" s="146"/>
      <c r="I24" s="182"/>
      <c r="M24" s="223"/>
      <c r="N24" s="223"/>
      <c r="O24" s="223"/>
      <c r="P24" s="223"/>
      <c r="Q24" s="223"/>
      <c r="R24" s="223"/>
      <c r="S24" s="223"/>
      <c r="T24" s="223"/>
      <c r="U24" s="223"/>
      <c r="V24" s="223"/>
    </row>
    <row r="25" spans="3:22" ht="27" customHeight="1">
      <c r="C25" s="49"/>
      <c r="D25" s="177" t="s">
        <v>7</v>
      </c>
      <c r="E25" s="195"/>
      <c r="F25" s="178"/>
      <c r="G25" s="179"/>
      <c r="H25" s="146"/>
      <c r="I25" s="182"/>
      <c r="M25" s="223"/>
      <c r="N25" s="223"/>
      <c r="O25" s="223"/>
      <c r="P25" s="223"/>
      <c r="Q25" s="223"/>
      <c r="R25" s="223"/>
      <c r="S25" s="223"/>
      <c r="T25" s="223"/>
      <c r="U25" s="223"/>
      <c r="V25" s="223"/>
    </row>
    <row r="26" spans="3:22" ht="27" customHeight="1">
      <c r="C26" s="49"/>
      <c r="D26" s="177" t="s">
        <v>8</v>
      </c>
      <c r="E26" s="195"/>
      <c r="F26" s="178"/>
      <c r="G26" s="179"/>
      <c r="H26" s="146"/>
      <c r="I26" s="182"/>
      <c r="M26" s="223"/>
      <c r="N26" s="223"/>
      <c r="O26" s="223"/>
      <c r="P26" s="223"/>
      <c r="Q26" s="223"/>
      <c r="R26" s="223"/>
      <c r="S26" s="223"/>
      <c r="T26" s="223"/>
      <c r="U26" s="223"/>
      <c r="V26" s="223"/>
    </row>
    <row r="27" spans="3:22" ht="27" customHeight="1">
      <c r="C27" s="49"/>
      <c r="D27" s="177" t="s">
        <v>9</v>
      </c>
      <c r="E27" s="195"/>
      <c r="F27" s="178"/>
      <c r="G27" s="179"/>
      <c r="H27" s="146"/>
      <c r="I27" s="182"/>
      <c r="M27" s="223"/>
      <c r="N27" s="223"/>
      <c r="O27" s="223"/>
      <c r="P27" s="223"/>
      <c r="Q27" s="223"/>
      <c r="R27" s="223"/>
      <c r="S27" s="223"/>
      <c r="T27" s="223"/>
      <c r="U27" s="223"/>
      <c r="V27" s="223"/>
    </row>
    <row r="28" spans="3:22" ht="27" customHeight="1">
      <c r="C28" s="49"/>
      <c r="D28" s="177" t="s">
        <v>10</v>
      </c>
      <c r="E28" s="195"/>
      <c r="F28" s="178"/>
      <c r="G28" s="179"/>
      <c r="H28" s="146"/>
      <c r="I28" s="182"/>
      <c r="M28" s="223"/>
      <c r="N28" s="223"/>
      <c r="O28" s="223"/>
      <c r="P28" s="223"/>
      <c r="Q28" s="223"/>
      <c r="R28" s="223"/>
      <c r="S28" s="223"/>
      <c r="T28" s="223"/>
      <c r="U28" s="223"/>
      <c r="V28" s="223"/>
    </row>
    <row r="29" spans="3:22" ht="27" customHeight="1">
      <c r="C29" s="49"/>
      <c r="D29" s="177" t="s">
        <v>11</v>
      </c>
      <c r="E29" s="195"/>
      <c r="F29" s="178"/>
      <c r="G29" s="179"/>
      <c r="H29" s="146"/>
      <c r="I29" s="182"/>
      <c r="M29" s="223"/>
      <c r="N29" s="223"/>
      <c r="O29" s="223"/>
      <c r="P29" s="223"/>
      <c r="Q29" s="223"/>
      <c r="R29" s="223"/>
      <c r="S29" s="223"/>
      <c r="T29" s="223"/>
      <c r="U29" s="223"/>
      <c r="V29" s="223"/>
    </row>
    <row r="30" spans="3:22" ht="27" customHeight="1">
      <c r="C30" s="49"/>
      <c r="D30" s="177" t="s">
        <v>12</v>
      </c>
      <c r="E30" s="195"/>
      <c r="F30" s="178"/>
      <c r="G30" s="179"/>
      <c r="H30" s="146"/>
      <c r="I30" s="182"/>
      <c r="M30" s="223"/>
      <c r="N30" s="223"/>
      <c r="O30" s="223"/>
      <c r="P30" s="223"/>
      <c r="Q30" s="223"/>
      <c r="R30" s="223"/>
      <c r="S30" s="223"/>
      <c r="T30" s="223"/>
      <c r="U30" s="223"/>
      <c r="V30" s="223"/>
    </row>
    <row r="31" spans="3:22" ht="27" customHeight="1">
      <c r="C31" s="49"/>
      <c r="D31" s="177" t="s">
        <v>13</v>
      </c>
      <c r="E31" s="195"/>
      <c r="F31" s="178"/>
      <c r="G31" s="179"/>
      <c r="H31" s="146"/>
      <c r="I31" s="182"/>
      <c r="M31" s="223"/>
      <c r="N31" s="223"/>
      <c r="O31" s="223"/>
      <c r="P31" s="223"/>
      <c r="Q31" s="223"/>
      <c r="R31" s="223"/>
      <c r="S31" s="223"/>
      <c r="T31" s="223"/>
      <c r="U31" s="223"/>
      <c r="V31" s="223"/>
    </row>
    <row r="32" spans="3:22" ht="27" customHeight="1">
      <c r="C32" s="49"/>
      <c r="D32" s="177" t="s">
        <v>24</v>
      </c>
      <c r="E32" s="195"/>
      <c r="F32" s="178"/>
      <c r="G32" s="179"/>
      <c r="H32" s="146"/>
      <c r="I32" s="182"/>
      <c r="M32" s="223"/>
      <c r="N32" s="223"/>
      <c r="O32" s="223"/>
      <c r="P32" s="223"/>
      <c r="Q32" s="223"/>
      <c r="R32" s="223"/>
      <c r="S32" s="223"/>
      <c r="T32" s="223"/>
      <c r="U32" s="223"/>
      <c r="V32" s="223"/>
    </row>
    <row r="33" spans="3:22" ht="27" customHeight="1">
      <c r="C33" s="49"/>
      <c r="D33" s="177" t="s">
        <v>25</v>
      </c>
      <c r="E33" s="195"/>
      <c r="F33" s="178"/>
      <c r="G33" s="179"/>
      <c r="H33" s="146"/>
      <c r="I33" s="182"/>
      <c r="M33" s="223"/>
      <c r="N33" s="223"/>
      <c r="O33" s="223"/>
      <c r="P33" s="223"/>
      <c r="Q33" s="223"/>
      <c r="R33" s="223"/>
      <c r="S33" s="223"/>
      <c r="T33" s="223"/>
      <c r="U33" s="223"/>
      <c r="V33" s="223"/>
    </row>
    <row r="34" spans="3:22" ht="27" customHeight="1">
      <c r="C34" s="49"/>
      <c r="D34" s="177" t="s">
        <v>26</v>
      </c>
      <c r="E34" s="195"/>
      <c r="F34" s="178"/>
      <c r="G34" s="179"/>
      <c r="H34" s="146"/>
      <c r="I34" s="182"/>
      <c r="M34" s="223"/>
      <c r="N34" s="223"/>
      <c r="O34" s="223"/>
      <c r="P34" s="223"/>
      <c r="Q34" s="223"/>
      <c r="R34" s="223"/>
      <c r="S34" s="223"/>
      <c r="T34" s="223"/>
      <c r="U34" s="223"/>
      <c r="V34" s="223"/>
    </row>
    <row r="35" spans="3:22" ht="27" customHeight="1">
      <c r="C35" s="49"/>
      <c r="D35" s="177" t="s">
        <v>27</v>
      </c>
      <c r="E35" s="195"/>
      <c r="F35" s="178"/>
      <c r="G35" s="179"/>
      <c r="H35" s="146"/>
      <c r="I35" s="182"/>
      <c r="M35" s="223"/>
      <c r="N35" s="223"/>
      <c r="O35" s="223"/>
      <c r="P35" s="223"/>
      <c r="Q35" s="223"/>
      <c r="R35" s="223"/>
      <c r="S35" s="223"/>
      <c r="T35" s="223"/>
      <c r="U35" s="223"/>
      <c r="V35" s="223"/>
    </row>
    <row r="36" spans="3:22" ht="27" customHeight="1">
      <c r="C36" s="49"/>
      <c r="D36" s="177" t="s">
        <v>28</v>
      </c>
      <c r="E36" s="195"/>
      <c r="F36" s="178"/>
      <c r="G36" s="179"/>
      <c r="H36" s="146"/>
      <c r="I36" s="182"/>
      <c r="M36" s="223"/>
      <c r="N36" s="223"/>
      <c r="O36" s="223"/>
      <c r="P36" s="223"/>
      <c r="Q36" s="223"/>
      <c r="R36" s="223"/>
      <c r="S36" s="223"/>
      <c r="T36" s="223"/>
      <c r="U36" s="223"/>
      <c r="V36" s="223"/>
    </row>
    <row r="37" spans="3:22" ht="27" customHeight="1">
      <c r="C37" s="49"/>
      <c r="D37" s="177" t="s">
        <v>35</v>
      </c>
      <c r="E37" s="195"/>
      <c r="F37" s="178"/>
      <c r="G37" s="179"/>
      <c r="H37" s="146"/>
      <c r="I37" s="182"/>
      <c r="M37" s="223"/>
      <c r="N37" s="223"/>
      <c r="O37" s="223"/>
      <c r="P37" s="223"/>
      <c r="Q37" s="223"/>
      <c r="R37" s="223"/>
      <c r="S37" s="223"/>
      <c r="T37" s="223"/>
      <c r="U37" s="223"/>
      <c r="V37" s="223"/>
    </row>
    <row r="38" spans="3:22" ht="27" customHeight="1">
      <c r="C38" s="49"/>
      <c r="D38" s="177" t="s">
        <v>36</v>
      </c>
      <c r="E38" s="195"/>
      <c r="F38" s="178"/>
      <c r="G38" s="179"/>
      <c r="H38" s="146"/>
      <c r="I38" s="182"/>
      <c r="M38" s="223"/>
      <c r="N38" s="223"/>
      <c r="O38" s="223"/>
      <c r="P38" s="223"/>
      <c r="Q38" s="223"/>
      <c r="R38" s="223"/>
      <c r="S38" s="223"/>
      <c r="T38" s="223"/>
      <c r="U38" s="223"/>
      <c r="V38" s="223"/>
    </row>
    <row r="39" spans="3:22" ht="27" customHeight="1">
      <c r="C39" s="49"/>
      <c r="D39" s="177" t="s">
        <v>37</v>
      </c>
      <c r="E39" s="195"/>
      <c r="F39" s="178"/>
      <c r="G39" s="179"/>
      <c r="H39" s="146"/>
      <c r="I39" s="182"/>
      <c r="M39" s="223"/>
      <c r="N39" s="223"/>
      <c r="O39" s="223"/>
      <c r="P39" s="223"/>
      <c r="Q39" s="223"/>
      <c r="R39" s="223"/>
      <c r="S39" s="223"/>
      <c r="T39" s="223"/>
      <c r="U39" s="223"/>
      <c r="V39" s="223"/>
    </row>
    <row r="40" spans="3:22" ht="27" customHeight="1">
      <c r="C40" s="49"/>
      <c r="D40" s="177" t="s">
        <v>38</v>
      </c>
      <c r="E40" s="195"/>
      <c r="F40" s="195"/>
      <c r="G40" s="196"/>
      <c r="H40" s="146"/>
      <c r="I40" s="182"/>
      <c r="M40" s="223"/>
      <c r="N40" s="223"/>
      <c r="O40" s="223"/>
      <c r="P40" s="223"/>
      <c r="Q40" s="223"/>
      <c r="R40" s="223"/>
      <c r="S40" s="223"/>
      <c r="T40" s="223"/>
      <c r="U40" s="223"/>
      <c r="V40" s="223"/>
    </row>
    <row r="41" spans="3:22" ht="27" customHeight="1" thickBot="1">
      <c r="C41" s="53"/>
      <c r="D41" s="183" t="s">
        <v>39</v>
      </c>
      <c r="E41" s="197"/>
      <c r="F41" s="197"/>
      <c r="G41" s="198"/>
      <c r="H41" s="147"/>
      <c r="I41" s="187"/>
      <c r="M41" s="223"/>
      <c r="N41" s="223"/>
      <c r="O41" s="223"/>
      <c r="P41" s="223"/>
      <c r="Q41" s="223"/>
      <c r="R41" s="223"/>
      <c r="S41" s="223"/>
      <c r="T41" s="223"/>
      <c r="U41" s="223"/>
      <c r="V41" s="223"/>
    </row>
    <row r="42" spans="3:22" ht="20.100000000000001" customHeight="1" thickBot="1">
      <c r="C42" s="49"/>
      <c r="D42" s="50" t="str">
        <f>一括契約【税込用】必要積算経費一覧表_当該年度!D51</f>
        <v>２　謝金</v>
      </c>
      <c r="E42" s="51"/>
      <c r="F42" s="51"/>
      <c r="G42" s="51"/>
      <c r="H42" s="105">
        <f>SUM(H43:H52)</f>
        <v>0</v>
      </c>
      <c r="I42" s="105">
        <f>SUM(I43:I52)</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99" t="s">
        <v>4</v>
      </c>
      <c r="E43" s="194"/>
      <c r="F43" s="194"/>
      <c r="G43" s="200"/>
      <c r="H43" s="189"/>
      <c r="I43" s="182"/>
      <c r="M43" s="223"/>
      <c r="N43" s="223"/>
      <c r="O43" s="223"/>
      <c r="P43" s="223"/>
      <c r="Q43" s="223"/>
      <c r="R43" s="223"/>
      <c r="S43" s="223"/>
      <c r="T43" s="223"/>
      <c r="U43" s="223"/>
      <c r="V43" s="223"/>
    </row>
    <row r="44" spans="3:22" ht="27" customHeight="1">
      <c r="C44" s="49"/>
      <c r="D44" s="177" t="s">
        <v>5</v>
      </c>
      <c r="E44" s="178"/>
      <c r="F44" s="195"/>
      <c r="G44" s="181"/>
      <c r="H44" s="180"/>
      <c r="I44" s="182"/>
      <c r="M44" s="223"/>
      <c r="N44" s="223"/>
      <c r="O44" s="223"/>
      <c r="P44" s="223"/>
      <c r="Q44" s="223"/>
      <c r="R44" s="223"/>
      <c r="S44" s="223"/>
      <c r="T44" s="223"/>
      <c r="U44" s="223"/>
      <c r="V44" s="223"/>
    </row>
    <row r="45" spans="3:22" ht="27" customHeight="1">
      <c r="C45" s="49"/>
      <c r="D45" s="177" t="s">
        <v>6</v>
      </c>
      <c r="E45" s="195"/>
      <c r="F45" s="195"/>
      <c r="G45" s="181"/>
      <c r="H45" s="180"/>
      <c r="I45" s="182"/>
      <c r="M45" s="223"/>
      <c r="N45" s="223"/>
      <c r="O45" s="223"/>
      <c r="P45" s="223"/>
      <c r="Q45" s="223"/>
      <c r="R45" s="223"/>
      <c r="S45" s="223"/>
      <c r="T45" s="223"/>
      <c r="U45" s="223"/>
      <c r="V45" s="223"/>
    </row>
    <row r="46" spans="3:22" ht="27" customHeight="1">
      <c r="C46" s="49"/>
      <c r="D46" s="177" t="s">
        <v>7</v>
      </c>
      <c r="E46" s="195"/>
      <c r="F46" s="195"/>
      <c r="G46" s="201"/>
      <c r="H46" s="180"/>
      <c r="I46" s="182"/>
      <c r="M46" s="223"/>
      <c r="N46" s="223"/>
      <c r="O46" s="223"/>
      <c r="P46" s="223"/>
      <c r="Q46" s="223"/>
      <c r="R46" s="223"/>
      <c r="S46" s="223"/>
      <c r="T46" s="223"/>
      <c r="U46" s="223"/>
      <c r="V46" s="223"/>
    </row>
    <row r="47" spans="3:22" ht="27" customHeight="1">
      <c r="C47" s="49"/>
      <c r="D47" s="177" t="s">
        <v>8</v>
      </c>
      <c r="E47" s="195"/>
      <c r="F47" s="195"/>
      <c r="G47" s="201"/>
      <c r="H47" s="180"/>
      <c r="I47" s="182"/>
      <c r="M47" s="223"/>
      <c r="N47" s="223"/>
      <c r="O47" s="223"/>
      <c r="P47" s="223"/>
      <c r="Q47" s="223"/>
      <c r="R47" s="223"/>
      <c r="S47" s="223"/>
      <c r="T47" s="223"/>
      <c r="U47" s="223"/>
      <c r="V47" s="223"/>
    </row>
    <row r="48" spans="3:22" ht="27" customHeight="1">
      <c r="C48" s="49"/>
      <c r="D48" s="177" t="s">
        <v>9</v>
      </c>
      <c r="E48" s="195"/>
      <c r="F48" s="195"/>
      <c r="G48" s="201"/>
      <c r="H48" s="180"/>
      <c r="I48" s="182"/>
      <c r="M48" s="223"/>
      <c r="N48" s="223"/>
      <c r="O48" s="223"/>
      <c r="P48" s="223"/>
      <c r="Q48" s="223"/>
      <c r="R48" s="223"/>
      <c r="S48" s="223"/>
      <c r="T48" s="223"/>
      <c r="U48" s="223"/>
      <c r="V48" s="223"/>
    </row>
    <row r="49" spans="3:22" ht="27" customHeight="1">
      <c r="C49" s="49"/>
      <c r="D49" s="177" t="s">
        <v>10</v>
      </c>
      <c r="E49" s="195"/>
      <c r="F49" s="195"/>
      <c r="G49" s="201"/>
      <c r="H49" s="180"/>
      <c r="I49" s="182"/>
      <c r="M49" s="223"/>
      <c r="N49" s="223"/>
      <c r="O49" s="223"/>
      <c r="P49" s="223"/>
      <c r="Q49" s="223"/>
      <c r="R49" s="223"/>
      <c r="S49" s="223"/>
      <c r="T49" s="223"/>
      <c r="U49" s="223"/>
      <c r="V49" s="223"/>
    </row>
    <row r="50" spans="3:22" ht="27" customHeight="1">
      <c r="C50" s="49"/>
      <c r="D50" s="177" t="s">
        <v>11</v>
      </c>
      <c r="E50" s="195"/>
      <c r="F50" s="195"/>
      <c r="G50" s="201"/>
      <c r="H50" s="180"/>
      <c r="I50" s="182"/>
      <c r="M50" s="223"/>
      <c r="N50" s="223"/>
      <c r="O50" s="223"/>
      <c r="P50" s="223"/>
      <c r="Q50" s="223"/>
      <c r="R50" s="223"/>
      <c r="S50" s="223"/>
      <c r="T50" s="223"/>
      <c r="U50" s="223"/>
      <c r="V50" s="223"/>
    </row>
    <row r="51" spans="3:22" ht="27" customHeight="1">
      <c r="C51" s="49"/>
      <c r="D51" s="177" t="s">
        <v>12</v>
      </c>
      <c r="E51" s="195"/>
      <c r="F51" s="195"/>
      <c r="G51" s="201"/>
      <c r="H51" s="180"/>
      <c r="I51" s="182"/>
      <c r="M51" s="223"/>
      <c r="N51" s="223"/>
      <c r="O51" s="223"/>
      <c r="P51" s="223"/>
      <c r="Q51" s="223"/>
      <c r="R51" s="223"/>
      <c r="S51" s="223"/>
      <c r="T51" s="223"/>
      <c r="U51" s="223"/>
      <c r="V51" s="223"/>
    </row>
    <row r="52" spans="3:22" ht="27" customHeight="1" thickBot="1">
      <c r="C52" s="57"/>
      <c r="D52" s="190" t="s">
        <v>13</v>
      </c>
      <c r="E52" s="202"/>
      <c r="F52" s="202"/>
      <c r="G52" s="203"/>
      <c r="H52" s="192"/>
      <c r="I52" s="193"/>
      <c r="M52" s="223"/>
      <c r="N52" s="223"/>
      <c r="O52" s="223"/>
      <c r="P52" s="223"/>
      <c r="Q52" s="223"/>
      <c r="R52" s="223"/>
      <c r="S52" s="223"/>
      <c r="T52" s="223"/>
      <c r="U52" s="223"/>
      <c r="V52" s="223"/>
    </row>
    <row r="53" spans="3:22" ht="20.100000000000001" customHeight="1">
      <c r="D53" s="56"/>
    </row>
    <row r="54" spans="3:22" ht="20.100000000000001" customHeight="1">
      <c r="D54" s="56"/>
    </row>
  </sheetData>
  <sheetProtection password="CEAA" sheet="1" objects="1" scenarios="1" formatCells="0" formatRows="0" insertRows="0"/>
  <protectedRanges>
    <protectedRange sqref="M19:V52" name="範囲2"/>
    <protectedRange sqref="D22:G41 I22:I41 D43:I52" name="範囲1"/>
  </protectedRanges>
  <mergeCells count="15">
    <mergeCell ref="K18:K19"/>
    <mergeCell ref="H18:H19"/>
    <mergeCell ref="C18:G18"/>
    <mergeCell ref="C20:G20"/>
    <mergeCell ref="I18:J18"/>
    <mergeCell ref="D21:G21"/>
    <mergeCell ref="C12:H12"/>
    <mergeCell ref="C15:D15"/>
    <mergeCell ref="C17:D17"/>
    <mergeCell ref="E13:H13"/>
    <mergeCell ref="E15:H15"/>
    <mergeCell ref="E14:H14"/>
    <mergeCell ref="E17:H17"/>
    <mergeCell ref="C14:D14"/>
    <mergeCell ref="C13:D13"/>
  </mergeCells>
  <phoneticPr fontId="5"/>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3"/>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IF(一括契約【税込用】必要積算経費一覧表_当該年度!$H$21&lt;&gt;0, 一括契約【税込用】必要積算経費一覧表_当該年度!$H$21,"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IF(一括契約【税込用】必要積算経費一覧表_当該年度!$F$21&lt;&gt;0, 一括契約【税込用】必要積算経費一覧表_当該年度!$F$21,"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103">
        <f>H21</f>
        <v>0</v>
      </c>
      <c r="I20" s="103">
        <f>I21</f>
        <v>0</v>
      </c>
      <c r="J20" s="226">
        <f>J21</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105">
        <f>SUM(H22:H51)</f>
        <v>0</v>
      </c>
      <c r="I21" s="109">
        <f>SUM(I22:I51)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76"/>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79"/>
      <c r="H26" s="180"/>
      <c r="I26" s="182"/>
      <c r="M26" s="223"/>
      <c r="N26" s="223"/>
      <c r="O26" s="223"/>
      <c r="P26" s="223"/>
      <c r="Q26" s="223"/>
      <c r="R26" s="223"/>
      <c r="S26" s="223"/>
      <c r="T26" s="223"/>
      <c r="U26" s="223"/>
      <c r="V26" s="223"/>
    </row>
    <row r="27" spans="3:22" ht="27" customHeight="1">
      <c r="C27" s="49"/>
      <c r="D27" s="177" t="s">
        <v>9</v>
      </c>
      <c r="E27" s="178"/>
      <c r="F27" s="178"/>
      <c r="G27" s="179"/>
      <c r="H27" s="180"/>
      <c r="I27" s="182"/>
      <c r="M27" s="223"/>
      <c r="N27" s="223"/>
      <c r="O27" s="223"/>
      <c r="P27" s="223"/>
      <c r="Q27" s="223"/>
      <c r="R27" s="223"/>
      <c r="S27" s="223"/>
      <c r="T27" s="223"/>
      <c r="U27" s="223"/>
      <c r="V27" s="223"/>
    </row>
    <row r="28" spans="3:22" ht="27" customHeight="1">
      <c r="C28" s="49"/>
      <c r="D28" s="177" t="s">
        <v>10</v>
      </c>
      <c r="E28" s="178"/>
      <c r="F28" s="178"/>
      <c r="G28" s="179"/>
      <c r="H28" s="180"/>
      <c r="I28" s="182"/>
      <c r="M28" s="223"/>
      <c r="N28" s="223"/>
      <c r="O28" s="223"/>
      <c r="P28" s="223"/>
      <c r="Q28" s="223"/>
      <c r="R28" s="223"/>
      <c r="S28" s="223"/>
      <c r="T28" s="223"/>
      <c r="U28" s="223"/>
      <c r="V28" s="223"/>
    </row>
    <row r="29" spans="3:22" ht="27" customHeight="1">
      <c r="C29" s="49"/>
      <c r="D29" s="177" t="s">
        <v>11</v>
      </c>
      <c r="E29" s="178"/>
      <c r="F29" s="178"/>
      <c r="G29" s="179"/>
      <c r="H29" s="180"/>
      <c r="I29" s="182"/>
      <c r="M29" s="223"/>
      <c r="N29" s="223"/>
      <c r="O29" s="223"/>
      <c r="P29" s="223"/>
      <c r="Q29" s="223"/>
      <c r="R29" s="223"/>
      <c r="S29" s="223"/>
      <c r="T29" s="223"/>
      <c r="U29" s="223"/>
      <c r="V29" s="223"/>
    </row>
    <row r="30" spans="3:22" ht="27" customHeight="1">
      <c r="C30" s="49"/>
      <c r="D30" s="177" t="s">
        <v>12</v>
      </c>
      <c r="E30" s="178"/>
      <c r="F30" s="178"/>
      <c r="G30" s="179"/>
      <c r="H30" s="180"/>
      <c r="I30" s="182"/>
      <c r="M30" s="223"/>
      <c r="N30" s="223"/>
      <c r="O30" s="223"/>
      <c r="P30" s="223"/>
      <c r="Q30" s="223"/>
      <c r="R30" s="223"/>
      <c r="S30" s="223"/>
      <c r="T30" s="223"/>
      <c r="U30" s="223"/>
      <c r="V30" s="223"/>
    </row>
    <row r="31" spans="3:22" ht="27" customHeight="1">
      <c r="C31" s="49"/>
      <c r="D31" s="177" t="s">
        <v>13</v>
      </c>
      <c r="E31" s="178"/>
      <c r="F31" s="178"/>
      <c r="G31" s="179"/>
      <c r="H31" s="180"/>
      <c r="I31" s="182"/>
      <c r="M31" s="223"/>
      <c r="N31" s="223"/>
      <c r="O31" s="223"/>
      <c r="P31" s="223"/>
      <c r="Q31" s="223"/>
      <c r="R31" s="223"/>
      <c r="S31" s="223"/>
      <c r="T31" s="223"/>
      <c r="U31" s="223"/>
      <c r="V31" s="223"/>
    </row>
    <row r="32" spans="3:22" ht="27" customHeight="1">
      <c r="C32" s="49"/>
      <c r="D32" s="177" t="s">
        <v>24</v>
      </c>
      <c r="E32" s="178"/>
      <c r="F32" s="178"/>
      <c r="G32" s="179"/>
      <c r="H32" s="180"/>
      <c r="I32" s="182"/>
      <c r="M32" s="223"/>
      <c r="N32" s="223"/>
      <c r="O32" s="223"/>
      <c r="P32" s="223"/>
      <c r="Q32" s="223"/>
      <c r="R32" s="223"/>
      <c r="S32" s="223"/>
      <c r="T32" s="223"/>
      <c r="U32" s="223"/>
      <c r="V32" s="223"/>
    </row>
    <row r="33" spans="3:22" ht="27" customHeight="1">
      <c r="C33" s="49"/>
      <c r="D33" s="177" t="s">
        <v>25</v>
      </c>
      <c r="E33" s="178"/>
      <c r="F33" s="178"/>
      <c r="G33" s="179"/>
      <c r="H33" s="180"/>
      <c r="I33" s="182"/>
      <c r="M33" s="223"/>
      <c r="N33" s="223"/>
      <c r="O33" s="223"/>
      <c r="P33" s="223"/>
      <c r="Q33" s="223"/>
      <c r="R33" s="223"/>
      <c r="S33" s="223"/>
      <c r="T33" s="223"/>
      <c r="U33" s="223"/>
      <c r="V33" s="223"/>
    </row>
    <row r="34" spans="3:22" ht="27" customHeight="1">
      <c r="C34" s="49"/>
      <c r="D34" s="177" t="s">
        <v>26</v>
      </c>
      <c r="E34" s="178"/>
      <c r="F34" s="178"/>
      <c r="G34" s="179"/>
      <c r="H34" s="180"/>
      <c r="I34" s="182"/>
      <c r="M34" s="223"/>
      <c r="N34" s="223"/>
      <c r="O34" s="223"/>
      <c r="P34" s="223"/>
      <c r="Q34" s="223"/>
      <c r="R34" s="223"/>
      <c r="S34" s="223"/>
      <c r="T34" s="223"/>
      <c r="U34" s="223"/>
      <c r="V34" s="223"/>
    </row>
    <row r="35" spans="3:22" ht="27" customHeight="1">
      <c r="C35" s="49"/>
      <c r="D35" s="177" t="s">
        <v>27</v>
      </c>
      <c r="E35" s="178"/>
      <c r="F35" s="178"/>
      <c r="G35" s="179"/>
      <c r="H35" s="180"/>
      <c r="I35" s="182"/>
      <c r="M35" s="223"/>
      <c r="N35" s="223"/>
      <c r="O35" s="223"/>
      <c r="P35" s="223"/>
      <c r="Q35" s="223"/>
      <c r="R35" s="223"/>
      <c r="S35" s="223"/>
      <c r="T35" s="223"/>
      <c r="U35" s="223"/>
      <c r="V35" s="223"/>
    </row>
    <row r="36" spans="3:22" ht="27" customHeight="1">
      <c r="C36" s="49"/>
      <c r="D36" s="177" t="s">
        <v>28</v>
      </c>
      <c r="E36" s="178"/>
      <c r="F36" s="178"/>
      <c r="G36" s="179"/>
      <c r="H36" s="180"/>
      <c r="I36" s="182"/>
      <c r="M36" s="223"/>
      <c r="N36" s="223"/>
      <c r="O36" s="223"/>
      <c r="P36" s="223"/>
      <c r="Q36" s="223"/>
      <c r="R36" s="223"/>
      <c r="S36" s="223"/>
      <c r="T36" s="223"/>
      <c r="U36" s="223"/>
      <c r="V36" s="223"/>
    </row>
    <row r="37" spans="3:22" ht="27" customHeight="1">
      <c r="C37" s="49"/>
      <c r="D37" s="177" t="s">
        <v>35</v>
      </c>
      <c r="E37" s="178"/>
      <c r="F37" s="178"/>
      <c r="G37" s="179"/>
      <c r="H37" s="180"/>
      <c r="I37" s="182"/>
      <c r="M37" s="223"/>
      <c r="N37" s="223"/>
      <c r="O37" s="223"/>
      <c r="P37" s="223"/>
      <c r="Q37" s="223"/>
      <c r="R37" s="223"/>
      <c r="S37" s="223"/>
      <c r="T37" s="223"/>
      <c r="U37" s="223"/>
      <c r="V37" s="223"/>
    </row>
    <row r="38" spans="3:22" ht="27" customHeight="1">
      <c r="C38" s="49"/>
      <c r="D38" s="177" t="s">
        <v>36</v>
      </c>
      <c r="E38" s="178"/>
      <c r="F38" s="178"/>
      <c r="G38" s="179"/>
      <c r="H38" s="180"/>
      <c r="I38" s="182"/>
      <c r="M38" s="223"/>
      <c r="N38" s="223"/>
      <c r="O38" s="223"/>
      <c r="P38" s="223"/>
      <c r="Q38" s="223"/>
      <c r="R38" s="223"/>
      <c r="S38" s="223"/>
      <c r="T38" s="223"/>
      <c r="U38" s="223"/>
      <c r="V38" s="223"/>
    </row>
    <row r="39" spans="3:22" ht="27" customHeight="1">
      <c r="C39" s="49"/>
      <c r="D39" s="177" t="s">
        <v>37</v>
      </c>
      <c r="E39" s="178"/>
      <c r="F39" s="178"/>
      <c r="G39" s="179"/>
      <c r="H39" s="180"/>
      <c r="I39" s="182"/>
      <c r="M39" s="223"/>
      <c r="N39" s="223"/>
      <c r="O39" s="223"/>
      <c r="P39" s="223"/>
      <c r="Q39" s="223"/>
      <c r="R39" s="223"/>
      <c r="S39" s="223"/>
      <c r="T39" s="223"/>
      <c r="U39" s="223"/>
      <c r="V39" s="223"/>
    </row>
    <row r="40" spans="3:22" ht="27" customHeight="1">
      <c r="C40" s="49"/>
      <c r="D40" s="177" t="s">
        <v>38</v>
      </c>
      <c r="E40" s="178"/>
      <c r="F40" s="195"/>
      <c r="G40" s="179"/>
      <c r="H40" s="180"/>
      <c r="I40" s="182"/>
      <c r="M40" s="223"/>
      <c r="N40" s="223"/>
      <c r="O40" s="223"/>
      <c r="P40" s="223"/>
      <c r="Q40" s="223"/>
      <c r="R40" s="223"/>
      <c r="S40" s="223"/>
      <c r="T40" s="223"/>
      <c r="U40" s="223"/>
      <c r="V40" s="223"/>
    </row>
    <row r="41" spans="3:22" ht="27" customHeight="1">
      <c r="C41" s="49"/>
      <c r="D41" s="205" t="s">
        <v>39</v>
      </c>
      <c r="E41" s="206"/>
      <c r="F41" s="207"/>
      <c r="G41" s="208"/>
      <c r="H41" s="186"/>
      <c r="I41" s="182"/>
      <c r="M41" s="223"/>
      <c r="N41" s="223"/>
      <c r="O41" s="223"/>
      <c r="P41" s="223"/>
      <c r="Q41" s="223"/>
      <c r="R41" s="223"/>
      <c r="S41" s="223"/>
      <c r="T41" s="223"/>
      <c r="U41" s="223"/>
      <c r="V41" s="223"/>
    </row>
    <row r="42" spans="3:22" ht="27" customHeight="1">
      <c r="C42" s="49"/>
      <c r="D42" s="205" t="s">
        <v>79</v>
      </c>
      <c r="E42" s="206"/>
      <c r="F42" s="207"/>
      <c r="G42" s="209"/>
      <c r="H42" s="186"/>
      <c r="I42" s="182"/>
      <c r="M42" s="223"/>
      <c r="N42" s="223"/>
      <c r="O42" s="223"/>
      <c r="P42" s="223"/>
      <c r="Q42" s="223"/>
      <c r="R42" s="223"/>
      <c r="S42" s="223"/>
      <c r="T42" s="223"/>
      <c r="U42" s="223"/>
      <c r="V42" s="223"/>
    </row>
    <row r="43" spans="3:22" ht="27" customHeight="1">
      <c r="C43" s="49"/>
      <c r="D43" s="205" t="s">
        <v>80</v>
      </c>
      <c r="E43" s="206"/>
      <c r="F43" s="207"/>
      <c r="G43" s="209"/>
      <c r="H43" s="186"/>
      <c r="I43" s="182"/>
      <c r="M43" s="223"/>
      <c r="N43" s="223"/>
      <c r="O43" s="223"/>
      <c r="P43" s="223"/>
      <c r="Q43" s="223"/>
      <c r="R43" s="223"/>
      <c r="S43" s="223"/>
      <c r="T43" s="223"/>
      <c r="U43" s="223"/>
      <c r="V43" s="223"/>
    </row>
    <row r="44" spans="3:22" ht="27" customHeight="1">
      <c r="C44" s="49"/>
      <c r="D44" s="205" t="s">
        <v>81</v>
      </c>
      <c r="E44" s="206"/>
      <c r="F44" s="207"/>
      <c r="G44" s="209"/>
      <c r="H44" s="186"/>
      <c r="I44" s="182"/>
      <c r="M44" s="223"/>
      <c r="N44" s="223"/>
      <c r="O44" s="223"/>
      <c r="P44" s="223"/>
      <c r="Q44" s="223"/>
      <c r="R44" s="223"/>
      <c r="S44" s="223"/>
      <c r="T44" s="223"/>
      <c r="U44" s="223"/>
      <c r="V44" s="223"/>
    </row>
    <row r="45" spans="3:22" ht="27" customHeight="1">
      <c r="C45" s="49"/>
      <c r="D45" s="205" t="s">
        <v>82</v>
      </c>
      <c r="E45" s="206"/>
      <c r="F45" s="207"/>
      <c r="G45" s="209"/>
      <c r="H45" s="186"/>
      <c r="I45" s="182"/>
      <c r="M45" s="223"/>
      <c r="N45" s="223"/>
      <c r="O45" s="223"/>
      <c r="P45" s="223"/>
      <c r="Q45" s="223"/>
      <c r="R45" s="223"/>
      <c r="S45" s="223"/>
      <c r="T45" s="223"/>
      <c r="U45" s="223"/>
      <c r="V45" s="223"/>
    </row>
    <row r="46" spans="3:22" ht="27" customHeight="1">
      <c r="C46" s="49"/>
      <c r="D46" s="205" t="s">
        <v>83</v>
      </c>
      <c r="E46" s="206"/>
      <c r="F46" s="207"/>
      <c r="G46" s="209"/>
      <c r="H46" s="186"/>
      <c r="I46" s="182"/>
      <c r="M46" s="223"/>
      <c r="N46" s="223"/>
      <c r="O46" s="223"/>
      <c r="P46" s="223"/>
      <c r="Q46" s="223"/>
      <c r="R46" s="223"/>
      <c r="S46" s="223"/>
      <c r="T46" s="223"/>
      <c r="U46" s="223"/>
      <c r="V46" s="223"/>
    </row>
    <row r="47" spans="3:22" ht="27" customHeight="1">
      <c r="C47" s="49"/>
      <c r="D47" s="205" t="s">
        <v>84</v>
      </c>
      <c r="E47" s="206"/>
      <c r="F47" s="207"/>
      <c r="G47" s="209"/>
      <c r="H47" s="186"/>
      <c r="I47" s="182"/>
      <c r="M47" s="223"/>
      <c r="N47" s="223"/>
      <c r="O47" s="223"/>
      <c r="P47" s="223"/>
      <c r="Q47" s="223"/>
      <c r="R47" s="223"/>
      <c r="S47" s="223"/>
      <c r="T47" s="223"/>
      <c r="U47" s="223"/>
      <c r="V47" s="223"/>
    </row>
    <row r="48" spans="3:22" ht="27" customHeight="1">
      <c r="C48" s="49"/>
      <c r="D48" s="205" t="s">
        <v>85</v>
      </c>
      <c r="E48" s="206"/>
      <c r="F48" s="207"/>
      <c r="G48" s="209"/>
      <c r="H48" s="186"/>
      <c r="I48" s="182"/>
      <c r="M48" s="223"/>
      <c r="N48" s="223"/>
      <c r="O48" s="223"/>
      <c r="P48" s="223"/>
      <c r="Q48" s="223"/>
      <c r="R48" s="223"/>
      <c r="S48" s="223"/>
      <c r="T48" s="223"/>
      <c r="U48" s="223"/>
      <c r="V48" s="223"/>
    </row>
    <row r="49" spans="3:22" ht="27" customHeight="1">
      <c r="C49" s="49"/>
      <c r="D49" s="205" t="s">
        <v>86</v>
      </c>
      <c r="E49" s="206"/>
      <c r="F49" s="207"/>
      <c r="G49" s="209"/>
      <c r="H49" s="186"/>
      <c r="I49" s="182"/>
      <c r="M49" s="223"/>
      <c r="N49" s="223"/>
      <c r="O49" s="223"/>
      <c r="P49" s="223"/>
      <c r="Q49" s="223"/>
      <c r="R49" s="223"/>
      <c r="S49" s="223"/>
      <c r="T49" s="223"/>
      <c r="U49" s="223"/>
      <c r="V49" s="223"/>
    </row>
    <row r="50" spans="3:22" ht="27" customHeight="1">
      <c r="C50" s="49"/>
      <c r="D50" s="205" t="s">
        <v>87</v>
      </c>
      <c r="E50" s="206"/>
      <c r="F50" s="207"/>
      <c r="G50" s="209"/>
      <c r="H50" s="186"/>
      <c r="I50" s="182"/>
      <c r="M50" s="223"/>
      <c r="N50" s="223"/>
      <c r="O50" s="223"/>
      <c r="P50" s="223"/>
      <c r="Q50" s="223"/>
      <c r="R50" s="223"/>
      <c r="S50" s="223"/>
      <c r="T50" s="223"/>
      <c r="U50" s="223"/>
      <c r="V50" s="223"/>
    </row>
    <row r="51" spans="3:22" ht="27" customHeight="1" thickBot="1">
      <c r="C51" s="55"/>
      <c r="D51" s="190" t="s">
        <v>88</v>
      </c>
      <c r="E51" s="202"/>
      <c r="F51" s="202"/>
      <c r="G51" s="203"/>
      <c r="H51" s="192"/>
      <c r="I51" s="193"/>
      <c r="M51" s="223"/>
      <c r="N51" s="223"/>
      <c r="O51" s="223"/>
      <c r="P51" s="223"/>
      <c r="Q51" s="223"/>
      <c r="R51" s="223"/>
      <c r="S51" s="223"/>
      <c r="T51" s="223"/>
      <c r="U51" s="223"/>
      <c r="V51" s="223"/>
    </row>
    <row r="52" spans="3:22" ht="20.100000000000001" customHeight="1">
      <c r="D52" s="56"/>
    </row>
    <row r="53" spans="3:22" ht="20.100000000000001" customHeight="1">
      <c r="D53" s="56"/>
    </row>
  </sheetData>
  <sheetProtection password="CEAA" sheet="1" objects="1" scenarios="1" formatCells="0" formatRows="0" insertRows="0"/>
  <protectedRanges>
    <protectedRange sqref="M19:V51" name="範囲2"/>
    <protectedRange sqref="D22:I51" name="範囲1"/>
  </protectedRanges>
  <mergeCells count="15">
    <mergeCell ref="D21:G21"/>
    <mergeCell ref="C13:D13"/>
    <mergeCell ref="E13:H13"/>
    <mergeCell ref="H18:H19"/>
    <mergeCell ref="C18:G18"/>
    <mergeCell ref="C20:G20"/>
    <mergeCell ref="E15:H15"/>
    <mergeCell ref="E14:H14"/>
    <mergeCell ref="E17:H17"/>
    <mergeCell ref="K18:K19"/>
    <mergeCell ref="C12:H12"/>
    <mergeCell ref="C15:D15"/>
    <mergeCell ref="C17:D17"/>
    <mergeCell ref="C14:D14"/>
    <mergeCell ref="I18:J18"/>
  </mergeCells>
  <phoneticPr fontId="5"/>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IF(一括契約【税込用】必要積算経費一覧表_当該年度!$H$21&lt;&gt;0, 一括契約【税込用】必要積算経費一覧表_当該年度!$H$21,"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IF(一括契約【税込用】必要積算経費一覧表_当該年度!$F$21&lt;&gt;0, 一括契約【税込用】必要積算経費一覧表_当該年度!$F$21," ")</f>
        <v xml:space="preserve"> </v>
      </c>
      <c r="F17" s="421"/>
      <c r="G17" s="421"/>
      <c r="H17" s="421"/>
      <c r="I17" s="72"/>
      <c r="J17" s="149"/>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23"/>
      <c r="H20" s="103">
        <f>H21+H42+H48+H59+H70+H76</f>
        <v>0</v>
      </c>
      <c r="I20" s="104">
        <f>I21+I42+I48+I59+I70+I76</f>
        <v>0</v>
      </c>
      <c r="J20" s="104">
        <f>J21+J42+J48+J59+J70+J76</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8"/>
      <c r="H21" s="105">
        <f>SUM(H22:H41)</f>
        <v>0</v>
      </c>
      <c r="I21" s="109">
        <f>SUM(I22:I41)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89"/>
      <c r="I22" s="210"/>
      <c r="M22" s="223"/>
      <c r="N22" s="223"/>
      <c r="O22" s="223"/>
      <c r="P22" s="223"/>
      <c r="Q22" s="223"/>
      <c r="R22" s="223"/>
      <c r="S22" s="223"/>
      <c r="T22" s="223"/>
      <c r="U22" s="223"/>
      <c r="V22" s="223"/>
    </row>
    <row r="23" spans="3:22" ht="27" customHeight="1">
      <c r="C23" s="49"/>
      <c r="D23" s="177" t="s">
        <v>5</v>
      </c>
      <c r="E23" s="178"/>
      <c r="F23" s="178"/>
      <c r="G23" s="179"/>
      <c r="H23" s="180"/>
      <c r="I23" s="210"/>
      <c r="M23" s="223"/>
      <c r="N23" s="223"/>
      <c r="O23" s="223"/>
      <c r="P23" s="223"/>
      <c r="Q23" s="223"/>
      <c r="R23" s="223"/>
      <c r="S23" s="223"/>
      <c r="T23" s="223"/>
      <c r="U23" s="223"/>
      <c r="V23" s="223"/>
    </row>
    <row r="24" spans="3:22" ht="27" customHeight="1">
      <c r="C24" s="49"/>
      <c r="D24" s="177" t="s">
        <v>6</v>
      </c>
      <c r="E24" s="178"/>
      <c r="F24" s="178"/>
      <c r="G24" s="179"/>
      <c r="H24" s="180"/>
      <c r="I24" s="210"/>
      <c r="M24" s="223"/>
      <c r="N24" s="223"/>
      <c r="O24" s="223"/>
      <c r="P24" s="223"/>
      <c r="Q24" s="223"/>
      <c r="R24" s="223"/>
      <c r="S24" s="223"/>
      <c r="T24" s="223"/>
      <c r="U24" s="223"/>
      <c r="V24" s="223"/>
    </row>
    <row r="25" spans="3:22" ht="27" customHeight="1">
      <c r="C25" s="49"/>
      <c r="D25" s="177" t="s">
        <v>7</v>
      </c>
      <c r="E25" s="178"/>
      <c r="F25" s="178"/>
      <c r="G25" s="179"/>
      <c r="H25" s="180"/>
      <c r="I25" s="210"/>
      <c r="M25" s="223"/>
      <c r="N25" s="223"/>
      <c r="O25" s="223"/>
      <c r="P25" s="223"/>
      <c r="Q25" s="223"/>
      <c r="R25" s="223"/>
      <c r="S25" s="223"/>
      <c r="T25" s="223"/>
      <c r="U25" s="223"/>
      <c r="V25" s="223"/>
    </row>
    <row r="26" spans="3:22" ht="27" customHeight="1">
      <c r="C26" s="49"/>
      <c r="D26" s="177" t="s">
        <v>8</v>
      </c>
      <c r="E26" s="178"/>
      <c r="F26" s="178"/>
      <c r="G26" s="179"/>
      <c r="H26" s="180"/>
      <c r="I26" s="210"/>
      <c r="M26" s="223"/>
      <c r="N26" s="223"/>
      <c r="O26" s="223"/>
      <c r="P26" s="223"/>
      <c r="Q26" s="223"/>
      <c r="R26" s="223"/>
      <c r="S26" s="223"/>
      <c r="T26" s="223"/>
      <c r="U26" s="223"/>
      <c r="V26" s="223"/>
    </row>
    <row r="27" spans="3:22" ht="27" customHeight="1">
      <c r="C27" s="49"/>
      <c r="D27" s="177" t="s">
        <v>9</v>
      </c>
      <c r="E27" s="178"/>
      <c r="F27" s="178"/>
      <c r="G27" s="179"/>
      <c r="H27" s="180"/>
      <c r="I27" s="210"/>
      <c r="M27" s="223"/>
      <c r="N27" s="223"/>
      <c r="O27" s="223"/>
      <c r="P27" s="223"/>
      <c r="Q27" s="223"/>
      <c r="R27" s="223"/>
      <c r="S27" s="223"/>
      <c r="T27" s="223"/>
      <c r="U27" s="223"/>
      <c r="V27" s="223"/>
    </row>
    <row r="28" spans="3:22" ht="27" customHeight="1">
      <c r="C28" s="49"/>
      <c r="D28" s="177" t="s">
        <v>10</v>
      </c>
      <c r="E28" s="178"/>
      <c r="F28" s="178"/>
      <c r="G28" s="179"/>
      <c r="H28" s="180"/>
      <c r="I28" s="210"/>
      <c r="M28" s="223"/>
      <c r="N28" s="223"/>
      <c r="O28" s="223"/>
      <c r="P28" s="223"/>
      <c r="Q28" s="223"/>
      <c r="R28" s="223"/>
      <c r="S28" s="223"/>
      <c r="T28" s="223"/>
      <c r="U28" s="223"/>
      <c r="V28" s="223"/>
    </row>
    <row r="29" spans="3:22" ht="27" customHeight="1">
      <c r="C29" s="49"/>
      <c r="D29" s="177" t="s">
        <v>11</v>
      </c>
      <c r="E29" s="178"/>
      <c r="F29" s="178"/>
      <c r="G29" s="179"/>
      <c r="H29" s="180"/>
      <c r="I29" s="210"/>
      <c r="M29" s="223"/>
      <c r="N29" s="223"/>
      <c r="O29" s="223"/>
      <c r="P29" s="223"/>
      <c r="Q29" s="223"/>
      <c r="R29" s="223"/>
      <c r="S29" s="223"/>
      <c r="T29" s="223"/>
      <c r="U29" s="223"/>
      <c r="V29" s="223"/>
    </row>
    <row r="30" spans="3:22" ht="27" customHeight="1">
      <c r="C30" s="49"/>
      <c r="D30" s="177" t="s">
        <v>12</v>
      </c>
      <c r="E30" s="178"/>
      <c r="F30" s="178"/>
      <c r="G30" s="179"/>
      <c r="H30" s="180"/>
      <c r="I30" s="210"/>
      <c r="M30" s="223"/>
      <c r="N30" s="223"/>
      <c r="O30" s="223"/>
      <c r="P30" s="223"/>
      <c r="Q30" s="223"/>
      <c r="R30" s="223"/>
      <c r="S30" s="223"/>
      <c r="T30" s="223"/>
      <c r="U30" s="223"/>
      <c r="V30" s="223"/>
    </row>
    <row r="31" spans="3:22" ht="27" customHeight="1">
      <c r="C31" s="49"/>
      <c r="D31" s="177" t="s">
        <v>13</v>
      </c>
      <c r="E31" s="178"/>
      <c r="F31" s="178"/>
      <c r="G31" s="179"/>
      <c r="H31" s="180"/>
      <c r="I31" s="210"/>
      <c r="M31" s="223"/>
      <c r="N31" s="223"/>
      <c r="O31" s="223"/>
      <c r="P31" s="223"/>
      <c r="Q31" s="223"/>
      <c r="R31" s="223"/>
      <c r="S31" s="223"/>
      <c r="T31" s="223"/>
      <c r="U31" s="223"/>
      <c r="V31" s="223"/>
    </row>
    <row r="32" spans="3:22" ht="27" customHeight="1">
      <c r="C32" s="49"/>
      <c r="D32" s="177" t="s">
        <v>24</v>
      </c>
      <c r="E32" s="178"/>
      <c r="F32" s="178"/>
      <c r="G32" s="179"/>
      <c r="H32" s="180"/>
      <c r="I32" s="210"/>
      <c r="M32" s="223"/>
      <c r="N32" s="223"/>
      <c r="O32" s="223"/>
      <c r="P32" s="223"/>
      <c r="Q32" s="223"/>
      <c r="R32" s="223"/>
      <c r="S32" s="223"/>
      <c r="T32" s="223"/>
      <c r="U32" s="223"/>
      <c r="V32" s="223"/>
    </row>
    <row r="33" spans="3:22" ht="27" customHeight="1">
      <c r="C33" s="49"/>
      <c r="D33" s="177" t="s">
        <v>25</v>
      </c>
      <c r="E33" s="178"/>
      <c r="F33" s="178"/>
      <c r="G33" s="179"/>
      <c r="H33" s="180"/>
      <c r="I33" s="210"/>
      <c r="M33" s="223"/>
      <c r="N33" s="223"/>
      <c r="O33" s="223"/>
      <c r="P33" s="223"/>
      <c r="Q33" s="223"/>
      <c r="R33" s="223"/>
      <c r="S33" s="223"/>
      <c r="T33" s="223"/>
      <c r="U33" s="223"/>
      <c r="V33" s="223"/>
    </row>
    <row r="34" spans="3:22" ht="27" customHeight="1">
      <c r="C34" s="49"/>
      <c r="D34" s="177" t="s">
        <v>26</v>
      </c>
      <c r="E34" s="178"/>
      <c r="F34" s="178"/>
      <c r="G34" s="179"/>
      <c r="H34" s="180"/>
      <c r="I34" s="210"/>
      <c r="M34" s="223"/>
      <c r="N34" s="223"/>
      <c r="O34" s="223"/>
      <c r="P34" s="223"/>
      <c r="Q34" s="223"/>
      <c r="R34" s="223"/>
      <c r="S34" s="223"/>
      <c r="T34" s="223"/>
      <c r="U34" s="223"/>
      <c r="V34" s="223"/>
    </row>
    <row r="35" spans="3:22" ht="27" customHeight="1">
      <c r="C35" s="49"/>
      <c r="D35" s="177" t="s">
        <v>27</v>
      </c>
      <c r="E35" s="178"/>
      <c r="F35" s="178"/>
      <c r="G35" s="179"/>
      <c r="H35" s="180"/>
      <c r="I35" s="210"/>
      <c r="M35" s="223"/>
      <c r="N35" s="223"/>
      <c r="O35" s="223"/>
      <c r="P35" s="223"/>
      <c r="Q35" s="223"/>
      <c r="R35" s="223"/>
      <c r="S35" s="223"/>
      <c r="T35" s="223"/>
      <c r="U35" s="223"/>
      <c r="V35" s="223"/>
    </row>
    <row r="36" spans="3:22" ht="27" customHeight="1">
      <c r="C36" s="49"/>
      <c r="D36" s="177" t="s">
        <v>28</v>
      </c>
      <c r="E36" s="178"/>
      <c r="F36" s="178"/>
      <c r="G36" s="179"/>
      <c r="H36" s="180"/>
      <c r="I36" s="210"/>
      <c r="M36" s="223"/>
      <c r="N36" s="223"/>
      <c r="O36" s="223"/>
      <c r="P36" s="223"/>
      <c r="Q36" s="223"/>
      <c r="R36" s="223"/>
      <c r="S36" s="223"/>
      <c r="T36" s="223"/>
      <c r="U36" s="223"/>
      <c r="V36" s="223"/>
    </row>
    <row r="37" spans="3:22" ht="27" customHeight="1">
      <c r="C37" s="49"/>
      <c r="D37" s="177" t="s">
        <v>35</v>
      </c>
      <c r="E37" s="178"/>
      <c r="F37" s="178"/>
      <c r="G37" s="179"/>
      <c r="H37" s="180"/>
      <c r="I37" s="210"/>
      <c r="M37" s="223"/>
      <c r="N37" s="223"/>
      <c r="O37" s="223"/>
      <c r="P37" s="223"/>
      <c r="Q37" s="223"/>
      <c r="R37" s="223"/>
      <c r="S37" s="223"/>
      <c r="T37" s="223"/>
      <c r="U37" s="223"/>
      <c r="V37" s="223"/>
    </row>
    <row r="38" spans="3:22" ht="27" customHeight="1">
      <c r="C38" s="49"/>
      <c r="D38" s="177" t="s">
        <v>36</v>
      </c>
      <c r="E38" s="178"/>
      <c r="F38" s="178"/>
      <c r="G38" s="179"/>
      <c r="H38" s="180"/>
      <c r="I38" s="210"/>
      <c r="M38" s="223"/>
      <c r="N38" s="223"/>
      <c r="O38" s="223"/>
      <c r="P38" s="223"/>
      <c r="Q38" s="223"/>
      <c r="R38" s="223"/>
      <c r="S38" s="223"/>
      <c r="T38" s="223"/>
      <c r="U38" s="223"/>
      <c r="V38" s="223"/>
    </row>
    <row r="39" spans="3:22" ht="27" customHeight="1">
      <c r="C39" s="49"/>
      <c r="D39" s="177" t="s">
        <v>37</v>
      </c>
      <c r="E39" s="178"/>
      <c r="F39" s="178"/>
      <c r="G39" s="179"/>
      <c r="H39" s="180"/>
      <c r="I39" s="210"/>
      <c r="M39" s="223"/>
      <c r="N39" s="223"/>
      <c r="O39" s="223"/>
      <c r="P39" s="223"/>
      <c r="Q39" s="223"/>
      <c r="R39" s="223"/>
      <c r="S39" s="223"/>
      <c r="T39" s="223"/>
      <c r="U39" s="223"/>
      <c r="V39" s="223"/>
    </row>
    <row r="40" spans="3:22" ht="27" customHeight="1">
      <c r="C40" s="49"/>
      <c r="D40" s="177" t="s">
        <v>38</v>
      </c>
      <c r="E40" s="178"/>
      <c r="F40" s="195"/>
      <c r="G40" s="179"/>
      <c r="H40" s="180"/>
      <c r="I40" s="210"/>
      <c r="M40" s="223"/>
      <c r="N40" s="223"/>
      <c r="O40" s="223"/>
      <c r="P40" s="223"/>
      <c r="Q40" s="223"/>
      <c r="R40" s="223"/>
      <c r="S40" s="223"/>
      <c r="T40" s="223"/>
      <c r="U40" s="223"/>
      <c r="V40" s="223"/>
    </row>
    <row r="41" spans="3:22" ht="27" customHeight="1" thickBot="1">
      <c r="C41" s="49"/>
      <c r="D41" s="205" t="s">
        <v>39</v>
      </c>
      <c r="E41" s="206"/>
      <c r="F41" s="207"/>
      <c r="G41" s="208"/>
      <c r="H41" s="186"/>
      <c r="I41" s="211"/>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105">
        <f>SUM(H43:H47)</f>
        <v>0</v>
      </c>
      <c r="I42" s="105">
        <f>SUM(I43:I47)</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73" t="s">
        <v>4</v>
      </c>
      <c r="E43" s="212"/>
      <c r="F43" s="213"/>
      <c r="G43" s="175"/>
      <c r="H43" s="189"/>
      <c r="I43" s="210"/>
      <c r="M43" s="223"/>
      <c r="N43" s="223"/>
      <c r="O43" s="223"/>
      <c r="P43" s="223"/>
      <c r="Q43" s="223"/>
      <c r="R43" s="223"/>
      <c r="S43" s="223"/>
      <c r="T43" s="223"/>
      <c r="U43" s="223"/>
      <c r="V43" s="223"/>
    </row>
    <row r="44" spans="3:22" ht="27" customHeight="1">
      <c r="C44" s="49"/>
      <c r="D44" s="177" t="s">
        <v>5</v>
      </c>
      <c r="E44" s="178"/>
      <c r="F44" s="195"/>
      <c r="G44" s="179"/>
      <c r="H44" s="180"/>
      <c r="I44" s="210"/>
      <c r="M44" s="223"/>
      <c r="N44" s="223"/>
      <c r="O44" s="223"/>
      <c r="P44" s="223"/>
      <c r="Q44" s="223"/>
      <c r="R44" s="223"/>
      <c r="S44" s="223"/>
      <c r="T44" s="223"/>
      <c r="U44" s="223"/>
      <c r="V44" s="223"/>
    </row>
    <row r="45" spans="3:22" ht="27" customHeight="1">
      <c r="C45" s="49"/>
      <c r="D45" s="177" t="s">
        <v>6</v>
      </c>
      <c r="E45" s="178"/>
      <c r="F45" s="195"/>
      <c r="G45" s="179"/>
      <c r="H45" s="180"/>
      <c r="I45" s="210"/>
      <c r="M45" s="223"/>
      <c r="N45" s="223"/>
      <c r="O45" s="223"/>
      <c r="P45" s="223"/>
      <c r="Q45" s="223"/>
      <c r="R45" s="223"/>
      <c r="S45" s="223"/>
      <c r="T45" s="223"/>
      <c r="U45" s="223"/>
      <c r="V45" s="223"/>
    </row>
    <row r="46" spans="3:22" ht="27" customHeight="1">
      <c r="C46" s="49"/>
      <c r="D46" s="177" t="s">
        <v>7</v>
      </c>
      <c r="E46" s="178"/>
      <c r="F46" s="195"/>
      <c r="G46" s="179"/>
      <c r="H46" s="180"/>
      <c r="I46" s="210"/>
      <c r="M46" s="223"/>
      <c r="N46" s="223"/>
      <c r="O46" s="223"/>
      <c r="P46" s="223"/>
      <c r="Q46" s="223"/>
      <c r="R46" s="223"/>
      <c r="S46" s="223"/>
      <c r="T46" s="223"/>
      <c r="U46" s="223"/>
      <c r="V46" s="223"/>
    </row>
    <row r="47" spans="3:22" ht="27" customHeight="1" thickBot="1">
      <c r="C47" s="49"/>
      <c r="D47" s="205" t="s">
        <v>8</v>
      </c>
      <c r="E47" s="206"/>
      <c r="F47" s="207"/>
      <c r="G47" s="208"/>
      <c r="H47" s="186"/>
      <c r="I47" s="211"/>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13">
        <f>SUM(H49:H58)</f>
        <v>0</v>
      </c>
      <c r="I48" s="114">
        <f>SUM(I49:I58)</f>
        <v>0</v>
      </c>
      <c r="J48" s="99">
        <f>IFERROR(ROUNDDOWN(I48*一括契約【税込用】必要積算経費一覧表_当該年度!$F$70,0),0)</f>
        <v>0</v>
      </c>
      <c r="K48" s="99">
        <f>H48+I48</f>
        <v>0</v>
      </c>
      <c r="M48" s="223"/>
      <c r="N48" s="223"/>
      <c r="O48" s="223"/>
      <c r="P48" s="223"/>
      <c r="Q48" s="223"/>
      <c r="R48" s="223"/>
      <c r="S48" s="223"/>
      <c r="T48" s="223"/>
      <c r="U48" s="223"/>
      <c r="V48" s="223"/>
    </row>
    <row r="49" spans="3:22" ht="27" customHeight="1">
      <c r="C49" s="49"/>
      <c r="D49" s="173" t="s">
        <v>4</v>
      </c>
      <c r="E49" s="212"/>
      <c r="F49" s="213"/>
      <c r="G49" s="175"/>
      <c r="H49" s="189"/>
      <c r="I49" s="210"/>
      <c r="M49" s="223"/>
      <c r="N49" s="223"/>
      <c r="O49" s="223"/>
      <c r="P49" s="223"/>
      <c r="Q49" s="223"/>
      <c r="R49" s="223"/>
      <c r="S49" s="223"/>
      <c r="T49" s="223"/>
      <c r="U49" s="223"/>
      <c r="V49" s="223"/>
    </row>
    <row r="50" spans="3:22" ht="27" customHeight="1">
      <c r="C50" s="49"/>
      <c r="D50" s="177" t="s">
        <v>5</v>
      </c>
      <c r="E50" s="178"/>
      <c r="F50" s="195"/>
      <c r="G50" s="179"/>
      <c r="H50" s="180"/>
      <c r="I50" s="210"/>
      <c r="M50" s="223"/>
      <c r="N50" s="223"/>
      <c r="O50" s="223"/>
      <c r="P50" s="223"/>
      <c r="Q50" s="223"/>
      <c r="R50" s="223"/>
      <c r="S50" s="223"/>
      <c r="T50" s="223"/>
      <c r="U50" s="223"/>
      <c r="V50" s="223"/>
    </row>
    <row r="51" spans="3:22" ht="27" customHeight="1">
      <c r="C51" s="49"/>
      <c r="D51" s="177" t="s">
        <v>6</v>
      </c>
      <c r="E51" s="178"/>
      <c r="F51" s="195"/>
      <c r="G51" s="179"/>
      <c r="H51" s="180"/>
      <c r="I51" s="210"/>
      <c r="M51" s="223"/>
      <c r="N51" s="223"/>
      <c r="O51" s="223"/>
      <c r="P51" s="223"/>
      <c r="Q51" s="223"/>
      <c r="R51" s="223"/>
      <c r="S51" s="223"/>
      <c r="T51" s="223"/>
      <c r="U51" s="223"/>
      <c r="V51" s="223"/>
    </row>
    <row r="52" spans="3:22" ht="27" customHeight="1">
      <c r="C52" s="49"/>
      <c r="D52" s="177" t="s">
        <v>7</v>
      </c>
      <c r="E52" s="178"/>
      <c r="F52" s="195"/>
      <c r="G52" s="179"/>
      <c r="H52" s="180"/>
      <c r="I52" s="210"/>
      <c r="M52" s="223"/>
      <c r="N52" s="223"/>
      <c r="O52" s="223"/>
      <c r="P52" s="223"/>
      <c r="Q52" s="223"/>
      <c r="R52" s="223"/>
      <c r="S52" s="223"/>
      <c r="T52" s="223"/>
      <c r="U52" s="223"/>
      <c r="V52" s="223"/>
    </row>
    <row r="53" spans="3:22" ht="27" customHeight="1">
      <c r="C53" s="49"/>
      <c r="D53" s="177" t="s">
        <v>8</v>
      </c>
      <c r="E53" s="178"/>
      <c r="F53" s="195"/>
      <c r="G53" s="179"/>
      <c r="H53" s="180"/>
      <c r="I53" s="210"/>
      <c r="M53" s="223"/>
      <c r="N53" s="223"/>
      <c r="O53" s="223"/>
      <c r="P53" s="223"/>
      <c r="Q53" s="223"/>
      <c r="R53" s="223"/>
      <c r="S53" s="223"/>
      <c r="T53" s="223"/>
      <c r="U53" s="223"/>
      <c r="V53" s="223"/>
    </row>
    <row r="54" spans="3:22" ht="27" customHeight="1">
      <c r="C54" s="49"/>
      <c r="D54" s="177" t="s">
        <v>9</v>
      </c>
      <c r="E54" s="178"/>
      <c r="F54" s="195"/>
      <c r="G54" s="179"/>
      <c r="H54" s="180"/>
      <c r="I54" s="210"/>
      <c r="M54" s="223"/>
      <c r="N54" s="223"/>
      <c r="O54" s="223"/>
      <c r="P54" s="223"/>
      <c r="Q54" s="223"/>
      <c r="R54" s="223"/>
      <c r="S54" s="223"/>
      <c r="T54" s="223"/>
      <c r="U54" s="223"/>
      <c r="V54" s="223"/>
    </row>
    <row r="55" spans="3:22" ht="27" customHeight="1">
      <c r="C55" s="49"/>
      <c r="D55" s="177" t="s">
        <v>10</v>
      </c>
      <c r="E55" s="178"/>
      <c r="F55" s="195"/>
      <c r="G55" s="179"/>
      <c r="H55" s="180"/>
      <c r="I55" s="210"/>
      <c r="M55" s="223"/>
      <c r="N55" s="223"/>
      <c r="O55" s="223"/>
      <c r="P55" s="223"/>
      <c r="Q55" s="223"/>
      <c r="R55" s="223"/>
      <c r="S55" s="223"/>
      <c r="T55" s="223"/>
      <c r="U55" s="223"/>
      <c r="V55" s="223"/>
    </row>
    <row r="56" spans="3:22" ht="27" customHeight="1">
      <c r="C56" s="49"/>
      <c r="D56" s="177" t="s">
        <v>11</v>
      </c>
      <c r="E56" s="178"/>
      <c r="F56" s="195"/>
      <c r="G56" s="179"/>
      <c r="H56" s="180"/>
      <c r="I56" s="210"/>
      <c r="M56" s="223"/>
      <c r="N56" s="223"/>
      <c r="O56" s="223"/>
      <c r="P56" s="223"/>
      <c r="Q56" s="223"/>
      <c r="R56" s="223"/>
      <c r="S56" s="223"/>
      <c r="T56" s="223"/>
      <c r="U56" s="223"/>
      <c r="V56" s="223"/>
    </row>
    <row r="57" spans="3:22" ht="27" customHeight="1">
      <c r="C57" s="49"/>
      <c r="D57" s="177" t="s">
        <v>12</v>
      </c>
      <c r="E57" s="178"/>
      <c r="F57" s="195"/>
      <c r="G57" s="179"/>
      <c r="H57" s="180"/>
      <c r="I57" s="210"/>
      <c r="M57" s="223"/>
      <c r="N57" s="223"/>
      <c r="O57" s="223"/>
      <c r="P57" s="223"/>
      <c r="Q57" s="223"/>
      <c r="R57" s="223"/>
      <c r="S57" s="223"/>
      <c r="T57" s="223"/>
      <c r="U57" s="223"/>
      <c r="V57" s="223"/>
    </row>
    <row r="58" spans="3:22" ht="27" customHeight="1" thickBot="1">
      <c r="C58" s="53"/>
      <c r="D58" s="183" t="s">
        <v>13</v>
      </c>
      <c r="E58" s="197"/>
      <c r="F58" s="197"/>
      <c r="G58" s="198"/>
      <c r="H58" s="214"/>
      <c r="I58" s="215"/>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M59" s="223"/>
      <c r="N59" s="223"/>
      <c r="O59" s="223"/>
      <c r="P59" s="223"/>
      <c r="Q59" s="223"/>
      <c r="R59" s="223"/>
      <c r="S59" s="223"/>
      <c r="T59" s="223"/>
      <c r="U59" s="223"/>
      <c r="V59" s="223"/>
    </row>
    <row r="60" spans="3:22" ht="27" customHeight="1">
      <c r="C60" s="49"/>
      <c r="D60" s="199" t="s">
        <v>4</v>
      </c>
      <c r="E60" s="194"/>
      <c r="F60" s="194"/>
      <c r="G60" s="200"/>
      <c r="H60" s="189"/>
      <c r="I60" s="210"/>
      <c r="M60" s="223"/>
      <c r="N60" s="223"/>
      <c r="O60" s="223"/>
      <c r="P60" s="223"/>
      <c r="Q60" s="223"/>
      <c r="R60" s="223"/>
      <c r="S60" s="223"/>
      <c r="T60" s="223"/>
      <c r="U60" s="223"/>
      <c r="V60" s="223"/>
    </row>
    <row r="61" spans="3:22" ht="27" customHeight="1">
      <c r="C61" s="49"/>
      <c r="D61" s="177" t="s">
        <v>5</v>
      </c>
      <c r="E61" s="178"/>
      <c r="F61" s="195"/>
      <c r="G61" s="181"/>
      <c r="H61" s="180"/>
      <c r="I61" s="210"/>
      <c r="M61" s="223"/>
      <c r="N61" s="223"/>
      <c r="O61" s="223"/>
      <c r="P61" s="223"/>
      <c r="Q61" s="223"/>
      <c r="R61" s="223"/>
      <c r="S61" s="223"/>
      <c r="T61" s="223"/>
      <c r="U61" s="223"/>
      <c r="V61" s="223"/>
    </row>
    <row r="62" spans="3:22" ht="27" customHeight="1">
      <c r="C62" s="49"/>
      <c r="D62" s="177" t="s">
        <v>6</v>
      </c>
      <c r="E62" s="195"/>
      <c r="F62" s="195"/>
      <c r="G62" s="181"/>
      <c r="H62" s="180"/>
      <c r="I62" s="210"/>
      <c r="M62" s="223"/>
      <c r="N62" s="223"/>
      <c r="O62" s="223"/>
      <c r="P62" s="223"/>
      <c r="Q62" s="223"/>
      <c r="R62" s="223"/>
      <c r="S62" s="223"/>
      <c r="T62" s="223"/>
      <c r="U62" s="223"/>
      <c r="V62" s="223"/>
    </row>
    <row r="63" spans="3:22" ht="27" customHeight="1">
      <c r="C63" s="49"/>
      <c r="D63" s="177" t="s">
        <v>7</v>
      </c>
      <c r="E63" s="195"/>
      <c r="F63" s="195"/>
      <c r="G63" s="181"/>
      <c r="H63" s="180"/>
      <c r="I63" s="210"/>
      <c r="M63" s="223"/>
      <c r="N63" s="223"/>
      <c r="O63" s="223"/>
      <c r="P63" s="223"/>
      <c r="Q63" s="223"/>
      <c r="R63" s="223"/>
      <c r="S63" s="223"/>
      <c r="T63" s="223"/>
      <c r="U63" s="223"/>
      <c r="V63" s="223"/>
    </row>
    <row r="64" spans="3:22" ht="27" customHeight="1">
      <c r="C64" s="49"/>
      <c r="D64" s="177" t="s">
        <v>8</v>
      </c>
      <c r="E64" s="195"/>
      <c r="F64" s="195"/>
      <c r="G64" s="181"/>
      <c r="H64" s="180"/>
      <c r="I64" s="210"/>
      <c r="M64" s="223"/>
      <c r="N64" s="223"/>
      <c r="O64" s="223"/>
      <c r="P64" s="223"/>
      <c r="Q64" s="223"/>
      <c r="R64" s="223"/>
      <c r="S64" s="223"/>
      <c r="T64" s="223"/>
      <c r="U64" s="223"/>
      <c r="V64" s="223"/>
    </row>
    <row r="65" spans="3:22" ht="27" customHeight="1">
      <c r="C65" s="49"/>
      <c r="D65" s="177" t="s">
        <v>9</v>
      </c>
      <c r="E65" s="195"/>
      <c r="F65" s="195"/>
      <c r="G65" s="181"/>
      <c r="H65" s="180"/>
      <c r="I65" s="210"/>
      <c r="M65" s="223"/>
      <c r="N65" s="223"/>
      <c r="O65" s="223"/>
      <c r="P65" s="223"/>
      <c r="Q65" s="223"/>
      <c r="R65" s="223"/>
      <c r="S65" s="223"/>
      <c r="T65" s="223"/>
      <c r="U65" s="223"/>
      <c r="V65" s="223"/>
    </row>
    <row r="66" spans="3:22" ht="27" customHeight="1">
      <c r="C66" s="49"/>
      <c r="D66" s="177" t="s">
        <v>10</v>
      </c>
      <c r="E66" s="195"/>
      <c r="F66" s="195"/>
      <c r="G66" s="181"/>
      <c r="H66" s="180"/>
      <c r="I66" s="210"/>
      <c r="M66" s="223"/>
      <c r="N66" s="223"/>
      <c r="O66" s="223"/>
      <c r="P66" s="223"/>
      <c r="Q66" s="223"/>
      <c r="R66" s="223"/>
      <c r="S66" s="223"/>
      <c r="T66" s="223"/>
      <c r="U66" s="223"/>
      <c r="V66" s="223"/>
    </row>
    <row r="67" spans="3:22" ht="27" customHeight="1">
      <c r="C67" s="49"/>
      <c r="D67" s="177" t="s">
        <v>11</v>
      </c>
      <c r="E67" s="195"/>
      <c r="F67" s="195"/>
      <c r="G67" s="181"/>
      <c r="H67" s="180"/>
      <c r="I67" s="210"/>
      <c r="M67" s="223"/>
      <c r="N67" s="223"/>
      <c r="O67" s="223"/>
      <c r="P67" s="223"/>
      <c r="Q67" s="223"/>
      <c r="R67" s="223"/>
      <c r="S67" s="223"/>
      <c r="T67" s="223"/>
      <c r="U67" s="223"/>
      <c r="V67" s="223"/>
    </row>
    <row r="68" spans="3:22" ht="27" customHeight="1">
      <c r="C68" s="49"/>
      <c r="D68" s="177" t="s">
        <v>12</v>
      </c>
      <c r="E68" s="195"/>
      <c r="F68" s="195"/>
      <c r="G68" s="201"/>
      <c r="H68" s="180"/>
      <c r="I68" s="210"/>
      <c r="M68" s="223"/>
      <c r="N68" s="223"/>
      <c r="O68" s="223"/>
      <c r="P68" s="223"/>
      <c r="Q68" s="223"/>
      <c r="R68" s="223"/>
      <c r="S68" s="223"/>
      <c r="T68" s="223"/>
      <c r="U68" s="223"/>
      <c r="V68" s="223"/>
    </row>
    <row r="69" spans="3:22" ht="27" customHeight="1" thickBot="1">
      <c r="C69" s="53"/>
      <c r="D69" s="183" t="s">
        <v>13</v>
      </c>
      <c r="E69" s="197"/>
      <c r="F69" s="197"/>
      <c r="G69" s="216"/>
      <c r="H69" s="186"/>
      <c r="I69" s="211"/>
      <c r="M69" s="223"/>
      <c r="N69" s="223"/>
      <c r="O69" s="223"/>
      <c r="P69" s="223"/>
      <c r="Q69" s="223"/>
      <c r="R69" s="223"/>
      <c r="S69" s="223"/>
      <c r="T69" s="223"/>
      <c r="U69" s="223"/>
      <c r="V69" s="223"/>
    </row>
    <row r="70" spans="3:22" ht="20.100000000000001" customHeight="1" thickBot="1">
      <c r="C70" s="49"/>
      <c r="D70" s="50" t="str">
        <f>一括契約【税込用】必要積算経費一覧表_当該年度!D59</f>
        <v>５　光熱水料</v>
      </c>
      <c r="E70" s="51"/>
      <c r="F70" s="51"/>
      <c r="G70" s="51"/>
      <c r="H70" s="105">
        <f>SUM(H71:H75)</f>
        <v>0</v>
      </c>
      <c r="I70" s="105">
        <f>SUM(I71:I75)</f>
        <v>0</v>
      </c>
      <c r="J70" s="99">
        <f>IFERROR(ROUNDDOWN(I70*一括契約【税込用】必要積算経費一覧表_当該年度!$F$70,0),0)</f>
        <v>0</v>
      </c>
      <c r="K70" s="99">
        <f>H70+I70</f>
        <v>0</v>
      </c>
      <c r="M70" s="223"/>
      <c r="N70" s="223"/>
      <c r="O70" s="223"/>
      <c r="P70" s="223"/>
      <c r="Q70" s="223"/>
      <c r="R70" s="223"/>
      <c r="S70" s="223"/>
      <c r="T70" s="223"/>
      <c r="U70" s="223"/>
      <c r="V70" s="223"/>
    </row>
    <row r="71" spans="3:22" ht="27" customHeight="1">
      <c r="C71" s="49"/>
      <c r="D71" s="173" t="s">
        <v>4</v>
      </c>
      <c r="E71" s="194"/>
      <c r="F71" s="194"/>
      <c r="G71" s="262"/>
      <c r="H71" s="189"/>
      <c r="I71" s="210"/>
      <c r="M71" s="223"/>
      <c r="N71" s="223"/>
      <c r="O71" s="223"/>
      <c r="P71" s="223"/>
      <c r="Q71" s="223"/>
      <c r="R71" s="223"/>
      <c r="S71" s="223"/>
      <c r="T71" s="223"/>
      <c r="U71" s="223"/>
      <c r="V71" s="223"/>
    </row>
    <row r="72" spans="3:22" ht="27" customHeight="1">
      <c r="C72" s="49"/>
      <c r="D72" s="177" t="s">
        <v>5</v>
      </c>
      <c r="E72" s="195"/>
      <c r="F72" s="195"/>
      <c r="G72" s="201"/>
      <c r="H72" s="180"/>
      <c r="I72" s="210"/>
      <c r="M72" s="223"/>
      <c r="N72" s="223"/>
      <c r="O72" s="223"/>
      <c r="P72" s="223"/>
      <c r="Q72" s="223"/>
      <c r="R72" s="223"/>
      <c r="S72" s="223"/>
      <c r="T72" s="223"/>
      <c r="U72" s="223"/>
      <c r="V72" s="223"/>
    </row>
    <row r="73" spans="3:22" ht="27" customHeight="1">
      <c r="C73" s="49"/>
      <c r="D73" s="177" t="s">
        <v>6</v>
      </c>
      <c r="E73" s="195"/>
      <c r="F73" s="195"/>
      <c r="G73" s="201"/>
      <c r="H73" s="180"/>
      <c r="I73" s="210"/>
      <c r="M73" s="223"/>
      <c r="N73" s="223"/>
      <c r="O73" s="223"/>
      <c r="P73" s="223"/>
      <c r="Q73" s="223"/>
      <c r="R73" s="223"/>
      <c r="S73" s="223"/>
      <c r="T73" s="223"/>
      <c r="U73" s="223"/>
      <c r="V73" s="223"/>
    </row>
    <row r="74" spans="3:22" ht="27" customHeight="1">
      <c r="C74" s="49"/>
      <c r="D74" s="177" t="s">
        <v>7</v>
      </c>
      <c r="E74" s="195"/>
      <c r="F74" s="195"/>
      <c r="G74" s="201"/>
      <c r="H74" s="180"/>
      <c r="I74" s="210"/>
      <c r="M74" s="223"/>
      <c r="N74" s="223"/>
      <c r="O74" s="223"/>
      <c r="P74" s="223"/>
      <c r="Q74" s="223"/>
      <c r="R74" s="223"/>
      <c r="S74" s="223"/>
      <c r="T74" s="223"/>
      <c r="U74" s="223"/>
      <c r="V74" s="223"/>
    </row>
    <row r="75" spans="3:22" ht="27" customHeight="1" thickBot="1">
      <c r="C75" s="49"/>
      <c r="D75" s="183" t="s">
        <v>8</v>
      </c>
      <c r="E75" s="197"/>
      <c r="F75" s="197"/>
      <c r="G75" s="216"/>
      <c r="H75" s="186"/>
      <c r="I75" s="210"/>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66">
        <f>SUM(I77:I96)</f>
        <v>0</v>
      </c>
      <c r="J76" s="99">
        <f>IFERROR(ROUNDDOWN(I76*一括契約【税込用】必要積算経費一覧表_当該年度!$F$70,0),0)</f>
        <v>0</v>
      </c>
      <c r="K76" s="99">
        <f>H76+I76</f>
        <v>0</v>
      </c>
      <c r="M76" s="223"/>
      <c r="N76" s="223"/>
      <c r="O76" s="223"/>
      <c r="P76" s="223"/>
      <c r="Q76" s="223"/>
      <c r="R76" s="223"/>
      <c r="S76" s="223"/>
      <c r="T76" s="223"/>
      <c r="U76" s="223"/>
      <c r="V76" s="223"/>
    </row>
    <row r="77" spans="3:22" ht="27" customHeight="1">
      <c r="C77" s="49"/>
      <c r="D77" s="173" t="s">
        <v>4</v>
      </c>
      <c r="E77" s="213"/>
      <c r="F77" s="212"/>
      <c r="G77" s="188"/>
      <c r="H77" s="189"/>
      <c r="I77" s="182"/>
      <c r="M77" s="223"/>
      <c r="N77" s="223"/>
      <c r="O77" s="223"/>
      <c r="P77" s="223"/>
      <c r="Q77" s="223"/>
      <c r="R77" s="223"/>
      <c r="S77" s="223"/>
      <c r="T77" s="223"/>
      <c r="U77" s="223"/>
      <c r="V77" s="223"/>
    </row>
    <row r="78" spans="3:22" ht="27" customHeight="1">
      <c r="C78" s="49"/>
      <c r="D78" s="173" t="s">
        <v>5</v>
      </c>
      <c r="E78" s="213"/>
      <c r="F78" s="213"/>
      <c r="G78" s="262"/>
      <c r="H78" s="189"/>
      <c r="I78" s="182"/>
      <c r="M78" s="223"/>
      <c r="N78" s="223"/>
      <c r="O78" s="223"/>
      <c r="P78" s="223"/>
      <c r="Q78" s="223"/>
      <c r="R78" s="223"/>
      <c r="S78" s="223"/>
      <c r="T78" s="223"/>
      <c r="U78" s="223"/>
      <c r="V78" s="223"/>
    </row>
    <row r="79" spans="3:22" ht="27" customHeight="1">
      <c r="C79" s="49"/>
      <c r="D79" s="173" t="s">
        <v>6</v>
      </c>
      <c r="E79" s="213"/>
      <c r="F79" s="213"/>
      <c r="G79" s="262"/>
      <c r="H79" s="189"/>
      <c r="I79" s="182"/>
      <c r="M79" s="223"/>
      <c r="N79" s="223"/>
      <c r="O79" s="223"/>
      <c r="P79" s="223"/>
      <c r="Q79" s="223"/>
      <c r="R79" s="223"/>
      <c r="S79" s="223"/>
      <c r="T79" s="223"/>
      <c r="U79" s="223"/>
      <c r="V79" s="223"/>
    </row>
    <row r="80" spans="3:22" ht="27" customHeight="1">
      <c r="C80" s="49"/>
      <c r="D80" s="173" t="s">
        <v>7</v>
      </c>
      <c r="E80" s="213"/>
      <c r="F80" s="213"/>
      <c r="G80" s="262"/>
      <c r="H80" s="189"/>
      <c r="I80" s="182"/>
      <c r="M80" s="223"/>
      <c r="N80" s="223"/>
      <c r="O80" s="223"/>
      <c r="P80" s="223"/>
      <c r="Q80" s="223"/>
      <c r="R80" s="223"/>
      <c r="S80" s="223"/>
      <c r="T80" s="223"/>
      <c r="U80" s="223"/>
      <c r="V80" s="223"/>
    </row>
    <row r="81" spans="3:22" ht="27" customHeight="1">
      <c r="C81" s="49"/>
      <c r="D81" s="173" t="s">
        <v>8</v>
      </c>
      <c r="E81" s="213"/>
      <c r="F81" s="213"/>
      <c r="G81" s="262"/>
      <c r="H81" s="189"/>
      <c r="I81" s="182"/>
      <c r="M81" s="223"/>
      <c r="N81" s="223"/>
      <c r="O81" s="223"/>
      <c r="P81" s="223"/>
      <c r="Q81" s="223"/>
      <c r="R81" s="223"/>
      <c r="S81" s="223"/>
      <c r="T81" s="223"/>
      <c r="U81" s="223"/>
      <c r="V81" s="223"/>
    </row>
    <row r="82" spans="3:22" ht="27" customHeight="1">
      <c r="C82" s="49"/>
      <c r="D82" s="173" t="s">
        <v>9</v>
      </c>
      <c r="E82" s="213"/>
      <c r="F82" s="213"/>
      <c r="G82" s="262"/>
      <c r="H82" s="189"/>
      <c r="I82" s="182"/>
      <c r="M82" s="223"/>
      <c r="N82" s="223"/>
      <c r="O82" s="223"/>
      <c r="P82" s="223"/>
      <c r="Q82" s="223"/>
      <c r="R82" s="223"/>
      <c r="S82" s="223"/>
      <c r="T82" s="223"/>
      <c r="U82" s="223"/>
      <c r="V82" s="223"/>
    </row>
    <row r="83" spans="3:22" ht="27" customHeight="1">
      <c r="C83" s="49"/>
      <c r="D83" s="173" t="s">
        <v>10</v>
      </c>
      <c r="E83" s="213"/>
      <c r="F83" s="213"/>
      <c r="G83" s="262"/>
      <c r="H83" s="189"/>
      <c r="I83" s="182"/>
      <c r="M83" s="223"/>
      <c r="N83" s="223"/>
      <c r="O83" s="223"/>
      <c r="P83" s="223"/>
      <c r="Q83" s="223"/>
      <c r="R83" s="223"/>
      <c r="S83" s="223"/>
      <c r="T83" s="223"/>
      <c r="U83" s="223"/>
      <c r="V83" s="223"/>
    </row>
    <row r="84" spans="3:22" ht="27" customHeight="1">
      <c r="C84" s="49"/>
      <c r="D84" s="173" t="s">
        <v>11</v>
      </c>
      <c r="E84" s="213"/>
      <c r="F84" s="213"/>
      <c r="G84" s="262"/>
      <c r="H84" s="189"/>
      <c r="I84" s="182"/>
      <c r="M84" s="223"/>
      <c r="N84" s="223"/>
      <c r="O84" s="223"/>
      <c r="P84" s="223"/>
      <c r="Q84" s="223"/>
      <c r="R84" s="223"/>
      <c r="S84" s="223"/>
      <c r="T84" s="223"/>
      <c r="U84" s="223"/>
      <c r="V84" s="223"/>
    </row>
    <row r="85" spans="3:22" ht="27" customHeight="1">
      <c r="C85" s="49"/>
      <c r="D85" s="173" t="s">
        <v>12</v>
      </c>
      <c r="E85" s="213"/>
      <c r="F85" s="213"/>
      <c r="G85" s="262"/>
      <c r="H85" s="189"/>
      <c r="I85" s="182"/>
      <c r="M85" s="223"/>
      <c r="N85" s="223"/>
      <c r="O85" s="223"/>
      <c r="P85" s="223"/>
      <c r="Q85" s="223"/>
      <c r="R85" s="223"/>
      <c r="S85" s="223"/>
      <c r="T85" s="223"/>
      <c r="U85" s="223"/>
      <c r="V85" s="223"/>
    </row>
    <row r="86" spans="3:22" ht="27" customHeight="1">
      <c r="C86" s="49"/>
      <c r="D86" s="173" t="s">
        <v>13</v>
      </c>
      <c r="E86" s="213"/>
      <c r="F86" s="213"/>
      <c r="G86" s="262"/>
      <c r="H86" s="189"/>
      <c r="I86" s="182"/>
      <c r="M86" s="223"/>
      <c r="N86" s="223"/>
      <c r="O86" s="223"/>
      <c r="P86" s="223"/>
      <c r="Q86" s="223"/>
      <c r="R86" s="223"/>
      <c r="S86" s="223"/>
      <c r="T86" s="223"/>
      <c r="U86" s="223"/>
      <c r="V86" s="223"/>
    </row>
    <row r="87" spans="3:22" ht="27" customHeight="1">
      <c r="C87" s="49"/>
      <c r="D87" s="173" t="s">
        <v>24</v>
      </c>
      <c r="E87" s="213"/>
      <c r="F87" s="213"/>
      <c r="G87" s="262"/>
      <c r="H87" s="189"/>
      <c r="I87" s="182"/>
      <c r="M87" s="223"/>
      <c r="N87" s="223"/>
      <c r="O87" s="223"/>
      <c r="P87" s="223"/>
      <c r="Q87" s="223"/>
      <c r="R87" s="223"/>
      <c r="S87" s="223"/>
      <c r="T87" s="223"/>
      <c r="U87" s="223"/>
      <c r="V87" s="223"/>
    </row>
    <row r="88" spans="3:22" ht="27" customHeight="1">
      <c r="C88" s="49"/>
      <c r="D88" s="173" t="s">
        <v>25</v>
      </c>
      <c r="E88" s="213"/>
      <c r="F88" s="213"/>
      <c r="G88" s="262"/>
      <c r="H88" s="189"/>
      <c r="I88" s="182"/>
      <c r="M88" s="223"/>
      <c r="N88" s="223"/>
      <c r="O88" s="223"/>
      <c r="P88" s="223"/>
      <c r="Q88" s="223"/>
      <c r="R88" s="223"/>
      <c r="S88" s="223"/>
      <c r="T88" s="223"/>
      <c r="U88" s="223"/>
      <c r="V88" s="223"/>
    </row>
    <row r="89" spans="3:22" ht="27" customHeight="1">
      <c r="C89" s="49"/>
      <c r="D89" s="173" t="s">
        <v>26</v>
      </c>
      <c r="E89" s="213"/>
      <c r="F89" s="213"/>
      <c r="G89" s="262"/>
      <c r="H89" s="189"/>
      <c r="I89" s="182"/>
      <c r="M89" s="223"/>
      <c r="N89" s="223"/>
      <c r="O89" s="223"/>
      <c r="P89" s="223"/>
      <c r="Q89" s="223"/>
      <c r="R89" s="223"/>
      <c r="S89" s="223"/>
      <c r="T89" s="223"/>
      <c r="U89" s="223"/>
      <c r="V89" s="223"/>
    </row>
    <row r="90" spans="3:22" ht="27" customHeight="1">
      <c r="C90" s="49"/>
      <c r="D90" s="173" t="s">
        <v>27</v>
      </c>
      <c r="E90" s="213"/>
      <c r="F90" s="213"/>
      <c r="G90" s="262"/>
      <c r="H90" s="189"/>
      <c r="I90" s="182"/>
      <c r="M90" s="223"/>
      <c r="N90" s="223"/>
      <c r="O90" s="223"/>
      <c r="P90" s="223"/>
      <c r="Q90" s="223"/>
      <c r="R90" s="223"/>
      <c r="S90" s="223"/>
      <c r="T90" s="223"/>
      <c r="U90" s="223"/>
      <c r="V90" s="223"/>
    </row>
    <row r="91" spans="3:22" ht="27" customHeight="1">
      <c r="C91" s="49"/>
      <c r="D91" s="173" t="s">
        <v>28</v>
      </c>
      <c r="E91" s="213"/>
      <c r="F91" s="213"/>
      <c r="G91" s="262"/>
      <c r="H91" s="189"/>
      <c r="I91" s="182"/>
      <c r="M91" s="223"/>
      <c r="N91" s="223"/>
      <c r="O91" s="223"/>
      <c r="P91" s="223"/>
      <c r="Q91" s="223"/>
      <c r="R91" s="223"/>
      <c r="S91" s="223"/>
      <c r="T91" s="223"/>
      <c r="U91" s="223"/>
      <c r="V91" s="223"/>
    </row>
    <row r="92" spans="3:22" ht="27" customHeight="1">
      <c r="C92" s="49"/>
      <c r="D92" s="173" t="s">
        <v>35</v>
      </c>
      <c r="E92" s="213"/>
      <c r="F92" s="213"/>
      <c r="G92" s="262"/>
      <c r="H92" s="189"/>
      <c r="I92" s="182"/>
      <c r="M92" s="223"/>
      <c r="N92" s="223"/>
      <c r="O92" s="223"/>
      <c r="P92" s="223"/>
      <c r="Q92" s="223"/>
      <c r="R92" s="223"/>
      <c r="S92" s="223"/>
      <c r="T92" s="223"/>
      <c r="U92" s="223"/>
      <c r="V92" s="223"/>
    </row>
    <row r="93" spans="3:22" ht="27" customHeight="1">
      <c r="C93" s="49"/>
      <c r="D93" s="177" t="s">
        <v>36</v>
      </c>
      <c r="E93" s="195"/>
      <c r="F93" s="195"/>
      <c r="G93" s="201"/>
      <c r="H93" s="180"/>
      <c r="I93" s="182"/>
      <c r="M93" s="223"/>
      <c r="N93" s="223"/>
      <c r="O93" s="223"/>
      <c r="P93" s="223"/>
      <c r="Q93" s="223"/>
      <c r="R93" s="223"/>
      <c r="S93" s="223"/>
      <c r="T93" s="223"/>
      <c r="U93" s="223"/>
      <c r="V93" s="223"/>
    </row>
    <row r="94" spans="3:22" ht="27" customHeight="1">
      <c r="C94" s="49"/>
      <c r="D94" s="177" t="s">
        <v>37</v>
      </c>
      <c r="E94" s="195"/>
      <c r="F94" s="195"/>
      <c r="G94" s="201"/>
      <c r="H94" s="180"/>
      <c r="I94" s="182"/>
      <c r="M94" s="223"/>
      <c r="N94" s="223"/>
      <c r="O94" s="223"/>
      <c r="P94" s="223"/>
      <c r="Q94" s="223"/>
      <c r="R94" s="223"/>
      <c r="S94" s="223"/>
      <c r="T94" s="223"/>
      <c r="U94" s="223"/>
      <c r="V94" s="223"/>
    </row>
    <row r="95" spans="3:22" ht="27" customHeight="1">
      <c r="C95" s="49"/>
      <c r="D95" s="177" t="s">
        <v>38</v>
      </c>
      <c r="E95" s="195"/>
      <c r="F95" s="195"/>
      <c r="G95" s="201"/>
      <c r="H95" s="180"/>
      <c r="I95" s="182"/>
      <c r="M95" s="223"/>
      <c r="N95" s="223"/>
      <c r="O95" s="223"/>
      <c r="P95" s="223"/>
      <c r="Q95" s="223"/>
      <c r="R95" s="223"/>
      <c r="S95" s="223"/>
      <c r="T95" s="223"/>
      <c r="U95" s="223"/>
      <c r="V95" s="223"/>
    </row>
    <row r="96" spans="3:22" ht="27" customHeight="1" thickBot="1">
      <c r="C96" s="53"/>
      <c r="D96" s="183" t="s">
        <v>39</v>
      </c>
      <c r="E96" s="197"/>
      <c r="F96" s="197"/>
      <c r="G96" s="216"/>
      <c r="H96" s="214"/>
      <c r="I96" s="219"/>
      <c r="M96" s="223"/>
      <c r="N96" s="223"/>
      <c r="O96" s="223"/>
      <c r="P96" s="223"/>
      <c r="Q96" s="223"/>
      <c r="R96" s="223"/>
      <c r="S96" s="223"/>
      <c r="T96" s="223"/>
      <c r="U96" s="223"/>
      <c r="V96" s="223"/>
    </row>
    <row r="97" spans="3:11" ht="20.100000000000001" customHeight="1" thickBot="1">
      <c r="C97" s="57"/>
      <c r="D97" s="431" t="str">
        <f>一括契約【税込用】必要積算経費一覧表_当該年度!D61</f>
        <v>７　消費税相当額</v>
      </c>
      <c r="E97" s="432"/>
      <c r="F97" s="432"/>
      <c r="G97" s="432"/>
      <c r="H97" s="117"/>
      <c r="I97" s="116"/>
      <c r="J97" s="106">
        <f>再税込者２_明細Ⅰ!$J$20+再税込者２_明細Ⅱ!$J$20+再税込者２_明細Ⅲ!$J$20+$J$20</f>
        <v>0</v>
      </c>
      <c r="K97" s="106">
        <f>J97</f>
        <v>0</v>
      </c>
    </row>
    <row r="98" spans="3:11" ht="20.100000000000001" customHeight="1">
      <c r="D98" s="56"/>
    </row>
  </sheetData>
  <sheetProtection password="CEAA" sheet="1" objects="1" scenarios="1" formatCells="0" formatRows="0" insertRows="0"/>
  <protectedRanges>
    <protectedRange sqref="M19:V96" name="範囲2"/>
    <protectedRange sqref="D22:I41 D43:I47 D49:I58 D60:I69 D71:I75 D77:I96" name="範囲1"/>
  </protectedRanges>
  <mergeCells count="20">
    <mergeCell ref="D21:G21"/>
    <mergeCell ref="D97:G97"/>
    <mergeCell ref="D76:G76"/>
    <mergeCell ref="D59:G59"/>
    <mergeCell ref="D48:G48"/>
    <mergeCell ref="D42:G42"/>
    <mergeCell ref="C20:G20"/>
    <mergeCell ref="E15:H15"/>
    <mergeCell ref="E17:H17"/>
    <mergeCell ref="C13:D13"/>
    <mergeCell ref="E13:H13"/>
    <mergeCell ref="H18:H19"/>
    <mergeCell ref="C18:G18"/>
    <mergeCell ref="E14:H14"/>
    <mergeCell ref="K18:K19"/>
    <mergeCell ref="C12:H12"/>
    <mergeCell ref="C15:D15"/>
    <mergeCell ref="C17:D17"/>
    <mergeCell ref="C14:D14"/>
    <mergeCell ref="I18:J18"/>
  </mergeCells>
  <phoneticPr fontId="5"/>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in="2"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9"/>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37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73"/>
      <c r="D16" s="322" t="s">
        <v>90</v>
      </c>
      <c r="E16" s="269" t="str">
        <f>IF(一括契約【税込用】必要積算経費一覧表_当該年度!$H$22&lt;&gt;0, 一括契約【税込用】必要積算経費一覧表_当該年度!$H$22," ")</f>
        <v xml:space="preserve"> </v>
      </c>
      <c r="F16" s="73"/>
      <c r="G16" s="73"/>
      <c r="H16" s="73"/>
      <c r="I16" s="71"/>
      <c r="J16" s="71"/>
    </row>
    <row r="17" spans="3:22" ht="19.5" customHeight="1" thickBot="1">
      <c r="C17" s="434" t="str">
        <f>一括契約【税込用】必要積算経費一覧表_当該年度!B24</f>
        <v>研究分担者（法人名）：</v>
      </c>
      <c r="D17" s="434"/>
      <c r="E17" s="421" t="str">
        <f>IF(一括契約【税込用】必要積算経費一覧表_当該年度!$F$22&lt;&gt;0, 一括契約【税込用】必要積算経費一覧表_当該年度!$F$22,"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74"/>
      <c r="F22" s="174"/>
      <c r="G22" s="175"/>
      <c r="H22" s="176"/>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81"/>
      <c r="H26" s="180"/>
      <c r="I26" s="182"/>
      <c r="M26" s="223"/>
      <c r="N26" s="223"/>
      <c r="O26" s="223"/>
      <c r="P26" s="223"/>
      <c r="Q26" s="223"/>
      <c r="R26" s="223"/>
      <c r="S26" s="223"/>
      <c r="T26" s="223"/>
      <c r="U26" s="223"/>
      <c r="V26" s="223"/>
    </row>
    <row r="27" spans="3:22" ht="27" customHeight="1">
      <c r="C27" s="49"/>
      <c r="D27" s="177" t="s">
        <v>9</v>
      </c>
      <c r="E27" s="178"/>
      <c r="F27" s="178"/>
      <c r="G27" s="181"/>
      <c r="H27" s="180"/>
      <c r="I27" s="182"/>
      <c r="M27" s="223"/>
      <c r="N27" s="223"/>
      <c r="O27" s="223"/>
      <c r="P27" s="223"/>
      <c r="Q27" s="223"/>
      <c r="R27" s="223"/>
      <c r="S27" s="223"/>
      <c r="T27" s="223"/>
      <c r="U27" s="223"/>
      <c r="V27" s="223"/>
    </row>
    <row r="28" spans="3:22" ht="27" customHeight="1">
      <c r="C28" s="49"/>
      <c r="D28" s="177" t="s">
        <v>10</v>
      </c>
      <c r="E28" s="178"/>
      <c r="F28" s="178"/>
      <c r="G28" s="181"/>
      <c r="H28" s="180"/>
      <c r="I28" s="182"/>
      <c r="M28" s="223"/>
      <c r="N28" s="223"/>
      <c r="O28" s="223"/>
      <c r="P28" s="223"/>
      <c r="Q28" s="223"/>
      <c r="R28" s="223"/>
      <c r="S28" s="223"/>
      <c r="T28" s="223"/>
      <c r="U28" s="223"/>
      <c r="V28" s="223"/>
    </row>
    <row r="29" spans="3:22" ht="27" customHeight="1">
      <c r="C29" s="49"/>
      <c r="D29" s="177" t="s">
        <v>11</v>
      </c>
      <c r="E29" s="178"/>
      <c r="F29" s="178"/>
      <c r="G29" s="181"/>
      <c r="H29" s="180"/>
      <c r="I29" s="182"/>
      <c r="M29" s="223"/>
      <c r="N29" s="223"/>
      <c r="O29" s="223"/>
      <c r="P29" s="223"/>
      <c r="Q29" s="223"/>
      <c r="R29" s="223"/>
      <c r="S29" s="223"/>
      <c r="T29" s="223"/>
      <c r="U29" s="223"/>
      <c r="V29" s="223"/>
    </row>
    <row r="30" spans="3:22" ht="27" customHeight="1">
      <c r="C30" s="49"/>
      <c r="D30" s="177" t="s">
        <v>12</v>
      </c>
      <c r="E30" s="178"/>
      <c r="F30" s="178"/>
      <c r="G30" s="181"/>
      <c r="H30" s="180"/>
      <c r="I30" s="182"/>
      <c r="M30" s="223"/>
      <c r="N30" s="223"/>
      <c r="O30" s="223"/>
      <c r="P30" s="223"/>
      <c r="Q30" s="223"/>
      <c r="R30" s="223"/>
      <c r="S30" s="223"/>
      <c r="T30" s="223"/>
      <c r="U30" s="223"/>
      <c r="V30" s="223"/>
    </row>
    <row r="31" spans="3:22" ht="27" customHeight="1">
      <c r="C31" s="49"/>
      <c r="D31" s="177" t="s">
        <v>13</v>
      </c>
      <c r="E31" s="178"/>
      <c r="F31" s="178"/>
      <c r="G31" s="181"/>
      <c r="H31" s="180"/>
      <c r="I31" s="182"/>
      <c r="M31" s="223"/>
      <c r="N31" s="223"/>
      <c r="O31" s="223"/>
      <c r="P31" s="223"/>
      <c r="Q31" s="223"/>
      <c r="R31" s="223"/>
      <c r="S31" s="223"/>
      <c r="T31" s="223"/>
      <c r="U31" s="223"/>
      <c r="V31" s="223"/>
    </row>
    <row r="32" spans="3:22" ht="27" customHeight="1">
      <c r="C32" s="49"/>
      <c r="D32" s="177" t="s">
        <v>24</v>
      </c>
      <c r="E32" s="178"/>
      <c r="F32" s="178"/>
      <c r="G32" s="181"/>
      <c r="H32" s="180"/>
      <c r="I32" s="182"/>
      <c r="M32" s="223"/>
      <c r="N32" s="223"/>
      <c r="O32" s="223"/>
      <c r="P32" s="223"/>
      <c r="Q32" s="223"/>
      <c r="R32" s="223"/>
      <c r="S32" s="223"/>
      <c r="T32" s="223"/>
      <c r="U32" s="223"/>
      <c r="V32" s="223"/>
    </row>
    <row r="33" spans="3:22" ht="27" customHeight="1">
      <c r="C33" s="49"/>
      <c r="D33" s="177" t="s">
        <v>25</v>
      </c>
      <c r="E33" s="178"/>
      <c r="F33" s="178"/>
      <c r="G33" s="181"/>
      <c r="H33" s="180"/>
      <c r="I33" s="182"/>
      <c r="M33" s="223"/>
      <c r="N33" s="223"/>
      <c r="O33" s="223"/>
      <c r="P33" s="223"/>
      <c r="Q33" s="223"/>
      <c r="R33" s="223"/>
      <c r="S33" s="223"/>
      <c r="T33" s="223"/>
      <c r="U33" s="223"/>
      <c r="V33" s="223"/>
    </row>
    <row r="34" spans="3:22" ht="27" customHeight="1">
      <c r="C34" s="49"/>
      <c r="D34" s="177" t="s">
        <v>26</v>
      </c>
      <c r="E34" s="178"/>
      <c r="F34" s="178"/>
      <c r="G34" s="181"/>
      <c r="H34" s="180"/>
      <c r="I34" s="182"/>
      <c r="M34" s="223"/>
      <c r="N34" s="223"/>
      <c r="O34" s="223"/>
      <c r="P34" s="223"/>
      <c r="Q34" s="223"/>
      <c r="R34" s="223"/>
      <c r="S34" s="223"/>
      <c r="T34" s="223"/>
      <c r="U34" s="223"/>
      <c r="V34" s="223"/>
    </row>
    <row r="35" spans="3:22" ht="27" customHeight="1">
      <c r="C35" s="49"/>
      <c r="D35" s="177" t="s">
        <v>27</v>
      </c>
      <c r="E35" s="178"/>
      <c r="F35" s="178"/>
      <c r="G35" s="181"/>
      <c r="H35" s="180"/>
      <c r="I35" s="182"/>
      <c r="M35" s="223"/>
      <c r="N35" s="223"/>
      <c r="O35" s="223"/>
      <c r="P35" s="223"/>
      <c r="Q35" s="223"/>
      <c r="R35" s="223"/>
      <c r="S35" s="223"/>
      <c r="T35" s="223"/>
      <c r="U35" s="223"/>
      <c r="V35" s="223"/>
    </row>
    <row r="36" spans="3:22" ht="27" customHeight="1" thickBot="1">
      <c r="C36" s="53"/>
      <c r="D36" s="183" t="s">
        <v>28</v>
      </c>
      <c r="E36" s="184"/>
      <c r="F36" s="184"/>
      <c r="G36" s="185"/>
      <c r="H36" s="186"/>
      <c r="I36" s="187"/>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M37" s="223"/>
      <c r="N37" s="223"/>
      <c r="O37" s="223"/>
      <c r="P37" s="223"/>
      <c r="Q37" s="223"/>
      <c r="R37" s="223"/>
      <c r="S37" s="223"/>
      <c r="T37" s="223"/>
      <c r="U37" s="223"/>
      <c r="V37" s="223"/>
    </row>
    <row r="38" spans="3:22" ht="27" customHeight="1">
      <c r="C38" s="49"/>
      <c r="D38" s="173" t="s">
        <v>4</v>
      </c>
      <c r="E38" s="174"/>
      <c r="F38" s="174"/>
      <c r="G38" s="188"/>
      <c r="H38" s="189"/>
      <c r="I38" s="182"/>
      <c r="M38" s="223"/>
      <c r="N38" s="223"/>
      <c r="O38" s="223"/>
      <c r="P38" s="223"/>
      <c r="Q38" s="223"/>
      <c r="R38" s="223"/>
      <c r="S38" s="223"/>
      <c r="T38" s="223"/>
      <c r="U38" s="223"/>
      <c r="V38" s="223"/>
    </row>
    <row r="39" spans="3:22" ht="27" customHeight="1">
      <c r="C39" s="49"/>
      <c r="D39" s="177" t="s">
        <v>5</v>
      </c>
      <c r="E39" s="178"/>
      <c r="F39" s="178"/>
      <c r="G39" s="181"/>
      <c r="H39" s="180"/>
      <c r="I39" s="182"/>
      <c r="M39" s="223"/>
      <c r="N39" s="223"/>
      <c r="O39" s="223"/>
      <c r="P39" s="223"/>
      <c r="Q39" s="223"/>
      <c r="R39" s="223"/>
      <c r="S39" s="223"/>
      <c r="T39" s="223"/>
      <c r="U39" s="223"/>
      <c r="V39" s="223"/>
    </row>
    <row r="40" spans="3:22" ht="27" customHeight="1">
      <c r="C40" s="49"/>
      <c r="D40" s="177" t="s">
        <v>6</v>
      </c>
      <c r="E40" s="178"/>
      <c r="F40" s="178"/>
      <c r="G40" s="181"/>
      <c r="H40" s="180"/>
      <c r="I40" s="182"/>
      <c r="M40" s="223"/>
      <c r="N40" s="223"/>
      <c r="O40" s="223"/>
      <c r="P40" s="223"/>
      <c r="Q40" s="223"/>
      <c r="R40" s="223"/>
      <c r="S40" s="223"/>
      <c r="T40" s="223"/>
      <c r="U40" s="223"/>
      <c r="V40" s="223"/>
    </row>
    <row r="41" spans="3:22" ht="27" customHeight="1">
      <c r="C41" s="49"/>
      <c r="D41" s="177" t="s">
        <v>7</v>
      </c>
      <c r="E41" s="178"/>
      <c r="F41" s="178"/>
      <c r="G41" s="181"/>
      <c r="H41" s="180"/>
      <c r="I41" s="182"/>
      <c r="M41" s="223"/>
      <c r="N41" s="223"/>
      <c r="O41" s="223"/>
      <c r="P41" s="223"/>
      <c r="Q41" s="223"/>
      <c r="R41" s="223"/>
      <c r="S41" s="223"/>
      <c r="T41" s="223"/>
      <c r="U41" s="223"/>
      <c r="V41" s="223"/>
    </row>
    <row r="42" spans="3:22" ht="27" customHeight="1">
      <c r="C42" s="49"/>
      <c r="D42" s="177" t="s">
        <v>8</v>
      </c>
      <c r="E42" s="178"/>
      <c r="F42" s="178"/>
      <c r="G42" s="181"/>
      <c r="H42" s="180"/>
      <c r="I42" s="182"/>
      <c r="M42" s="223"/>
      <c r="N42" s="223"/>
      <c r="O42" s="223"/>
      <c r="P42" s="223"/>
      <c r="Q42" s="223"/>
      <c r="R42" s="223"/>
      <c r="S42" s="223"/>
      <c r="T42" s="223"/>
      <c r="U42" s="223"/>
      <c r="V42" s="223"/>
    </row>
    <row r="43" spans="3:22" ht="27" customHeight="1">
      <c r="C43" s="49"/>
      <c r="D43" s="177" t="s">
        <v>9</v>
      </c>
      <c r="E43" s="178"/>
      <c r="F43" s="178"/>
      <c r="G43" s="181"/>
      <c r="H43" s="180"/>
      <c r="I43" s="182"/>
      <c r="M43" s="223"/>
      <c r="N43" s="223"/>
      <c r="O43" s="223"/>
      <c r="P43" s="223"/>
      <c r="Q43" s="223"/>
      <c r="R43" s="223"/>
      <c r="S43" s="223"/>
      <c r="T43" s="223"/>
      <c r="U43" s="223"/>
      <c r="V43" s="223"/>
    </row>
    <row r="44" spans="3:22" ht="27" customHeight="1">
      <c r="C44" s="49"/>
      <c r="D44" s="177" t="s">
        <v>10</v>
      </c>
      <c r="E44" s="178"/>
      <c r="F44" s="178"/>
      <c r="G44" s="181"/>
      <c r="H44" s="180"/>
      <c r="I44" s="182"/>
      <c r="M44" s="223"/>
      <c r="N44" s="223"/>
      <c r="O44" s="223"/>
      <c r="P44" s="223"/>
      <c r="Q44" s="223"/>
      <c r="R44" s="223"/>
      <c r="S44" s="223"/>
      <c r="T44" s="223"/>
      <c r="U44" s="223"/>
      <c r="V44" s="223"/>
    </row>
    <row r="45" spans="3:22" ht="27" customHeight="1">
      <c r="C45" s="49"/>
      <c r="D45" s="177" t="s">
        <v>11</v>
      </c>
      <c r="E45" s="178"/>
      <c r="F45" s="178"/>
      <c r="G45" s="181"/>
      <c r="H45" s="180"/>
      <c r="I45" s="182"/>
      <c r="M45" s="223"/>
      <c r="N45" s="223"/>
      <c r="O45" s="223"/>
      <c r="P45" s="223"/>
      <c r="Q45" s="223"/>
      <c r="R45" s="223"/>
      <c r="S45" s="223"/>
      <c r="T45" s="223"/>
      <c r="U45" s="223"/>
      <c r="V45" s="223"/>
    </row>
    <row r="46" spans="3:22" ht="27" customHeight="1">
      <c r="C46" s="49"/>
      <c r="D46" s="177" t="s">
        <v>12</v>
      </c>
      <c r="E46" s="178"/>
      <c r="F46" s="178"/>
      <c r="G46" s="181"/>
      <c r="H46" s="180"/>
      <c r="I46" s="182"/>
      <c r="M46" s="223"/>
      <c r="N46" s="223"/>
      <c r="O46" s="223"/>
      <c r="P46" s="223"/>
      <c r="Q46" s="223"/>
      <c r="R46" s="223"/>
      <c r="S46" s="223"/>
      <c r="T46" s="223"/>
      <c r="U46" s="223"/>
      <c r="V46" s="223"/>
    </row>
    <row r="47" spans="3:22" ht="27" customHeight="1">
      <c r="C47" s="49"/>
      <c r="D47" s="177" t="s">
        <v>13</v>
      </c>
      <c r="E47" s="178"/>
      <c r="F47" s="178"/>
      <c r="G47" s="181"/>
      <c r="H47" s="180"/>
      <c r="I47" s="182"/>
      <c r="M47" s="223"/>
      <c r="N47" s="223"/>
      <c r="O47" s="223"/>
      <c r="P47" s="223"/>
      <c r="Q47" s="223"/>
      <c r="R47" s="223"/>
      <c r="S47" s="223"/>
      <c r="T47" s="223"/>
      <c r="U47" s="223"/>
      <c r="V47" s="223"/>
    </row>
    <row r="48" spans="3:22" ht="27" customHeight="1">
      <c r="C48" s="49"/>
      <c r="D48" s="177" t="s">
        <v>24</v>
      </c>
      <c r="E48" s="178"/>
      <c r="F48" s="178"/>
      <c r="G48" s="181"/>
      <c r="H48" s="180"/>
      <c r="I48" s="182"/>
      <c r="M48" s="223"/>
      <c r="N48" s="223"/>
      <c r="O48" s="223"/>
      <c r="P48" s="223"/>
      <c r="Q48" s="223"/>
      <c r="R48" s="223"/>
      <c r="S48" s="223"/>
      <c r="T48" s="223"/>
      <c r="U48" s="223"/>
      <c r="V48" s="223"/>
    </row>
    <row r="49" spans="3:22" ht="27" customHeight="1">
      <c r="C49" s="49"/>
      <c r="D49" s="177" t="s">
        <v>25</v>
      </c>
      <c r="E49" s="178"/>
      <c r="F49" s="178"/>
      <c r="G49" s="181"/>
      <c r="H49" s="180"/>
      <c r="I49" s="182"/>
      <c r="M49" s="223"/>
      <c r="N49" s="223"/>
      <c r="O49" s="223"/>
      <c r="P49" s="223"/>
      <c r="Q49" s="223"/>
      <c r="R49" s="223"/>
      <c r="S49" s="223"/>
      <c r="T49" s="223"/>
      <c r="U49" s="223"/>
      <c r="V49" s="223"/>
    </row>
    <row r="50" spans="3:22" ht="27" customHeight="1">
      <c r="C50" s="49"/>
      <c r="D50" s="177" t="s">
        <v>26</v>
      </c>
      <c r="E50" s="178"/>
      <c r="F50" s="178"/>
      <c r="G50" s="181"/>
      <c r="H50" s="180"/>
      <c r="I50" s="182"/>
      <c r="M50" s="223"/>
      <c r="N50" s="223"/>
      <c r="O50" s="223"/>
      <c r="P50" s="223"/>
      <c r="Q50" s="223"/>
      <c r="R50" s="223"/>
      <c r="S50" s="223"/>
      <c r="T50" s="223"/>
      <c r="U50" s="223"/>
      <c r="V50" s="223"/>
    </row>
    <row r="51" spans="3:22" ht="27" customHeight="1">
      <c r="C51" s="49"/>
      <c r="D51" s="177" t="s">
        <v>27</v>
      </c>
      <c r="E51" s="178"/>
      <c r="F51" s="178"/>
      <c r="G51" s="181"/>
      <c r="H51" s="180"/>
      <c r="I51" s="182"/>
      <c r="M51" s="223"/>
      <c r="N51" s="223"/>
      <c r="O51" s="223"/>
      <c r="P51" s="223"/>
      <c r="Q51" s="223"/>
      <c r="R51" s="223"/>
      <c r="S51" s="223"/>
      <c r="T51" s="223"/>
      <c r="U51" s="223"/>
      <c r="V51" s="223"/>
    </row>
    <row r="52" spans="3:22" ht="27" customHeight="1">
      <c r="C52" s="49"/>
      <c r="D52" s="177" t="s">
        <v>28</v>
      </c>
      <c r="E52" s="178"/>
      <c r="F52" s="178"/>
      <c r="G52" s="181"/>
      <c r="H52" s="180"/>
      <c r="I52" s="182"/>
      <c r="M52" s="223"/>
      <c r="N52" s="223"/>
      <c r="O52" s="223"/>
      <c r="P52" s="223"/>
      <c r="Q52" s="223"/>
      <c r="R52" s="223"/>
      <c r="S52" s="223"/>
      <c r="T52" s="223"/>
      <c r="U52" s="223"/>
      <c r="V52" s="223"/>
    </row>
    <row r="53" spans="3:22" ht="27" customHeight="1">
      <c r="C53" s="49"/>
      <c r="D53" s="177" t="s">
        <v>35</v>
      </c>
      <c r="E53" s="178"/>
      <c r="F53" s="178"/>
      <c r="G53" s="181"/>
      <c r="H53" s="180"/>
      <c r="I53" s="182"/>
      <c r="M53" s="223"/>
      <c r="N53" s="223"/>
      <c r="O53" s="223"/>
      <c r="P53" s="223"/>
      <c r="Q53" s="223"/>
      <c r="R53" s="223"/>
      <c r="S53" s="223"/>
      <c r="T53" s="223"/>
      <c r="U53" s="223"/>
      <c r="V53" s="223"/>
    </row>
    <row r="54" spans="3:22" ht="27" customHeight="1">
      <c r="C54" s="49"/>
      <c r="D54" s="177" t="s">
        <v>36</v>
      </c>
      <c r="E54" s="178"/>
      <c r="F54" s="178"/>
      <c r="G54" s="181"/>
      <c r="H54" s="180"/>
      <c r="I54" s="182"/>
      <c r="M54" s="223"/>
      <c r="N54" s="223"/>
      <c r="O54" s="223"/>
      <c r="P54" s="223"/>
      <c r="Q54" s="223"/>
      <c r="R54" s="223"/>
      <c r="S54" s="223"/>
      <c r="T54" s="223"/>
      <c r="U54" s="223"/>
      <c r="V54" s="223"/>
    </row>
    <row r="55" spans="3:22" ht="27" customHeight="1">
      <c r="C55" s="49"/>
      <c r="D55" s="177" t="s">
        <v>37</v>
      </c>
      <c r="E55" s="178"/>
      <c r="F55" s="178"/>
      <c r="G55" s="181"/>
      <c r="H55" s="180"/>
      <c r="I55" s="182"/>
      <c r="M55" s="223"/>
      <c r="N55" s="223"/>
      <c r="O55" s="223"/>
      <c r="P55" s="223"/>
      <c r="Q55" s="223"/>
      <c r="R55" s="223"/>
      <c r="S55" s="223"/>
      <c r="T55" s="223"/>
      <c r="U55" s="223"/>
      <c r="V55" s="223"/>
    </row>
    <row r="56" spans="3:22" ht="27" customHeight="1">
      <c r="C56" s="49"/>
      <c r="D56" s="177" t="s">
        <v>38</v>
      </c>
      <c r="E56" s="178"/>
      <c r="F56" s="178"/>
      <c r="G56" s="181"/>
      <c r="H56" s="180"/>
      <c r="I56" s="182"/>
      <c r="M56" s="223"/>
      <c r="N56" s="223"/>
      <c r="O56" s="223"/>
      <c r="P56" s="223"/>
      <c r="Q56" s="223"/>
      <c r="R56" s="223"/>
      <c r="S56" s="223"/>
      <c r="T56" s="223"/>
      <c r="U56" s="223"/>
      <c r="V56" s="223"/>
    </row>
    <row r="57" spans="3:22" ht="27" customHeight="1" thickBot="1">
      <c r="C57" s="55"/>
      <c r="D57" s="190" t="s">
        <v>39</v>
      </c>
      <c r="E57" s="191"/>
      <c r="F57" s="191"/>
      <c r="G57" s="263"/>
      <c r="H57" s="192"/>
      <c r="I57" s="193"/>
      <c r="M57" s="223"/>
      <c r="N57" s="223"/>
      <c r="O57" s="223"/>
      <c r="P57" s="223"/>
      <c r="Q57" s="223"/>
      <c r="R57" s="223"/>
      <c r="S57" s="223"/>
      <c r="T57" s="223"/>
      <c r="U57" s="223"/>
      <c r="V57" s="223"/>
    </row>
    <row r="58" spans="3:22" ht="20.100000000000001" customHeight="1">
      <c r="D58" s="56"/>
    </row>
    <row r="59" spans="3:22" ht="20.100000000000001" customHeight="1">
      <c r="D59" s="56"/>
    </row>
  </sheetData>
  <sheetProtection password="CEAA" sheet="1" objects="1" scenarios="1" formatCells="0" formatRows="0" insertRows="0"/>
  <protectedRanges>
    <protectedRange sqref="M19:U57" name="範囲2"/>
    <protectedRange sqref="D22:I36 D38:I57" name="範囲1"/>
  </protectedRanges>
  <mergeCells count="16">
    <mergeCell ref="D21:G21"/>
    <mergeCell ref="D37:G37"/>
    <mergeCell ref="C20:G20"/>
    <mergeCell ref="K18:K19"/>
    <mergeCell ref="C12:H12"/>
    <mergeCell ref="C15:D15"/>
    <mergeCell ref="C17:D17"/>
    <mergeCell ref="C14:D14"/>
    <mergeCell ref="I18:J18"/>
    <mergeCell ref="C13:D13"/>
    <mergeCell ref="E13:H13"/>
    <mergeCell ref="H18:H19"/>
    <mergeCell ref="C18:G18"/>
    <mergeCell ref="E15:H15"/>
    <mergeCell ref="E14:H14"/>
    <mergeCell ref="E17:H17"/>
  </mergeCells>
  <phoneticPr fontId="5"/>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4"/>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IF(一括契約【税込用】必要積算経費一覧表_当該年度!$H$22&lt;&gt;0, 一括契約【税込用】必要積算経費一覧表_当該年度!$H$22,"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IF(一括契約【税込用】必要積算経費一覧表_当該年度!$F$22&lt;&gt;0, 一括契約【税込用】必要積算経費一覧表_当該年度!$F$22,"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45"/>
      <c r="I22" s="182"/>
      <c r="M22" s="223"/>
      <c r="N22" s="223"/>
      <c r="O22" s="223"/>
      <c r="P22" s="223"/>
      <c r="Q22" s="223"/>
      <c r="R22" s="223"/>
      <c r="S22" s="223"/>
      <c r="T22" s="223"/>
      <c r="U22" s="223"/>
      <c r="V22" s="223"/>
    </row>
    <row r="23" spans="3:22" ht="27" customHeight="1">
      <c r="C23" s="49"/>
      <c r="D23" s="177" t="s">
        <v>5</v>
      </c>
      <c r="E23" s="195"/>
      <c r="F23" s="178"/>
      <c r="G23" s="179"/>
      <c r="H23" s="146"/>
      <c r="I23" s="182"/>
      <c r="M23" s="223"/>
      <c r="N23" s="223"/>
      <c r="O23" s="223"/>
      <c r="P23" s="223"/>
      <c r="Q23" s="223"/>
      <c r="R23" s="223"/>
      <c r="S23" s="223"/>
      <c r="T23" s="223"/>
      <c r="U23" s="223"/>
      <c r="V23" s="223"/>
    </row>
    <row r="24" spans="3:22" ht="27" customHeight="1">
      <c r="C24" s="49"/>
      <c r="D24" s="177" t="s">
        <v>6</v>
      </c>
      <c r="E24" s="195"/>
      <c r="F24" s="178"/>
      <c r="G24" s="179"/>
      <c r="H24" s="146"/>
      <c r="I24" s="182"/>
      <c r="M24" s="223"/>
      <c r="N24" s="223"/>
      <c r="O24" s="223"/>
      <c r="P24" s="223"/>
      <c r="Q24" s="223"/>
      <c r="R24" s="223"/>
      <c r="S24" s="223"/>
      <c r="T24" s="223"/>
      <c r="U24" s="223"/>
      <c r="V24" s="223"/>
    </row>
    <row r="25" spans="3:22" ht="27" customHeight="1">
      <c r="C25" s="49"/>
      <c r="D25" s="177" t="s">
        <v>7</v>
      </c>
      <c r="E25" s="195"/>
      <c r="F25" s="178"/>
      <c r="G25" s="179"/>
      <c r="H25" s="146"/>
      <c r="I25" s="182"/>
      <c r="M25" s="223"/>
      <c r="N25" s="223"/>
      <c r="O25" s="223"/>
      <c r="P25" s="223"/>
      <c r="Q25" s="223"/>
      <c r="R25" s="223"/>
      <c r="S25" s="223"/>
      <c r="T25" s="223"/>
      <c r="U25" s="223"/>
      <c r="V25" s="223"/>
    </row>
    <row r="26" spans="3:22" ht="27" customHeight="1">
      <c r="C26" s="49"/>
      <c r="D26" s="177" t="s">
        <v>8</v>
      </c>
      <c r="E26" s="195"/>
      <c r="F26" s="178"/>
      <c r="G26" s="179"/>
      <c r="H26" s="146"/>
      <c r="I26" s="182"/>
      <c r="M26" s="223"/>
      <c r="N26" s="223"/>
      <c r="O26" s="223"/>
      <c r="P26" s="223"/>
      <c r="Q26" s="223"/>
      <c r="R26" s="223"/>
      <c r="S26" s="223"/>
      <c r="T26" s="223"/>
      <c r="U26" s="223"/>
      <c r="V26" s="223"/>
    </row>
    <row r="27" spans="3:22" ht="27" customHeight="1">
      <c r="C27" s="49"/>
      <c r="D27" s="177" t="s">
        <v>9</v>
      </c>
      <c r="E27" s="195"/>
      <c r="F27" s="178"/>
      <c r="G27" s="179"/>
      <c r="H27" s="146"/>
      <c r="I27" s="182"/>
      <c r="M27" s="223"/>
      <c r="N27" s="223"/>
      <c r="O27" s="223"/>
      <c r="P27" s="223"/>
      <c r="Q27" s="223"/>
      <c r="R27" s="223"/>
      <c r="S27" s="223"/>
      <c r="T27" s="223"/>
      <c r="U27" s="223"/>
      <c r="V27" s="223"/>
    </row>
    <row r="28" spans="3:22" ht="27" customHeight="1">
      <c r="C28" s="49"/>
      <c r="D28" s="177" t="s">
        <v>10</v>
      </c>
      <c r="E28" s="195"/>
      <c r="F28" s="178"/>
      <c r="G28" s="179"/>
      <c r="H28" s="146"/>
      <c r="I28" s="182"/>
      <c r="M28" s="223"/>
      <c r="N28" s="223"/>
      <c r="O28" s="223"/>
      <c r="P28" s="223"/>
      <c r="Q28" s="223"/>
      <c r="R28" s="223"/>
      <c r="S28" s="223"/>
      <c r="T28" s="223"/>
      <c r="U28" s="223"/>
      <c r="V28" s="223"/>
    </row>
    <row r="29" spans="3:22" ht="27" customHeight="1">
      <c r="C29" s="49"/>
      <c r="D29" s="177" t="s">
        <v>11</v>
      </c>
      <c r="E29" s="195"/>
      <c r="F29" s="178"/>
      <c r="G29" s="179"/>
      <c r="H29" s="146"/>
      <c r="I29" s="182"/>
      <c r="M29" s="223"/>
      <c r="N29" s="223"/>
      <c r="O29" s="223"/>
      <c r="P29" s="223"/>
      <c r="Q29" s="223"/>
      <c r="R29" s="223"/>
      <c r="S29" s="223"/>
      <c r="T29" s="223"/>
      <c r="U29" s="223"/>
      <c r="V29" s="223"/>
    </row>
    <row r="30" spans="3:22" ht="27" customHeight="1">
      <c r="C30" s="49"/>
      <c r="D30" s="177" t="s">
        <v>12</v>
      </c>
      <c r="E30" s="195"/>
      <c r="F30" s="178"/>
      <c r="G30" s="179"/>
      <c r="H30" s="146"/>
      <c r="I30" s="182"/>
      <c r="M30" s="223"/>
      <c r="N30" s="223"/>
      <c r="O30" s="223"/>
      <c r="P30" s="223"/>
      <c r="Q30" s="223"/>
      <c r="R30" s="223"/>
      <c r="S30" s="223"/>
      <c r="T30" s="223"/>
      <c r="U30" s="223"/>
      <c r="V30" s="223"/>
    </row>
    <row r="31" spans="3:22" ht="27" customHeight="1">
      <c r="C31" s="49"/>
      <c r="D31" s="177" t="s">
        <v>13</v>
      </c>
      <c r="E31" s="195"/>
      <c r="F31" s="178"/>
      <c r="G31" s="179"/>
      <c r="H31" s="146"/>
      <c r="I31" s="182"/>
      <c r="M31" s="223"/>
      <c r="N31" s="223"/>
      <c r="O31" s="223"/>
      <c r="P31" s="223"/>
      <c r="Q31" s="223"/>
      <c r="R31" s="223"/>
      <c r="S31" s="223"/>
      <c r="T31" s="223"/>
      <c r="U31" s="223"/>
      <c r="V31" s="223"/>
    </row>
    <row r="32" spans="3:22" ht="27" customHeight="1">
      <c r="C32" s="49"/>
      <c r="D32" s="177" t="s">
        <v>24</v>
      </c>
      <c r="E32" s="195"/>
      <c r="F32" s="178"/>
      <c r="G32" s="179"/>
      <c r="H32" s="146"/>
      <c r="I32" s="182"/>
      <c r="M32" s="223"/>
      <c r="N32" s="223"/>
      <c r="O32" s="223"/>
      <c r="P32" s="223"/>
      <c r="Q32" s="223"/>
      <c r="R32" s="223"/>
      <c r="S32" s="223"/>
      <c r="T32" s="223"/>
      <c r="U32" s="223"/>
      <c r="V32" s="223"/>
    </row>
    <row r="33" spans="3:22" ht="27" customHeight="1">
      <c r="C33" s="49"/>
      <c r="D33" s="177" t="s">
        <v>25</v>
      </c>
      <c r="E33" s="195"/>
      <c r="F33" s="178"/>
      <c r="G33" s="179"/>
      <c r="H33" s="146"/>
      <c r="I33" s="182"/>
      <c r="M33" s="223"/>
      <c r="N33" s="223"/>
      <c r="O33" s="223"/>
      <c r="P33" s="223"/>
      <c r="Q33" s="223"/>
      <c r="R33" s="223"/>
      <c r="S33" s="223"/>
      <c r="T33" s="223"/>
      <c r="U33" s="223"/>
      <c r="V33" s="223"/>
    </row>
    <row r="34" spans="3:22" ht="27" customHeight="1">
      <c r="C34" s="49"/>
      <c r="D34" s="177" t="s">
        <v>26</v>
      </c>
      <c r="E34" s="195"/>
      <c r="F34" s="178"/>
      <c r="G34" s="179"/>
      <c r="H34" s="146"/>
      <c r="I34" s="182"/>
      <c r="M34" s="223"/>
      <c r="N34" s="223"/>
      <c r="O34" s="223"/>
      <c r="P34" s="223"/>
      <c r="Q34" s="223"/>
      <c r="R34" s="223"/>
      <c r="S34" s="223"/>
      <c r="T34" s="223"/>
      <c r="U34" s="223"/>
      <c r="V34" s="223"/>
    </row>
    <row r="35" spans="3:22" ht="27" customHeight="1">
      <c r="C35" s="49"/>
      <c r="D35" s="177" t="s">
        <v>27</v>
      </c>
      <c r="E35" s="195"/>
      <c r="F35" s="178"/>
      <c r="G35" s="179"/>
      <c r="H35" s="146"/>
      <c r="I35" s="182"/>
      <c r="M35" s="223"/>
      <c r="N35" s="223"/>
      <c r="O35" s="223"/>
      <c r="P35" s="223"/>
      <c r="Q35" s="223"/>
      <c r="R35" s="223"/>
      <c r="S35" s="223"/>
      <c r="T35" s="223"/>
      <c r="U35" s="223"/>
      <c r="V35" s="223"/>
    </row>
    <row r="36" spans="3:22" ht="27" customHeight="1">
      <c r="C36" s="49"/>
      <c r="D36" s="177" t="s">
        <v>28</v>
      </c>
      <c r="E36" s="195"/>
      <c r="F36" s="178"/>
      <c r="G36" s="179"/>
      <c r="H36" s="146"/>
      <c r="I36" s="182"/>
      <c r="M36" s="223"/>
      <c r="N36" s="223"/>
      <c r="O36" s="223"/>
      <c r="P36" s="223"/>
      <c r="Q36" s="223"/>
      <c r="R36" s="223"/>
      <c r="S36" s="223"/>
      <c r="T36" s="223"/>
      <c r="U36" s="223"/>
      <c r="V36" s="223"/>
    </row>
    <row r="37" spans="3:22" ht="27" customHeight="1">
      <c r="C37" s="49"/>
      <c r="D37" s="177" t="s">
        <v>35</v>
      </c>
      <c r="E37" s="195"/>
      <c r="F37" s="178"/>
      <c r="G37" s="179"/>
      <c r="H37" s="146"/>
      <c r="I37" s="182"/>
      <c r="M37" s="223"/>
      <c r="N37" s="223"/>
      <c r="O37" s="223"/>
      <c r="P37" s="223"/>
      <c r="Q37" s="223"/>
      <c r="R37" s="223"/>
      <c r="S37" s="223"/>
      <c r="T37" s="223"/>
      <c r="U37" s="223"/>
      <c r="V37" s="223"/>
    </row>
    <row r="38" spans="3:22" ht="27" customHeight="1">
      <c r="C38" s="49"/>
      <c r="D38" s="177" t="s">
        <v>36</v>
      </c>
      <c r="E38" s="195"/>
      <c r="F38" s="178"/>
      <c r="G38" s="179"/>
      <c r="H38" s="146"/>
      <c r="I38" s="182"/>
      <c r="M38" s="223"/>
      <c r="N38" s="223"/>
      <c r="O38" s="223"/>
      <c r="P38" s="223"/>
      <c r="Q38" s="223"/>
      <c r="R38" s="223"/>
      <c r="S38" s="223"/>
      <c r="T38" s="223"/>
      <c r="U38" s="223"/>
      <c r="V38" s="223"/>
    </row>
    <row r="39" spans="3:22" ht="27" customHeight="1">
      <c r="C39" s="49"/>
      <c r="D39" s="177" t="s">
        <v>37</v>
      </c>
      <c r="E39" s="195"/>
      <c r="F39" s="178"/>
      <c r="G39" s="179"/>
      <c r="H39" s="146"/>
      <c r="I39" s="182"/>
      <c r="M39" s="223"/>
      <c r="N39" s="223"/>
      <c r="O39" s="223"/>
      <c r="P39" s="223"/>
      <c r="Q39" s="223"/>
      <c r="R39" s="223"/>
      <c r="S39" s="223"/>
      <c r="T39" s="223"/>
      <c r="U39" s="223"/>
      <c r="V39" s="223"/>
    </row>
    <row r="40" spans="3:22" ht="27" customHeight="1">
      <c r="C40" s="49"/>
      <c r="D40" s="177" t="s">
        <v>38</v>
      </c>
      <c r="E40" s="195"/>
      <c r="F40" s="195"/>
      <c r="G40" s="196"/>
      <c r="H40" s="146"/>
      <c r="I40" s="182"/>
      <c r="M40" s="223"/>
      <c r="N40" s="223"/>
      <c r="O40" s="223"/>
      <c r="P40" s="223"/>
      <c r="Q40" s="223"/>
      <c r="R40" s="223"/>
      <c r="S40" s="223"/>
      <c r="T40" s="223"/>
      <c r="U40" s="223"/>
      <c r="V40" s="223"/>
    </row>
    <row r="41" spans="3:22" ht="27" customHeight="1" thickBot="1">
      <c r="C41" s="53"/>
      <c r="D41" s="183" t="s">
        <v>39</v>
      </c>
      <c r="E41" s="197"/>
      <c r="F41" s="197"/>
      <c r="G41" s="198"/>
      <c r="H41" s="147"/>
      <c r="I41" s="187"/>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99" t="s">
        <v>4</v>
      </c>
      <c r="E43" s="194"/>
      <c r="F43" s="194"/>
      <c r="G43" s="200"/>
      <c r="H43" s="189"/>
      <c r="I43" s="182"/>
      <c r="M43" s="223"/>
      <c r="N43" s="223"/>
      <c r="O43" s="223"/>
      <c r="P43" s="223"/>
      <c r="Q43" s="223"/>
      <c r="R43" s="223"/>
      <c r="S43" s="223"/>
      <c r="T43" s="223"/>
      <c r="U43" s="223"/>
      <c r="V43" s="223"/>
    </row>
    <row r="44" spans="3:22" ht="27" customHeight="1">
      <c r="C44" s="49"/>
      <c r="D44" s="177" t="s">
        <v>5</v>
      </c>
      <c r="E44" s="178"/>
      <c r="F44" s="195"/>
      <c r="G44" s="181"/>
      <c r="H44" s="180"/>
      <c r="I44" s="182"/>
      <c r="M44" s="223"/>
      <c r="N44" s="223"/>
      <c r="O44" s="223"/>
      <c r="P44" s="223"/>
      <c r="Q44" s="223"/>
      <c r="R44" s="223"/>
      <c r="S44" s="223"/>
      <c r="T44" s="223"/>
      <c r="U44" s="223"/>
      <c r="V44" s="223"/>
    </row>
    <row r="45" spans="3:22" ht="27" customHeight="1">
      <c r="C45" s="49"/>
      <c r="D45" s="177" t="s">
        <v>6</v>
      </c>
      <c r="E45" s="195"/>
      <c r="F45" s="195"/>
      <c r="G45" s="181"/>
      <c r="H45" s="180"/>
      <c r="I45" s="182"/>
      <c r="M45" s="223"/>
      <c r="N45" s="223"/>
      <c r="O45" s="223"/>
      <c r="P45" s="223"/>
      <c r="Q45" s="223"/>
      <c r="R45" s="223"/>
      <c r="S45" s="223"/>
      <c r="T45" s="223"/>
      <c r="U45" s="223"/>
      <c r="V45" s="223"/>
    </row>
    <row r="46" spans="3:22" ht="27" customHeight="1">
      <c r="C46" s="49"/>
      <c r="D46" s="177" t="s">
        <v>7</v>
      </c>
      <c r="E46" s="195"/>
      <c r="F46" s="195"/>
      <c r="G46" s="201"/>
      <c r="H46" s="180"/>
      <c r="I46" s="182"/>
      <c r="M46" s="223"/>
      <c r="N46" s="223"/>
      <c r="O46" s="223"/>
      <c r="P46" s="223"/>
      <c r="Q46" s="223"/>
      <c r="R46" s="223"/>
      <c r="S46" s="223"/>
      <c r="T46" s="223"/>
      <c r="U46" s="223"/>
      <c r="V46" s="223"/>
    </row>
    <row r="47" spans="3:22" ht="27" customHeight="1">
      <c r="C47" s="49"/>
      <c r="D47" s="177" t="s">
        <v>8</v>
      </c>
      <c r="E47" s="195"/>
      <c r="F47" s="195"/>
      <c r="G47" s="201"/>
      <c r="H47" s="180"/>
      <c r="I47" s="182"/>
      <c r="M47" s="223"/>
      <c r="N47" s="223"/>
      <c r="O47" s="223"/>
      <c r="P47" s="223"/>
      <c r="Q47" s="223"/>
      <c r="R47" s="223"/>
      <c r="S47" s="223"/>
      <c r="T47" s="223"/>
      <c r="U47" s="223"/>
      <c r="V47" s="223"/>
    </row>
    <row r="48" spans="3:22" ht="27" customHeight="1">
      <c r="C48" s="49"/>
      <c r="D48" s="177" t="s">
        <v>9</v>
      </c>
      <c r="E48" s="195"/>
      <c r="F48" s="195"/>
      <c r="G48" s="201"/>
      <c r="H48" s="180"/>
      <c r="I48" s="182"/>
      <c r="M48" s="223"/>
      <c r="N48" s="223"/>
      <c r="O48" s="223"/>
      <c r="P48" s="223"/>
      <c r="Q48" s="223"/>
      <c r="R48" s="223"/>
      <c r="S48" s="223"/>
      <c r="T48" s="223"/>
      <c r="U48" s="223"/>
      <c r="V48" s="223"/>
    </row>
    <row r="49" spans="3:22" ht="27" customHeight="1">
      <c r="C49" s="49"/>
      <c r="D49" s="177" t="s">
        <v>10</v>
      </c>
      <c r="E49" s="195"/>
      <c r="F49" s="195"/>
      <c r="G49" s="201"/>
      <c r="H49" s="180"/>
      <c r="I49" s="182"/>
      <c r="M49" s="223"/>
      <c r="N49" s="223"/>
      <c r="O49" s="223"/>
      <c r="P49" s="223"/>
      <c r="Q49" s="223"/>
      <c r="R49" s="223"/>
      <c r="S49" s="223"/>
      <c r="T49" s="223"/>
      <c r="U49" s="223"/>
      <c r="V49" s="223"/>
    </row>
    <row r="50" spans="3:22" ht="27" customHeight="1">
      <c r="C50" s="49"/>
      <c r="D50" s="177" t="s">
        <v>11</v>
      </c>
      <c r="E50" s="195"/>
      <c r="F50" s="195"/>
      <c r="G50" s="201"/>
      <c r="H50" s="180"/>
      <c r="I50" s="182"/>
      <c r="M50" s="223"/>
      <c r="N50" s="223"/>
      <c r="O50" s="223"/>
      <c r="P50" s="223"/>
      <c r="Q50" s="223"/>
      <c r="R50" s="223"/>
      <c r="S50" s="223"/>
      <c r="T50" s="223"/>
      <c r="U50" s="223"/>
      <c r="V50" s="223"/>
    </row>
    <row r="51" spans="3:22" ht="27" customHeight="1">
      <c r="C51" s="49"/>
      <c r="D51" s="177" t="s">
        <v>12</v>
      </c>
      <c r="E51" s="195"/>
      <c r="F51" s="195"/>
      <c r="G51" s="201"/>
      <c r="H51" s="180"/>
      <c r="I51" s="182"/>
      <c r="M51" s="223"/>
      <c r="N51" s="223"/>
      <c r="O51" s="223"/>
      <c r="P51" s="223"/>
      <c r="Q51" s="223"/>
      <c r="R51" s="223"/>
      <c r="S51" s="223"/>
      <c r="T51" s="223"/>
      <c r="U51" s="223"/>
      <c r="V51" s="223"/>
    </row>
    <row r="52" spans="3:22" ht="27" customHeight="1" thickBot="1">
      <c r="C52" s="57"/>
      <c r="D52" s="190" t="s">
        <v>13</v>
      </c>
      <c r="E52" s="202"/>
      <c r="F52" s="202"/>
      <c r="G52" s="203"/>
      <c r="H52" s="192"/>
      <c r="I52" s="193"/>
      <c r="M52" s="223"/>
      <c r="N52" s="223"/>
      <c r="O52" s="223"/>
      <c r="P52" s="223"/>
      <c r="Q52" s="223"/>
      <c r="R52" s="223"/>
      <c r="S52" s="223"/>
      <c r="T52" s="223"/>
      <c r="U52" s="223"/>
      <c r="V52" s="223"/>
    </row>
    <row r="53" spans="3:22" ht="20.100000000000001" customHeight="1">
      <c r="D53" s="56"/>
    </row>
    <row r="54" spans="3:22" ht="20.100000000000001" customHeight="1">
      <c r="D54" s="56"/>
    </row>
  </sheetData>
  <sheetProtection password="CEAA" sheet="1" objects="1" scenarios="1" formatCells="0" formatRows="0" insertRows="0"/>
  <protectedRanges>
    <protectedRange sqref="M19:V52" name="範囲2"/>
    <protectedRange sqref="D22:G41 I22:I41 D43:I52" name="範囲1"/>
  </protectedRanges>
  <mergeCells count="16">
    <mergeCell ref="D21:G21"/>
    <mergeCell ref="D42:G42"/>
    <mergeCell ref="C20:G20"/>
    <mergeCell ref="K18:K19"/>
    <mergeCell ref="C12:H12"/>
    <mergeCell ref="C15:D15"/>
    <mergeCell ref="C17:D17"/>
    <mergeCell ref="C14:D14"/>
    <mergeCell ref="I18:J18"/>
    <mergeCell ref="C13:D13"/>
    <mergeCell ref="E13:H13"/>
    <mergeCell ref="H18:H19"/>
    <mergeCell ref="C18:G18"/>
    <mergeCell ref="E15:H15"/>
    <mergeCell ref="E14:H14"/>
    <mergeCell ref="E17:H17"/>
  </mergeCells>
  <phoneticPr fontId="5"/>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3"/>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IF(一括契約【税込用】必要積算経費一覧表_当該年度!$H$22&lt;&gt;0, 一括契約【税込用】必要積算経費一覧表_当該年度!$H$22,"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IF(一括契約【税込用】必要積算経費一覧表_当該年度!$F$22&lt;&gt;0, 一括契約【税込用】必要積算経費一覧表_当該年度!$F$22,"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141</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89"/>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79"/>
      <c r="H26" s="180"/>
      <c r="I26" s="182"/>
      <c r="M26" s="223"/>
      <c r="N26" s="223"/>
      <c r="O26" s="223"/>
      <c r="P26" s="223"/>
      <c r="Q26" s="223"/>
      <c r="R26" s="223"/>
      <c r="S26" s="223"/>
      <c r="T26" s="223"/>
      <c r="U26" s="223"/>
      <c r="V26" s="223"/>
    </row>
    <row r="27" spans="3:22" ht="27" customHeight="1">
      <c r="C27" s="49"/>
      <c r="D27" s="177" t="s">
        <v>9</v>
      </c>
      <c r="E27" s="178"/>
      <c r="F27" s="178"/>
      <c r="G27" s="179"/>
      <c r="H27" s="180"/>
      <c r="I27" s="182"/>
      <c r="M27" s="223"/>
      <c r="N27" s="223"/>
      <c r="O27" s="223"/>
      <c r="P27" s="223"/>
      <c r="Q27" s="223"/>
      <c r="R27" s="223"/>
      <c r="S27" s="223"/>
      <c r="T27" s="223"/>
      <c r="U27" s="223"/>
      <c r="V27" s="223"/>
    </row>
    <row r="28" spans="3:22" ht="27" customHeight="1">
      <c r="C28" s="49"/>
      <c r="D28" s="177" t="s">
        <v>10</v>
      </c>
      <c r="E28" s="178"/>
      <c r="F28" s="178"/>
      <c r="G28" s="179"/>
      <c r="H28" s="180"/>
      <c r="I28" s="182"/>
      <c r="M28" s="223"/>
      <c r="N28" s="223"/>
      <c r="O28" s="223"/>
      <c r="P28" s="223"/>
      <c r="Q28" s="223"/>
      <c r="R28" s="223"/>
      <c r="S28" s="223"/>
      <c r="T28" s="223"/>
      <c r="U28" s="223"/>
      <c r="V28" s="223"/>
    </row>
    <row r="29" spans="3:22" ht="27" customHeight="1">
      <c r="C29" s="49"/>
      <c r="D29" s="177" t="s">
        <v>11</v>
      </c>
      <c r="E29" s="178"/>
      <c r="F29" s="178"/>
      <c r="G29" s="179"/>
      <c r="H29" s="180"/>
      <c r="I29" s="182"/>
      <c r="M29" s="223"/>
      <c r="N29" s="223"/>
      <c r="O29" s="223"/>
      <c r="P29" s="223"/>
      <c r="Q29" s="223"/>
      <c r="R29" s="223"/>
      <c r="S29" s="223"/>
      <c r="T29" s="223"/>
      <c r="U29" s="223"/>
      <c r="V29" s="223"/>
    </row>
    <row r="30" spans="3:22" ht="27" customHeight="1">
      <c r="C30" s="49"/>
      <c r="D30" s="177" t="s">
        <v>12</v>
      </c>
      <c r="E30" s="178"/>
      <c r="F30" s="178"/>
      <c r="G30" s="179"/>
      <c r="H30" s="180"/>
      <c r="I30" s="182"/>
      <c r="M30" s="223"/>
      <c r="N30" s="223"/>
      <c r="O30" s="223"/>
      <c r="P30" s="223"/>
      <c r="Q30" s="223"/>
      <c r="R30" s="223"/>
      <c r="S30" s="223"/>
      <c r="T30" s="223"/>
      <c r="U30" s="223"/>
      <c r="V30" s="223"/>
    </row>
    <row r="31" spans="3:22" ht="27" customHeight="1">
      <c r="C31" s="49"/>
      <c r="D31" s="177" t="s">
        <v>13</v>
      </c>
      <c r="E31" s="178"/>
      <c r="F31" s="178"/>
      <c r="G31" s="179"/>
      <c r="H31" s="180"/>
      <c r="I31" s="182"/>
      <c r="M31" s="223"/>
      <c r="N31" s="223"/>
      <c r="O31" s="223"/>
      <c r="P31" s="223"/>
      <c r="Q31" s="223"/>
      <c r="R31" s="223"/>
      <c r="S31" s="223"/>
      <c r="T31" s="223"/>
      <c r="U31" s="223"/>
      <c r="V31" s="223"/>
    </row>
    <row r="32" spans="3:22" ht="27" customHeight="1">
      <c r="C32" s="49"/>
      <c r="D32" s="177" t="s">
        <v>24</v>
      </c>
      <c r="E32" s="178"/>
      <c r="F32" s="178"/>
      <c r="G32" s="179"/>
      <c r="H32" s="180"/>
      <c r="I32" s="182"/>
      <c r="M32" s="223"/>
      <c r="N32" s="223"/>
      <c r="O32" s="223"/>
      <c r="P32" s="223"/>
      <c r="Q32" s="223"/>
      <c r="R32" s="223"/>
      <c r="S32" s="223"/>
      <c r="T32" s="223"/>
      <c r="U32" s="223"/>
      <c r="V32" s="223"/>
    </row>
    <row r="33" spans="3:22" ht="27" customHeight="1">
      <c r="C33" s="49"/>
      <c r="D33" s="177" t="s">
        <v>25</v>
      </c>
      <c r="E33" s="178"/>
      <c r="F33" s="178"/>
      <c r="G33" s="179"/>
      <c r="H33" s="180"/>
      <c r="I33" s="182"/>
      <c r="M33" s="223"/>
      <c r="N33" s="223"/>
      <c r="O33" s="223"/>
      <c r="P33" s="223"/>
      <c r="Q33" s="223"/>
      <c r="R33" s="223"/>
      <c r="S33" s="223"/>
      <c r="T33" s="223"/>
      <c r="U33" s="223"/>
      <c r="V33" s="223"/>
    </row>
    <row r="34" spans="3:22" ht="27" customHeight="1">
      <c r="C34" s="49"/>
      <c r="D34" s="177" t="s">
        <v>26</v>
      </c>
      <c r="E34" s="178"/>
      <c r="F34" s="178"/>
      <c r="G34" s="179"/>
      <c r="H34" s="180"/>
      <c r="I34" s="182"/>
      <c r="M34" s="223"/>
      <c r="N34" s="223"/>
      <c r="O34" s="223"/>
      <c r="P34" s="223"/>
      <c r="Q34" s="223"/>
      <c r="R34" s="223"/>
      <c r="S34" s="223"/>
      <c r="T34" s="223"/>
      <c r="U34" s="223"/>
      <c r="V34" s="223"/>
    </row>
    <row r="35" spans="3:22" ht="27" customHeight="1">
      <c r="C35" s="49"/>
      <c r="D35" s="177" t="s">
        <v>27</v>
      </c>
      <c r="E35" s="178"/>
      <c r="F35" s="178"/>
      <c r="G35" s="179"/>
      <c r="H35" s="180"/>
      <c r="I35" s="182"/>
      <c r="M35" s="223"/>
      <c r="N35" s="223"/>
      <c r="O35" s="223"/>
      <c r="P35" s="223"/>
      <c r="Q35" s="223"/>
      <c r="R35" s="223"/>
      <c r="S35" s="223"/>
      <c r="T35" s="223"/>
      <c r="U35" s="223"/>
      <c r="V35" s="223"/>
    </row>
    <row r="36" spans="3:22" ht="27" customHeight="1">
      <c r="C36" s="49"/>
      <c r="D36" s="177" t="s">
        <v>28</v>
      </c>
      <c r="E36" s="178"/>
      <c r="F36" s="178"/>
      <c r="G36" s="179"/>
      <c r="H36" s="180"/>
      <c r="I36" s="182"/>
      <c r="M36" s="223"/>
      <c r="N36" s="223"/>
      <c r="O36" s="223"/>
      <c r="P36" s="223"/>
      <c r="Q36" s="223"/>
      <c r="R36" s="223"/>
      <c r="S36" s="223"/>
      <c r="T36" s="223"/>
      <c r="U36" s="223"/>
      <c r="V36" s="223"/>
    </row>
    <row r="37" spans="3:22" ht="27" customHeight="1">
      <c r="C37" s="49"/>
      <c r="D37" s="177" t="s">
        <v>35</v>
      </c>
      <c r="E37" s="178"/>
      <c r="F37" s="178"/>
      <c r="G37" s="179"/>
      <c r="H37" s="180"/>
      <c r="I37" s="182"/>
      <c r="M37" s="223"/>
      <c r="N37" s="223"/>
      <c r="O37" s="223"/>
      <c r="P37" s="223"/>
      <c r="Q37" s="223"/>
      <c r="R37" s="223"/>
      <c r="S37" s="223"/>
      <c r="T37" s="223"/>
      <c r="U37" s="223"/>
      <c r="V37" s="223"/>
    </row>
    <row r="38" spans="3:22" ht="27" customHeight="1">
      <c r="C38" s="49"/>
      <c r="D38" s="177" t="s">
        <v>36</v>
      </c>
      <c r="E38" s="178"/>
      <c r="F38" s="178"/>
      <c r="G38" s="179"/>
      <c r="H38" s="180"/>
      <c r="I38" s="182"/>
      <c r="M38" s="223"/>
      <c r="N38" s="223"/>
      <c r="O38" s="223"/>
      <c r="P38" s="223"/>
      <c r="Q38" s="223"/>
      <c r="R38" s="223"/>
      <c r="S38" s="223"/>
      <c r="T38" s="223"/>
      <c r="U38" s="223"/>
      <c r="V38" s="223"/>
    </row>
    <row r="39" spans="3:22" ht="27" customHeight="1">
      <c r="C39" s="49"/>
      <c r="D39" s="177" t="s">
        <v>37</v>
      </c>
      <c r="E39" s="178"/>
      <c r="F39" s="178"/>
      <c r="G39" s="179"/>
      <c r="H39" s="180"/>
      <c r="I39" s="182"/>
      <c r="M39" s="223"/>
      <c r="N39" s="223"/>
      <c r="O39" s="223"/>
      <c r="P39" s="223"/>
      <c r="Q39" s="223"/>
      <c r="R39" s="223"/>
      <c r="S39" s="223"/>
      <c r="T39" s="223"/>
      <c r="U39" s="223"/>
      <c r="V39" s="223"/>
    </row>
    <row r="40" spans="3:22" ht="27" customHeight="1">
      <c r="C40" s="49"/>
      <c r="D40" s="177" t="s">
        <v>38</v>
      </c>
      <c r="E40" s="178"/>
      <c r="F40" s="195"/>
      <c r="G40" s="179"/>
      <c r="H40" s="180"/>
      <c r="I40" s="182"/>
      <c r="M40" s="223"/>
      <c r="N40" s="223"/>
      <c r="O40" s="223"/>
      <c r="P40" s="223"/>
      <c r="Q40" s="223"/>
      <c r="R40" s="223"/>
      <c r="S40" s="223"/>
      <c r="T40" s="223"/>
      <c r="U40" s="223"/>
      <c r="V40" s="223"/>
    </row>
    <row r="41" spans="3:22" ht="27" customHeight="1">
      <c r="C41" s="49"/>
      <c r="D41" s="205" t="s">
        <v>39</v>
      </c>
      <c r="E41" s="206"/>
      <c r="F41" s="207"/>
      <c r="G41" s="208"/>
      <c r="H41" s="186"/>
      <c r="I41" s="182"/>
      <c r="M41" s="223"/>
      <c r="N41" s="223"/>
      <c r="O41" s="223"/>
      <c r="P41" s="223"/>
      <c r="Q41" s="223"/>
      <c r="R41" s="223"/>
      <c r="S41" s="223"/>
      <c r="T41" s="223"/>
      <c r="U41" s="223"/>
      <c r="V41" s="223"/>
    </row>
    <row r="42" spans="3:22" ht="27" customHeight="1">
      <c r="C42" s="49"/>
      <c r="D42" s="205" t="s">
        <v>79</v>
      </c>
      <c r="E42" s="206"/>
      <c r="F42" s="207"/>
      <c r="G42" s="209"/>
      <c r="H42" s="186"/>
      <c r="I42" s="182"/>
      <c r="M42" s="223"/>
      <c r="N42" s="223"/>
      <c r="O42" s="223"/>
      <c r="P42" s="223"/>
      <c r="Q42" s="223"/>
      <c r="R42" s="223"/>
      <c r="S42" s="223"/>
      <c r="T42" s="223"/>
      <c r="U42" s="223"/>
      <c r="V42" s="223"/>
    </row>
    <row r="43" spans="3:22" ht="27" customHeight="1">
      <c r="C43" s="49"/>
      <c r="D43" s="205" t="s">
        <v>80</v>
      </c>
      <c r="E43" s="206"/>
      <c r="F43" s="207"/>
      <c r="G43" s="209"/>
      <c r="H43" s="186"/>
      <c r="I43" s="182"/>
      <c r="M43" s="223"/>
      <c r="N43" s="223"/>
      <c r="O43" s="223"/>
      <c r="P43" s="223"/>
      <c r="Q43" s="223"/>
      <c r="R43" s="223"/>
      <c r="S43" s="223"/>
      <c r="T43" s="223"/>
      <c r="U43" s="223"/>
      <c r="V43" s="223"/>
    </row>
    <row r="44" spans="3:22" ht="27" customHeight="1">
      <c r="C44" s="49"/>
      <c r="D44" s="205" t="s">
        <v>81</v>
      </c>
      <c r="E44" s="206"/>
      <c r="F44" s="207"/>
      <c r="G44" s="209"/>
      <c r="H44" s="186"/>
      <c r="I44" s="182"/>
      <c r="M44" s="223"/>
      <c r="N44" s="223"/>
      <c r="O44" s="223"/>
      <c r="P44" s="223"/>
      <c r="Q44" s="223"/>
      <c r="R44" s="223"/>
      <c r="S44" s="223"/>
      <c r="T44" s="223"/>
      <c r="U44" s="223"/>
      <c r="V44" s="223"/>
    </row>
    <row r="45" spans="3:22" ht="27" customHeight="1">
      <c r="C45" s="49"/>
      <c r="D45" s="205" t="s">
        <v>82</v>
      </c>
      <c r="E45" s="206"/>
      <c r="F45" s="207"/>
      <c r="G45" s="209"/>
      <c r="H45" s="186"/>
      <c r="I45" s="182"/>
      <c r="M45" s="223"/>
      <c r="N45" s="223"/>
      <c r="O45" s="223"/>
      <c r="P45" s="223"/>
      <c r="Q45" s="223"/>
      <c r="R45" s="223"/>
      <c r="S45" s="223"/>
      <c r="T45" s="223"/>
      <c r="U45" s="223"/>
      <c r="V45" s="223"/>
    </row>
    <row r="46" spans="3:22" ht="27" customHeight="1">
      <c r="C46" s="49"/>
      <c r="D46" s="205" t="s">
        <v>83</v>
      </c>
      <c r="E46" s="206"/>
      <c r="F46" s="207"/>
      <c r="G46" s="209"/>
      <c r="H46" s="186"/>
      <c r="I46" s="182"/>
      <c r="M46" s="223"/>
      <c r="N46" s="223"/>
      <c r="O46" s="223"/>
      <c r="P46" s="223"/>
      <c r="Q46" s="223"/>
      <c r="R46" s="223"/>
      <c r="S46" s="223"/>
      <c r="T46" s="223"/>
      <c r="U46" s="223"/>
      <c r="V46" s="223"/>
    </row>
    <row r="47" spans="3:22" ht="27" customHeight="1">
      <c r="C47" s="49"/>
      <c r="D47" s="205" t="s">
        <v>84</v>
      </c>
      <c r="E47" s="206"/>
      <c r="F47" s="207"/>
      <c r="G47" s="209"/>
      <c r="H47" s="186"/>
      <c r="I47" s="182"/>
      <c r="M47" s="223"/>
      <c r="N47" s="223"/>
      <c r="O47" s="223"/>
      <c r="P47" s="223"/>
      <c r="Q47" s="223"/>
      <c r="R47" s="223"/>
      <c r="S47" s="223"/>
      <c r="T47" s="223"/>
      <c r="U47" s="223"/>
      <c r="V47" s="223"/>
    </row>
    <row r="48" spans="3:22" ht="27" customHeight="1">
      <c r="C48" s="49"/>
      <c r="D48" s="205" t="s">
        <v>85</v>
      </c>
      <c r="E48" s="206"/>
      <c r="F48" s="207"/>
      <c r="G48" s="209"/>
      <c r="H48" s="186"/>
      <c r="I48" s="182"/>
      <c r="M48" s="223"/>
      <c r="N48" s="223"/>
      <c r="O48" s="223"/>
      <c r="P48" s="223"/>
      <c r="Q48" s="223"/>
      <c r="R48" s="223"/>
      <c r="S48" s="223"/>
      <c r="T48" s="223"/>
      <c r="U48" s="223"/>
      <c r="V48" s="223"/>
    </row>
    <row r="49" spans="3:22" ht="27" customHeight="1">
      <c r="C49" s="49"/>
      <c r="D49" s="205" t="s">
        <v>86</v>
      </c>
      <c r="E49" s="206"/>
      <c r="F49" s="207"/>
      <c r="G49" s="209"/>
      <c r="H49" s="186"/>
      <c r="I49" s="182"/>
      <c r="M49" s="223"/>
      <c r="N49" s="223"/>
      <c r="O49" s="223"/>
      <c r="P49" s="223"/>
      <c r="Q49" s="223"/>
      <c r="R49" s="223"/>
      <c r="S49" s="223"/>
      <c r="T49" s="223"/>
      <c r="U49" s="223"/>
      <c r="V49" s="223"/>
    </row>
    <row r="50" spans="3:22" ht="27" customHeight="1">
      <c r="C50" s="49"/>
      <c r="D50" s="205" t="s">
        <v>87</v>
      </c>
      <c r="E50" s="206"/>
      <c r="F50" s="207"/>
      <c r="G50" s="209"/>
      <c r="H50" s="186"/>
      <c r="I50" s="182"/>
      <c r="M50" s="223"/>
      <c r="N50" s="223"/>
      <c r="O50" s="223"/>
      <c r="P50" s="223"/>
      <c r="Q50" s="223"/>
      <c r="R50" s="223"/>
      <c r="S50" s="223"/>
      <c r="T50" s="223"/>
      <c r="U50" s="223"/>
      <c r="V50" s="223"/>
    </row>
    <row r="51" spans="3:22" ht="27" customHeight="1" thickBot="1">
      <c r="C51" s="55"/>
      <c r="D51" s="190" t="s">
        <v>88</v>
      </c>
      <c r="E51" s="202"/>
      <c r="F51" s="202"/>
      <c r="G51" s="203"/>
      <c r="H51" s="192"/>
      <c r="I51" s="193"/>
      <c r="M51" s="223"/>
      <c r="N51" s="223"/>
      <c r="O51" s="223"/>
      <c r="P51" s="223"/>
      <c r="Q51" s="223"/>
      <c r="R51" s="223"/>
      <c r="S51" s="223"/>
      <c r="T51" s="223"/>
      <c r="U51" s="223"/>
      <c r="V51" s="223"/>
    </row>
    <row r="52" spans="3:22" ht="20.100000000000001" customHeight="1">
      <c r="D52" s="56"/>
    </row>
    <row r="53" spans="3:22" ht="20.100000000000001" customHeight="1">
      <c r="D53" s="56"/>
    </row>
  </sheetData>
  <sheetProtection password="CEAA" sheet="1" objects="1" scenarios="1" formatCells="0" formatRows="0" insertRows="0"/>
  <protectedRanges>
    <protectedRange sqref="M19:V51" name="範囲2"/>
    <protectedRange sqref="D22:I51" name="範囲1"/>
  </protectedRanges>
  <mergeCells count="15">
    <mergeCell ref="D21:G21"/>
    <mergeCell ref="C13:D13"/>
    <mergeCell ref="E13:H13"/>
    <mergeCell ref="H18:H19"/>
    <mergeCell ref="C18:G18"/>
    <mergeCell ref="C20:G20"/>
    <mergeCell ref="E15:H15"/>
    <mergeCell ref="E14:H14"/>
    <mergeCell ref="E17:H17"/>
    <mergeCell ref="K18:K19"/>
    <mergeCell ref="C12:H12"/>
    <mergeCell ref="C15:D15"/>
    <mergeCell ref="C17:D17"/>
    <mergeCell ref="C14:D14"/>
    <mergeCell ref="I18:J18"/>
  </mergeCells>
  <phoneticPr fontId="5"/>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IF(一括契約【税込用】必要積算経費一覧表_当該年度!$H$22&lt;&gt;0, 一括契約【税込用】必要積算経費一覧表_当該年度!$H$22,"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IF(一括契約【税込用】必要積算経費一覧表_当該年度!$F$22&lt;&gt;0, 一括契約【税込用】必要積算経費一覧表_当該年度!$F$22," ")</f>
        <v xml:space="preserve"> </v>
      </c>
      <c r="F17" s="421"/>
      <c r="G17" s="421"/>
      <c r="H17" s="421"/>
      <c r="I17" s="72"/>
      <c r="J17" s="149"/>
    </row>
    <row r="18" spans="3:22" ht="20.100000000000001" customHeight="1">
      <c r="C18" s="414" t="s">
        <v>143</v>
      </c>
      <c r="D18" s="415"/>
      <c r="E18" s="415"/>
      <c r="F18" s="415"/>
      <c r="G18" s="416"/>
      <c r="H18" s="412" t="s">
        <v>140</v>
      </c>
      <c r="I18" s="410" t="s">
        <v>151</v>
      </c>
      <c r="J18" s="411"/>
      <c r="K18" s="404" t="s">
        <v>145</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89"/>
      <c r="I22" s="210"/>
      <c r="M22" s="223"/>
      <c r="N22" s="223"/>
      <c r="O22" s="223"/>
      <c r="P22" s="223"/>
      <c r="Q22" s="223"/>
      <c r="R22" s="223"/>
      <c r="S22" s="223"/>
      <c r="T22" s="223"/>
      <c r="U22" s="223"/>
      <c r="V22" s="223"/>
    </row>
    <row r="23" spans="3:22" ht="27" customHeight="1">
      <c r="C23" s="49"/>
      <c r="D23" s="177" t="s">
        <v>5</v>
      </c>
      <c r="E23" s="178"/>
      <c r="F23" s="178"/>
      <c r="G23" s="179"/>
      <c r="H23" s="180"/>
      <c r="I23" s="210"/>
      <c r="M23" s="223"/>
      <c r="N23" s="223"/>
      <c r="O23" s="223"/>
      <c r="P23" s="223"/>
      <c r="Q23" s="223"/>
      <c r="R23" s="223"/>
      <c r="S23" s="223"/>
      <c r="T23" s="223"/>
      <c r="U23" s="223"/>
      <c r="V23" s="223"/>
    </row>
    <row r="24" spans="3:22" ht="27" customHeight="1">
      <c r="C24" s="49"/>
      <c r="D24" s="177" t="s">
        <v>6</v>
      </c>
      <c r="E24" s="178"/>
      <c r="F24" s="178"/>
      <c r="G24" s="179"/>
      <c r="H24" s="180"/>
      <c r="I24" s="210"/>
      <c r="M24" s="223"/>
      <c r="N24" s="223"/>
      <c r="O24" s="223"/>
      <c r="P24" s="223"/>
      <c r="Q24" s="223"/>
      <c r="R24" s="223"/>
      <c r="S24" s="223"/>
      <c r="T24" s="223"/>
      <c r="U24" s="223"/>
      <c r="V24" s="223"/>
    </row>
    <row r="25" spans="3:22" ht="27" customHeight="1">
      <c r="C25" s="49"/>
      <c r="D25" s="177" t="s">
        <v>7</v>
      </c>
      <c r="E25" s="178"/>
      <c r="F25" s="178"/>
      <c r="G25" s="179"/>
      <c r="H25" s="180"/>
      <c r="I25" s="210"/>
      <c r="M25" s="223"/>
      <c r="N25" s="223"/>
      <c r="O25" s="223"/>
      <c r="P25" s="223"/>
      <c r="Q25" s="223"/>
      <c r="R25" s="223"/>
      <c r="S25" s="223"/>
      <c r="T25" s="223"/>
      <c r="U25" s="223"/>
      <c r="V25" s="223"/>
    </row>
    <row r="26" spans="3:22" ht="27" customHeight="1">
      <c r="C26" s="49"/>
      <c r="D26" s="177" t="s">
        <v>8</v>
      </c>
      <c r="E26" s="178"/>
      <c r="F26" s="178"/>
      <c r="G26" s="179"/>
      <c r="H26" s="180"/>
      <c r="I26" s="210"/>
      <c r="M26" s="223"/>
      <c r="N26" s="223"/>
      <c r="O26" s="223"/>
      <c r="P26" s="223"/>
      <c r="Q26" s="223"/>
      <c r="R26" s="223"/>
      <c r="S26" s="223"/>
      <c r="T26" s="223"/>
      <c r="U26" s="223"/>
      <c r="V26" s="223"/>
    </row>
    <row r="27" spans="3:22" ht="27" customHeight="1">
      <c r="C27" s="49"/>
      <c r="D27" s="177" t="s">
        <v>9</v>
      </c>
      <c r="E27" s="178"/>
      <c r="F27" s="178"/>
      <c r="G27" s="179"/>
      <c r="H27" s="180"/>
      <c r="I27" s="210"/>
      <c r="M27" s="223"/>
      <c r="N27" s="223"/>
      <c r="O27" s="223"/>
      <c r="P27" s="223"/>
      <c r="Q27" s="223"/>
      <c r="R27" s="223"/>
      <c r="S27" s="223"/>
      <c r="T27" s="223"/>
      <c r="U27" s="223"/>
      <c r="V27" s="223"/>
    </row>
    <row r="28" spans="3:22" ht="27" customHeight="1">
      <c r="C28" s="49"/>
      <c r="D28" s="177" t="s">
        <v>10</v>
      </c>
      <c r="E28" s="178"/>
      <c r="F28" s="178"/>
      <c r="G28" s="179"/>
      <c r="H28" s="180"/>
      <c r="I28" s="210"/>
      <c r="M28" s="223"/>
      <c r="N28" s="223"/>
      <c r="O28" s="223"/>
      <c r="P28" s="223"/>
      <c r="Q28" s="223"/>
      <c r="R28" s="223"/>
      <c r="S28" s="223"/>
      <c r="T28" s="223"/>
      <c r="U28" s="223"/>
      <c r="V28" s="223"/>
    </row>
    <row r="29" spans="3:22" ht="27" customHeight="1">
      <c r="C29" s="49"/>
      <c r="D29" s="177" t="s">
        <v>11</v>
      </c>
      <c r="E29" s="178"/>
      <c r="F29" s="178"/>
      <c r="G29" s="179"/>
      <c r="H29" s="180"/>
      <c r="I29" s="210"/>
      <c r="M29" s="223"/>
      <c r="N29" s="223"/>
      <c r="O29" s="223"/>
      <c r="P29" s="223"/>
      <c r="Q29" s="223"/>
      <c r="R29" s="223"/>
      <c r="S29" s="223"/>
      <c r="T29" s="223"/>
      <c r="U29" s="223"/>
      <c r="V29" s="223"/>
    </row>
    <row r="30" spans="3:22" ht="27" customHeight="1">
      <c r="C30" s="49"/>
      <c r="D30" s="177" t="s">
        <v>12</v>
      </c>
      <c r="E30" s="178"/>
      <c r="F30" s="178"/>
      <c r="G30" s="179"/>
      <c r="H30" s="180"/>
      <c r="I30" s="210"/>
      <c r="M30" s="223"/>
      <c r="N30" s="223"/>
      <c r="O30" s="223"/>
      <c r="P30" s="223"/>
      <c r="Q30" s="223"/>
      <c r="R30" s="223"/>
      <c r="S30" s="223"/>
      <c r="T30" s="223"/>
      <c r="U30" s="223"/>
      <c r="V30" s="223"/>
    </row>
    <row r="31" spans="3:22" ht="27" customHeight="1">
      <c r="C31" s="49"/>
      <c r="D31" s="177" t="s">
        <v>13</v>
      </c>
      <c r="E31" s="178"/>
      <c r="F31" s="178"/>
      <c r="G31" s="179"/>
      <c r="H31" s="180"/>
      <c r="I31" s="210"/>
      <c r="M31" s="223"/>
      <c r="N31" s="223"/>
      <c r="O31" s="223"/>
      <c r="P31" s="223"/>
      <c r="Q31" s="223"/>
      <c r="R31" s="223"/>
      <c r="S31" s="223"/>
      <c r="T31" s="223"/>
      <c r="U31" s="223"/>
      <c r="V31" s="223"/>
    </row>
    <row r="32" spans="3:22" ht="27" customHeight="1">
      <c r="C32" s="49"/>
      <c r="D32" s="177" t="s">
        <v>24</v>
      </c>
      <c r="E32" s="178"/>
      <c r="F32" s="178"/>
      <c r="G32" s="179"/>
      <c r="H32" s="180"/>
      <c r="I32" s="210"/>
      <c r="M32" s="223"/>
      <c r="N32" s="223"/>
      <c r="O32" s="223"/>
      <c r="P32" s="223"/>
      <c r="Q32" s="223"/>
      <c r="R32" s="223"/>
      <c r="S32" s="223"/>
      <c r="T32" s="223"/>
      <c r="U32" s="223"/>
      <c r="V32" s="223"/>
    </row>
    <row r="33" spans="3:22" ht="27" customHeight="1">
      <c r="C33" s="49"/>
      <c r="D33" s="177" t="s">
        <v>25</v>
      </c>
      <c r="E33" s="178"/>
      <c r="F33" s="178"/>
      <c r="G33" s="179"/>
      <c r="H33" s="180"/>
      <c r="I33" s="210"/>
      <c r="M33" s="223"/>
      <c r="N33" s="223"/>
      <c r="O33" s="223"/>
      <c r="P33" s="223"/>
      <c r="Q33" s="223"/>
      <c r="R33" s="223"/>
      <c r="S33" s="223"/>
      <c r="T33" s="223"/>
      <c r="U33" s="223"/>
      <c r="V33" s="223"/>
    </row>
    <row r="34" spans="3:22" ht="27" customHeight="1">
      <c r="C34" s="49"/>
      <c r="D34" s="177" t="s">
        <v>26</v>
      </c>
      <c r="E34" s="178"/>
      <c r="F34" s="178"/>
      <c r="G34" s="179"/>
      <c r="H34" s="180"/>
      <c r="I34" s="210"/>
      <c r="M34" s="223"/>
      <c r="N34" s="223"/>
      <c r="O34" s="223"/>
      <c r="P34" s="223"/>
      <c r="Q34" s="223"/>
      <c r="R34" s="223"/>
      <c r="S34" s="223"/>
      <c r="T34" s="223"/>
      <c r="U34" s="223"/>
      <c r="V34" s="223"/>
    </row>
    <row r="35" spans="3:22" ht="27" customHeight="1">
      <c r="C35" s="49"/>
      <c r="D35" s="177" t="s">
        <v>27</v>
      </c>
      <c r="E35" s="178"/>
      <c r="F35" s="178"/>
      <c r="G35" s="179"/>
      <c r="H35" s="180"/>
      <c r="I35" s="210"/>
      <c r="M35" s="223"/>
      <c r="N35" s="223"/>
      <c r="O35" s="223"/>
      <c r="P35" s="223"/>
      <c r="Q35" s="223"/>
      <c r="R35" s="223"/>
      <c r="S35" s="223"/>
      <c r="T35" s="223"/>
      <c r="U35" s="223"/>
      <c r="V35" s="223"/>
    </row>
    <row r="36" spans="3:22" ht="27" customHeight="1">
      <c r="C36" s="49"/>
      <c r="D36" s="177" t="s">
        <v>28</v>
      </c>
      <c r="E36" s="178"/>
      <c r="F36" s="178"/>
      <c r="G36" s="179"/>
      <c r="H36" s="180"/>
      <c r="I36" s="210"/>
      <c r="M36" s="223"/>
      <c r="N36" s="223"/>
      <c r="O36" s="223"/>
      <c r="P36" s="223"/>
      <c r="Q36" s="223"/>
      <c r="R36" s="223"/>
      <c r="S36" s="223"/>
      <c r="T36" s="223"/>
      <c r="U36" s="223"/>
      <c r="V36" s="223"/>
    </row>
    <row r="37" spans="3:22" ht="27" customHeight="1">
      <c r="C37" s="49"/>
      <c r="D37" s="177" t="s">
        <v>35</v>
      </c>
      <c r="E37" s="178"/>
      <c r="F37" s="178"/>
      <c r="G37" s="179"/>
      <c r="H37" s="180"/>
      <c r="I37" s="210"/>
      <c r="M37" s="223"/>
      <c r="N37" s="223"/>
      <c r="O37" s="223"/>
      <c r="P37" s="223"/>
      <c r="Q37" s="223"/>
      <c r="R37" s="223"/>
      <c r="S37" s="223"/>
      <c r="T37" s="223"/>
      <c r="U37" s="223"/>
      <c r="V37" s="223"/>
    </row>
    <row r="38" spans="3:22" ht="27" customHeight="1">
      <c r="C38" s="49"/>
      <c r="D38" s="177" t="s">
        <v>36</v>
      </c>
      <c r="E38" s="178"/>
      <c r="F38" s="178"/>
      <c r="G38" s="179"/>
      <c r="H38" s="180"/>
      <c r="I38" s="210"/>
      <c r="M38" s="223"/>
      <c r="N38" s="223"/>
      <c r="O38" s="223"/>
      <c r="P38" s="223"/>
      <c r="Q38" s="223"/>
      <c r="R38" s="223"/>
      <c r="S38" s="223"/>
      <c r="T38" s="223"/>
      <c r="U38" s="223"/>
      <c r="V38" s="223"/>
    </row>
    <row r="39" spans="3:22" ht="27" customHeight="1">
      <c r="C39" s="49"/>
      <c r="D39" s="177" t="s">
        <v>37</v>
      </c>
      <c r="E39" s="178"/>
      <c r="F39" s="178"/>
      <c r="G39" s="179"/>
      <c r="H39" s="180"/>
      <c r="I39" s="210"/>
      <c r="M39" s="223"/>
      <c r="N39" s="223"/>
      <c r="O39" s="223"/>
      <c r="P39" s="223"/>
      <c r="Q39" s="223"/>
      <c r="R39" s="223"/>
      <c r="S39" s="223"/>
      <c r="T39" s="223"/>
      <c r="U39" s="223"/>
      <c r="V39" s="223"/>
    </row>
    <row r="40" spans="3:22" ht="27" customHeight="1">
      <c r="C40" s="49"/>
      <c r="D40" s="177" t="s">
        <v>38</v>
      </c>
      <c r="E40" s="178"/>
      <c r="F40" s="195"/>
      <c r="G40" s="179"/>
      <c r="H40" s="180"/>
      <c r="I40" s="210"/>
      <c r="M40" s="223"/>
      <c r="N40" s="223"/>
      <c r="O40" s="223"/>
      <c r="P40" s="223"/>
      <c r="Q40" s="223"/>
      <c r="R40" s="223"/>
      <c r="S40" s="223"/>
      <c r="T40" s="223"/>
      <c r="U40" s="223"/>
      <c r="V40" s="223"/>
    </row>
    <row r="41" spans="3:22" ht="27" customHeight="1" thickBot="1">
      <c r="C41" s="49"/>
      <c r="D41" s="205" t="s">
        <v>39</v>
      </c>
      <c r="E41" s="206"/>
      <c r="F41" s="207"/>
      <c r="G41" s="208"/>
      <c r="H41" s="186"/>
      <c r="I41" s="211"/>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73" t="s">
        <v>4</v>
      </c>
      <c r="E43" s="212"/>
      <c r="F43" s="213"/>
      <c r="G43" s="175"/>
      <c r="H43" s="189"/>
      <c r="I43" s="210"/>
      <c r="M43" s="223"/>
      <c r="N43" s="223"/>
      <c r="O43" s="223"/>
      <c r="P43" s="223"/>
      <c r="Q43" s="223"/>
      <c r="R43" s="223"/>
      <c r="S43" s="223"/>
      <c r="T43" s="223"/>
      <c r="U43" s="223"/>
      <c r="V43" s="223"/>
    </row>
    <row r="44" spans="3:22" ht="27" customHeight="1">
      <c r="C44" s="49"/>
      <c r="D44" s="177" t="s">
        <v>5</v>
      </c>
      <c r="E44" s="178"/>
      <c r="F44" s="195"/>
      <c r="G44" s="179"/>
      <c r="H44" s="180"/>
      <c r="I44" s="210"/>
      <c r="M44" s="223"/>
      <c r="N44" s="223"/>
      <c r="O44" s="223"/>
      <c r="P44" s="223"/>
      <c r="Q44" s="223"/>
      <c r="R44" s="223"/>
      <c r="S44" s="223"/>
      <c r="T44" s="223"/>
      <c r="U44" s="223"/>
      <c r="V44" s="223"/>
    </row>
    <row r="45" spans="3:22" ht="27" customHeight="1">
      <c r="C45" s="49"/>
      <c r="D45" s="177" t="s">
        <v>6</v>
      </c>
      <c r="E45" s="178"/>
      <c r="F45" s="195"/>
      <c r="G45" s="179"/>
      <c r="H45" s="180"/>
      <c r="I45" s="210"/>
      <c r="M45" s="223"/>
      <c r="N45" s="223"/>
      <c r="O45" s="223"/>
      <c r="P45" s="223"/>
      <c r="Q45" s="223"/>
      <c r="R45" s="223"/>
      <c r="S45" s="223"/>
      <c r="T45" s="223"/>
      <c r="U45" s="223"/>
      <c r="V45" s="223"/>
    </row>
    <row r="46" spans="3:22" ht="27" customHeight="1">
      <c r="C46" s="49"/>
      <c r="D46" s="177" t="s">
        <v>7</v>
      </c>
      <c r="E46" s="178"/>
      <c r="F46" s="195"/>
      <c r="G46" s="179"/>
      <c r="H46" s="180"/>
      <c r="I46" s="210"/>
      <c r="M46" s="223"/>
      <c r="N46" s="223"/>
      <c r="O46" s="223"/>
      <c r="P46" s="223"/>
      <c r="Q46" s="223"/>
      <c r="R46" s="223"/>
      <c r="S46" s="223"/>
      <c r="T46" s="223"/>
      <c r="U46" s="223"/>
      <c r="V46" s="223"/>
    </row>
    <row r="47" spans="3:22" ht="27" customHeight="1" thickBot="1">
      <c r="C47" s="49"/>
      <c r="D47" s="205" t="s">
        <v>8</v>
      </c>
      <c r="E47" s="206"/>
      <c r="F47" s="207"/>
      <c r="G47" s="208"/>
      <c r="H47" s="186"/>
      <c r="I47" s="211"/>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M48" s="223"/>
      <c r="N48" s="223"/>
      <c r="O48" s="223"/>
      <c r="P48" s="223"/>
      <c r="Q48" s="223"/>
      <c r="R48" s="223"/>
      <c r="S48" s="223"/>
      <c r="T48" s="223"/>
      <c r="U48" s="223"/>
      <c r="V48" s="223"/>
    </row>
    <row r="49" spans="3:22" ht="27" customHeight="1">
      <c r="C49" s="49"/>
      <c r="D49" s="173" t="s">
        <v>4</v>
      </c>
      <c r="E49" s="212"/>
      <c r="F49" s="213"/>
      <c r="G49" s="175"/>
      <c r="H49" s="189"/>
      <c r="I49" s="210"/>
      <c r="M49" s="223"/>
      <c r="N49" s="223"/>
      <c r="O49" s="223"/>
      <c r="P49" s="223"/>
      <c r="Q49" s="223"/>
      <c r="R49" s="223"/>
      <c r="S49" s="223"/>
      <c r="T49" s="223"/>
      <c r="U49" s="223"/>
      <c r="V49" s="223"/>
    </row>
    <row r="50" spans="3:22" ht="27" customHeight="1">
      <c r="C50" s="49"/>
      <c r="D50" s="177" t="s">
        <v>5</v>
      </c>
      <c r="E50" s="178"/>
      <c r="F50" s="195"/>
      <c r="G50" s="179"/>
      <c r="H50" s="180"/>
      <c r="I50" s="210"/>
      <c r="M50" s="223"/>
      <c r="N50" s="223"/>
      <c r="O50" s="223"/>
      <c r="P50" s="223"/>
      <c r="Q50" s="223"/>
      <c r="R50" s="223"/>
      <c r="S50" s="223"/>
      <c r="T50" s="223"/>
      <c r="U50" s="223"/>
      <c r="V50" s="223"/>
    </row>
    <row r="51" spans="3:22" ht="27" customHeight="1">
      <c r="C51" s="49"/>
      <c r="D51" s="177" t="s">
        <v>6</v>
      </c>
      <c r="E51" s="178"/>
      <c r="F51" s="195"/>
      <c r="G51" s="179"/>
      <c r="H51" s="180"/>
      <c r="I51" s="210"/>
      <c r="M51" s="223"/>
      <c r="N51" s="223"/>
      <c r="O51" s="223"/>
      <c r="P51" s="223"/>
      <c r="Q51" s="223"/>
      <c r="R51" s="223"/>
      <c r="S51" s="223"/>
      <c r="T51" s="223"/>
      <c r="U51" s="223"/>
      <c r="V51" s="223"/>
    </row>
    <row r="52" spans="3:22" ht="27" customHeight="1">
      <c r="C52" s="49"/>
      <c r="D52" s="177" t="s">
        <v>7</v>
      </c>
      <c r="E52" s="178"/>
      <c r="F52" s="195"/>
      <c r="G52" s="179"/>
      <c r="H52" s="180"/>
      <c r="I52" s="210"/>
      <c r="M52" s="223"/>
      <c r="N52" s="223"/>
      <c r="O52" s="223"/>
      <c r="P52" s="223"/>
      <c r="Q52" s="223"/>
      <c r="R52" s="223"/>
      <c r="S52" s="223"/>
      <c r="T52" s="223"/>
      <c r="U52" s="223"/>
      <c r="V52" s="223"/>
    </row>
    <row r="53" spans="3:22" ht="27" customHeight="1">
      <c r="C53" s="49"/>
      <c r="D53" s="177" t="s">
        <v>8</v>
      </c>
      <c r="E53" s="178"/>
      <c r="F53" s="195"/>
      <c r="G53" s="179"/>
      <c r="H53" s="180"/>
      <c r="I53" s="210"/>
      <c r="M53" s="223"/>
      <c r="N53" s="223"/>
      <c r="O53" s="223"/>
      <c r="P53" s="223"/>
      <c r="Q53" s="223"/>
      <c r="R53" s="223"/>
      <c r="S53" s="223"/>
      <c r="T53" s="223"/>
      <c r="U53" s="223"/>
      <c r="V53" s="223"/>
    </row>
    <row r="54" spans="3:22" ht="27" customHeight="1">
      <c r="C54" s="49"/>
      <c r="D54" s="177" t="s">
        <v>9</v>
      </c>
      <c r="E54" s="178"/>
      <c r="F54" s="195"/>
      <c r="G54" s="179"/>
      <c r="H54" s="180"/>
      <c r="I54" s="210"/>
      <c r="M54" s="223"/>
      <c r="N54" s="223"/>
      <c r="O54" s="223"/>
      <c r="P54" s="223"/>
      <c r="Q54" s="223"/>
      <c r="R54" s="223"/>
      <c r="S54" s="223"/>
      <c r="T54" s="223"/>
      <c r="U54" s="223"/>
      <c r="V54" s="223"/>
    </row>
    <row r="55" spans="3:22" ht="27" customHeight="1">
      <c r="C55" s="49"/>
      <c r="D55" s="177" t="s">
        <v>10</v>
      </c>
      <c r="E55" s="178"/>
      <c r="F55" s="195"/>
      <c r="G55" s="179"/>
      <c r="H55" s="180"/>
      <c r="I55" s="210"/>
      <c r="M55" s="223"/>
      <c r="N55" s="223"/>
      <c r="O55" s="223"/>
      <c r="P55" s="223"/>
      <c r="Q55" s="223"/>
      <c r="R55" s="223"/>
      <c r="S55" s="223"/>
      <c r="T55" s="223"/>
      <c r="U55" s="223"/>
      <c r="V55" s="223"/>
    </row>
    <row r="56" spans="3:22" ht="27" customHeight="1">
      <c r="C56" s="49"/>
      <c r="D56" s="177" t="s">
        <v>11</v>
      </c>
      <c r="E56" s="178"/>
      <c r="F56" s="195"/>
      <c r="G56" s="179"/>
      <c r="H56" s="180"/>
      <c r="I56" s="210"/>
      <c r="M56" s="223"/>
      <c r="N56" s="223"/>
      <c r="O56" s="223"/>
      <c r="P56" s="223"/>
      <c r="Q56" s="223"/>
      <c r="R56" s="223"/>
      <c r="S56" s="223"/>
      <c r="T56" s="223"/>
      <c r="U56" s="223"/>
      <c r="V56" s="223"/>
    </row>
    <row r="57" spans="3:22" ht="27" customHeight="1">
      <c r="C57" s="49"/>
      <c r="D57" s="177" t="s">
        <v>12</v>
      </c>
      <c r="E57" s="178"/>
      <c r="F57" s="195"/>
      <c r="G57" s="179"/>
      <c r="H57" s="180"/>
      <c r="I57" s="210"/>
      <c r="M57" s="223"/>
      <c r="N57" s="223"/>
      <c r="O57" s="223"/>
      <c r="P57" s="223"/>
      <c r="Q57" s="223"/>
      <c r="R57" s="223"/>
      <c r="S57" s="223"/>
      <c r="T57" s="223"/>
      <c r="U57" s="223"/>
      <c r="V57" s="223"/>
    </row>
    <row r="58" spans="3:22" ht="27" customHeight="1" thickBot="1">
      <c r="C58" s="53"/>
      <c r="D58" s="183" t="s">
        <v>13</v>
      </c>
      <c r="E58" s="197"/>
      <c r="F58" s="197"/>
      <c r="G58" s="198"/>
      <c r="H58" s="214"/>
      <c r="I58" s="215"/>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M59" s="223"/>
      <c r="N59" s="223"/>
      <c r="O59" s="223"/>
      <c r="P59" s="223"/>
      <c r="Q59" s="223"/>
      <c r="R59" s="223"/>
      <c r="S59" s="223"/>
      <c r="T59" s="223"/>
      <c r="U59" s="223"/>
      <c r="V59" s="223"/>
    </row>
    <row r="60" spans="3:22" ht="27" customHeight="1">
      <c r="C60" s="49"/>
      <c r="D60" s="199" t="s">
        <v>4</v>
      </c>
      <c r="E60" s="194"/>
      <c r="F60" s="194"/>
      <c r="G60" s="200"/>
      <c r="H60" s="189"/>
      <c r="I60" s="210"/>
      <c r="M60" s="223"/>
      <c r="N60" s="223"/>
      <c r="O60" s="223"/>
      <c r="P60" s="223"/>
      <c r="Q60" s="223"/>
      <c r="R60" s="223"/>
      <c r="S60" s="223"/>
      <c r="T60" s="223"/>
      <c r="U60" s="223"/>
      <c r="V60" s="223"/>
    </row>
    <row r="61" spans="3:22" ht="27" customHeight="1">
      <c r="C61" s="49"/>
      <c r="D61" s="177" t="s">
        <v>5</v>
      </c>
      <c r="E61" s="178"/>
      <c r="F61" s="195"/>
      <c r="G61" s="181"/>
      <c r="H61" s="180"/>
      <c r="I61" s="210"/>
      <c r="M61" s="223"/>
      <c r="N61" s="223"/>
      <c r="O61" s="223"/>
      <c r="P61" s="223"/>
      <c r="Q61" s="223"/>
      <c r="R61" s="223"/>
      <c r="S61" s="223"/>
      <c r="T61" s="223"/>
      <c r="U61" s="223"/>
      <c r="V61" s="223"/>
    </row>
    <row r="62" spans="3:22" ht="27" customHeight="1">
      <c r="C62" s="49"/>
      <c r="D62" s="177" t="s">
        <v>6</v>
      </c>
      <c r="E62" s="195"/>
      <c r="F62" s="195"/>
      <c r="G62" s="181"/>
      <c r="H62" s="180"/>
      <c r="I62" s="210"/>
      <c r="M62" s="223"/>
      <c r="N62" s="223"/>
      <c r="O62" s="223"/>
      <c r="P62" s="223"/>
      <c r="Q62" s="223"/>
      <c r="R62" s="223"/>
      <c r="S62" s="223"/>
      <c r="T62" s="223"/>
      <c r="U62" s="223"/>
      <c r="V62" s="223"/>
    </row>
    <row r="63" spans="3:22" ht="27" customHeight="1">
      <c r="C63" s="49"/>
      <c r="D63" s="177" t="s">
        <v>7</v>
      </c>
      <c r="E63" s="195"/>
      <c r="F63" s="195"/>
      <c r="G63" s="181"/>
      <c r="H63" s="180"/>
      <c r="I63" s="210"/>
      <c r="M63" s="223"/>
      <c r="N63" s="223"/>
      <c r="O63" s="223"/>
      <c r="P63" s="223"/>
      <c r="Q63" s="223"/>
      <c r="R63" s="223"/>
      <c r="S63" s="223"/>
      <c r="T63" s="223"/>
      <c r="U63" s="223"/>
      <c r="V63" s="223"/>
    </row>
    <row r="64" spans="3:22" ht="27" customHeight="1">
      <c r="C64" s="49"/>
      <c r="D64" s="177" t="s">
        <v>8</v>
      </c>
      <c r="E64" s="195"/>
      <c r="F64" s="195"/>
      <c r="G64" s="181"/>
      <c r="H64" s="180"/>
      <c r="I64" s="210"/>
      <c r="M64" s="223"/>
      <c r="N64" s="223"/>
      <c r="O64" s="223"/>
      <c r="P64" s="223"/>
      <c r="Q64" s="223"/>
      <c r="R64" s="223"/>
      <c r="S64" s="223"/>
      <c r="T64" s="223"/>
      <c r="U64" s="223"/>
      <c r="V64" s="223"/>
    </row>
    <row r="65" spans="3:22" ht="27" customHeight="1">
      <c r="C65" s="49"/>
      <c r="D65" s="177" t="s">
        <v>9</v>
      </c>
      <c r="E65" s="195"/>
      <c r="F65" s="195"/>
      <c r="G65" s="181"/>
      <c r="H65" s="180"/>
      <c r="I65" s="210"/>
      <c r="M65" s="223"/>
      <c r="N65" s="223"/>
      <c r="O65" s="223"/>
      <c r="P65" s="223"/>
      <c r="Q65" s="223"/>
      <c r="R65" s="223"/>
      <c r="S65" s="223"/>
      <c r="T65" s="223"/>
      <c r="U65" s="223"/>
      <c r="V65" s="223"/>
    </row>
    <row r="66" spans="3:22" ht="27" customHeight="1">
      <c r="C66" s="49"/>
      <c r="D66" s="177" t="s">
        <v>10</v>
      </c>
      <c r="E66" s="195"/>
      <c r="F66" s="195"/>
      <c r="G66" s="181"/>
      <c r="H66" s="180"/>
      <c r="I66" s="210"/>
      <c r="M66" s="223"/>
      <c r="N66" s="223"/>
      <c r="O66" s="223"/>
      <c r="P66" s="223"/>
      <c r="Q66" s="223"/>
      <c r="R66" s="223"/>
      <c r="S66" s="223"/>
      <c r="T66" s="223"/>
      <c r="U66" s="223"/>
      <c r="V66" s="223"/>
    </row>
    <row r="67" spans="3:22" ht="27" customHeight="1">
      <c r="C67" s="49"/>
      <c r="D67" s="177" t="s">
        <v>11</v>
      </c>
      <c r="E67" s="195"/>
      <c r="F67" s="195"/>
      <c r="G67" s="181"/>
      <c r="H67" s="180"/>
      <c r="I67" s="210"/>
      <c r="M67" s="223"/>
      <c r="N67" s="223"/>
      <c r="O67" s="223"/>
      <c r="P67" s="223"/>
      <c r="Q67" s="223"/>
      <c r="R67" s="223"/>
      <c r="S67" s="223"/>
      <c r="T67" s="223"/>
      <c r="U67" s="223"/>
      <c r="V67" s="223"/>
    </row>
    <row r="68" spans="3:22" ht="27" customHeight="1">
      <c r="C68" s="49"/>
      <c r="D68" s="177" t="s">
        <v>12</v>
      </c>
      <c r="E68" s="195"/>
      <c r="F68" s="195"/>
      <c r="G68" s="201"/>
      <c r="H68" s="180"/>
      <c r="I68" s="210"/>
      <c r="M68" s="223"/>
      <c r="N68" s="223"/>
      <c r="O68" s="223"/>
      <c r="P68" s="223"/>
      <c r="Q68" s="223"/>
      <c r="R68" s="223"/>
      <c r="S68" s="223"/>
      <c r="T68" s="223"/>
      <c r="U68" s="223"/>
      <c r="V68" s="223"/>
    </row>
    <row r="69" spans="3:22" ht="27" customHeight="1" thickBot="1">
      <c r="C69" s="53"/>
      <c r="D69" s="183" t="s">
        <v>13</v>
      </c>
      <c r="E69" s="197"/>
      <c r="F69" s="197"/>
      <c r="G69" s="216"/>
      <c r="H69" s="186"/>
      <c r="I69" s="211"/>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M70" s="223"/>
      <c r="N70" s="223"/>
      <c r="O70" s="223"/>
      <c r="P70" s="223"/>
      <c r="Q70" s="223"/>
      <c r="R70" s="223"/>
      <c r="S70" s="223"/>
      <c r="T70" s="223"/>
      <c r="U70" s="223"/>
      <c r="V70" s="223"/>
    </row>
    <row r="71" spans="3:22" ht="27" customHeight="1">
      <c r="C71" s="49"/>
      <c r="D71" s="173" t="s">
        <v>4</v>
      </c>
      <c r="E71" s="194"/>
      <c r="F71" s="194"/>
      <c r="G71" s="262"/>
      <c r="H71" s="189"/>
      <c r="I71" s="210"/>
      <c r="M71" s="223"/>
      <c r="N71" s="223"/>
      <c r="O71" s="223"/>
      <c r="P71" s="223"/>
      <c r="Q71" s="223"/>
      <c r="R71" s="223"/>
      <c r="S71" s="223"/>
      <c r="T71" s="223"/>
      <c r="U71" s="223"/>
      <c r="V71" s="223"/>
    </row>
    <row r="72" spans="3:22" ht="27" customHeight="1">
      <c r="C72" s="49"/>
      <c r="D72" s="177" t="s">
        <v>5</v>
      </c>
      <c r="E72" s="195"/>
      <c r="F72" s="195"/>
      <c r="G72" s="201"/>
      <c r="H72" s="180"/>
      <c r="I72" s="210"/>
      <c r="M72" s="223"/>
      <c r="N72" s="223"/>
      <c r="O72" s="223"/>
      <c r="P72" s="223"/>
      <c r="Q72" s="223"/>
      <c r="R72" s="223"/>
      <c r="S72" s="223"/>
      <c r="T72" s="223"/>
      <c r="U72" s="223"/>
      <c r="V72" s="223"/>
    </row>
    <row r="73" spans="3:22" ht="27" customHeight="1">
      <c r="C73" s="49"/>
      <c r="D73" s="177" t="s">
        <v>6</v>
      </c>
      <c r="E73" s="195"/>
      <c r="F73" s="195"/>
      <c r="G73" s="201"/>
      <c r="H73" s="180"/>
      <c r="I73" s="210"/>
      <c r="M73" s="223"/>
      <c r="N73" s="223"/>
      <c r="O73" s="223"/>
      <c r="P73" s="223"/>
      <c r="Q73" s="223"/>
      <c r="R73" s="223"/>
      <c r="S73" s="223"/>
      <c r="T73" s="223"/>
      <c r="U73" s="223"/>
      <c r="V73" s="223"/>
    </row>
    <row r="74" spans="3:22" ht="27" customHeight="1">
      <c r="C74" s="49"/>
      <c r="D74" s="177" t="s">
        <v>7</v>
      </c>
      <c r="E74" s="195"/>
      <c r="F74" s="195"/>
      <c r="G74" s="201"/>
      <c r="H74" s="180"/>
      <c r="I74" s="210"/>
      <c r="M74" s="223"/>
      <c r="N74" s="223"/>
      <c r="O74" s="223"/>
      <c r="P74" s="223"/>
      <c r="Q74" s="223"/>
      <c r="R74" s="223"/>
      <c r="S74" s="223"/>
      <c r="T74" s="223"/>
      <c r="U74" s="223"/>
      <c r="V74" s="223"/>
    </row>
    <row r="75" spans="3:22" ht="27" customHeight="1" thickBot="1">
      <c r="C75" s="49"/>
      <c r="D75" s="183" t="s">
        <v>8</v>
      </c>
      <c r="E75" s="197"/>
      <c r="F75" s="197"/>
      <c r="G75" s="216"/>
      <c r="H75" s="186"/>
      <c r="I75" s="210"/>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M76" s="223"/>
      <c r="N76" s="223"/>
      <c r="O76" s="223"/>
      <c r="P76" s="223"/>
      <c r="Q76" s="223"/>
      <c r="R76" s="223"/>
      <c r="S76" s="223"/>
      <c r="T76" s="223"/>
      <c r="U76" s="223"/>
      <c r="V76" s="223"/>
    </row>
    <row r="77" spans="3:22" ht="27" customHeight="1">
      <c r="C77" s="49"/>
      <c r="D77" s="173" t="s">
        <v>4</v>
      </c>
      <c r="E77" s="213"/>
      <c r="F77" s="212"/>
      <c r="G77" s="188"/>
      <c r="H77" s="189"/>
      <c r="I77" s="182"/>
      <c r="M77" s="223"/>
      <c r="N77" s="223"/>
      <c r="O77" s="223"/>
      <c r="P77" s="223"/>
      <c r="Q77" s="223"/>
      <c r="R77" s="223"/>
      <c r="S77" s="223"/>
      <c r="T77" s="223"/>
      <c r="U77" s="223"/>
      <c r="V77" s="223"/>
    </row>
    <row r="78" spans="3:22" ht="27" customHeight="1">
      <c r="C78" s="49"/>
      <c r="D78" s="173" t="s">
        <v>5</v>
      </c>
      <c r="E78" s="213"/>
      <c r="F78" s="213"/>
      <c r="G78" s="262"/>
      <c r="H78" s="189"/>
      <c r="I78" s="182"/>
      <c r="M78" s="223"/>
      <c r="N78" s="223"/>
      <c r="O78" s="223"/>
      <c r="P78" s="223"/>
      <c r="Q78" s="223"/>
      <c r="R78" s="223"/>
      <c r="S78" s="223"/>
      <c r="T78" s="223"/>
      <c r="U78" s="223"/>
      <c r="V78" s="223"/>
    </row>
    <row r="79" spans="3:22" ht="27" customHeight="1">
      <c r="C79" s="49"/>
      <c r="D79" s="173" t="s">
        <v>6</v>
      </c>
      <c r="E79" s="213"/>
      <c r="F79" s="213"/>
      <c r="G79" s="262"/>
      <c r="H79" s="189"/>
      <c r="I79" s="182"/>
      <c r="M79" s="223"/>
      <c r="N79" s="223"/>
      <c r="O79" s="223"/>
      <c r="P79" s="223"/>
      <c r="Q79" s="223"/>
      <c r="R79" s="223"/>
      <c r="S79" s="223"/>
      <c r="T79" s="223"/>
      <c r="U79" s="223"/>
      <c r="V79" s="223"/>
    </row>
    <row r="80" spans="3:22" ht="27" customHeight="1">
      <c r="C80" s="49"/>
      <c r="D80" s="173" t="s">
        <v>7</v>
      </c>
      <c r="E80" s="213"/>
      <c r="F80" s="213"/>
      <c r="G80" s="262"/>
      <c r="H80" s="189"/>
      <c r="I80" s="182"/>
      <c r="M80" s="223"/>
      <c r="N80" s="223"/>
      <c r="O80" s="223"/>
      <c r="P80" s="223"/>
      <c r="Q80" s="223"/>
      <c r="R80" s="223"/>
      <c r="S80" s="223"/>
      <c r="T80" s="223"/>
      <c r="U80" s="223"/>
      <c r="V80" s="223"/>
    </row>
    <row r="81" spans="3:22" ht="27" customHeight="1">
      <c r="C81" s="49"/>
      <c r="D81" s="173" t="s">
        <v>8</v>
      </c>
      <c r="E81" s="213"/>
      <c r="F81" s="213"/>
      <c r="G81" s="262"/>
      <c r="H81" s="189"/>
      <c r="I81" s="182"/>
      <c r="M81" s="223"/>
      <c r="N81" s="223"/>
      <c r="O81" s="223"/>
      <c r="P81" s="223"/>
      <c r="Q81" s="223"/>
      <c r="R81" s="223"/>
      <c r="S81" s="223"/>
      <c r="T81" s="223"/>
      <c r="U81" s="223"/>
      <c r="V81" s="223"/>
    </row>
    <row r="82" spans="3:22" ht="27" customHeight="1">
      <c r="C82" s="49"/>
      <c r="D82" s="173" t="s">
        <v>9</v>
      </c>
      <c r="E82" s="213"/>
      <c r="F82" s="213"/>
      <c r="G82" s="262"/>
      <c r="H82" s="189"/>
      <c r="I82" s="182"/>
      <c r="M82" s="223"/>
      <c r="N82" s="223"/>
      <c r="O82" s="223"/>
      <c r="P82" s="223"/>
      <c r="Q82" s="223"/>
      <c r="R82" s="223"/>
      <c r="S82" s="223"/>
      <c r="T82" s="223"/>
      <c r="U82" s="223"/>
      <c r="V82" s="223"/>
    </row>
    <row r="83" spans="3:22" ht="27" customHeight="1">
      <c r="C83" s="49"/>
      <c r="D83" s="173" t="s">
        <v>10</v>
      </c>
      <c r="E83" s="213"/>
      <c r="F83" s="213"/>
      <c r="G83" s="262"/>
      <c r="H83" s="189"/>
      <c r="I83" s="182"/>
      <c r="M83" s="223"/>
      <c r="N83" s="223"/>
      <c r="O83" s="223"/>
      <c r="P83" s="223"/>
      <c r="Q83" s="223"/>
      <c r="R83" s="223"/>
      <c r="S83" s="223"/>
      <c r="T83" s="223"/>
      <c r="U83" s="223"/>
      <c r="V83" s="223"/>
    </row>
    <row r="84" spans="3:22" ht="27" customHeight="1">
      <c r="C84" s="49"/>
      <c r="D84" s="173" t="s">
        <v>11</v>
      </c>
      <c r="E84" s="213"/>
      <c r="F84" s="213"/>
      <c r="G84" s="262"/>
      <c r="H84" s="189"/>
      <c r="I84" s="182"/>
      <c r="M84" s="223"/>
      <c r="N84" s="223"/>
      <c r="O84" s="223"/>
      <c r="P84" s="223"/>
      <c r="Q84" s="223"/>
      <c r="R84" s="223"/>
      <c r="S84" s="223"/>
      <c r="T84" s="223"/>
      <c r="U84" s="223"/>
      <c r="V84" s="223"/>
    </row>
    <row r="85" spans="3:22" ht="27" customHeight="1">
      <c r="C85" s="49"/>
      <c r="D85" s="173" t="s">
        <v>12</v>
      </c>
      <c r="E85" s="213"/>
      <c r="F85" s="213"/>
      <c r="G85" s="262"/>
      <c r="H85" s="189"/>
      <c r="I85" s="182"/>
      <c r="M85" s="223"/>
      <c r="N85" s="223"/>
      <c r="O85" s="223"/>
      <c r="P85" s="223"/>
      <c r="Q85" s="223"/>
      <c r="R85" s="223"/>
      <c r="S85" s="223"/>
      <c r="T85" s="223"/>
      <c r="U85" s="223"/>
      <c r="V85" s="223"/>
    </row>
    <row r="86" spans="3:22" ht="27" customHeight="1">
      <c r="C86" s="49"/>
      <c r="D86" s="173" t="s">
        <v>13</v>
      </c>
      <c r="E86" s="213"/>
      <c r="F86" s="213"/>
      <c r="G86" s="262"/>
      <c r="H86" s="189"/>
      <c r="I86" s="182"/>
      <c r="M86" s="223"/>
      <c r="N86" s="223"/>
      <c r="O86" s="223"/>
      <c r="P86" s="223"/>
      <c r="Q86" s="223"/>
      <c r="R86" s="223"/>
      <c r="S86" s="223"/>
      <c r="T86" s="223"/>
      <c r="U86" s="223"/>
      <c r="V86" s="223"/>
    </row>
    <row r="87" spans="3:22" ht="27" customHeight="1">
      <c r="C87" s="49"/>
      <c r="D87" s="173" t="s">
        <v>24</v>
      </c>
      <c r="E87" s="213"/>
      <c r="F87" s="213"/>
      <c r="G87" s="262"/>
      <c r="H87" s="189"/>
      <c r="I87" s="182"/>
      <c r="M87" s="223"/>
      <c r="N87" s="223"/>
      <c r="O87" s="223"/>
      <c r="P87" s="223"/>
      <c r="Q87" s="223"/>
      <c r="R87" s="223"/>
      <c r="S87" s="223"/>
      <c r="T87" s="223"/>
      <c r="U87" s="223"/>
      <c r="V87" s="223"/>
    </row>
    <row r="88" spans="3:22" ht="27" customHeight="1">
      <c r="C88" s="49"/>
      <c r="D88" s="173" t="s">
        <v>25</v>
      </c>
      <c r="E88" s="213"/>
      <c r="F88" s="213"/>
      <c r="G88" s="262"/>
      <c r="H88" s="189"/>
      <c r="I88" s="182"/>
      <c r="M88" s="223"/>
      <c r="N88" s="223"/>
      <c r="O88" s="223"/>
      <c r="P88" s="223"/>
      <c r="Q88" s="223"/>
      <c r="R88" s="223"/>
      <c r="S88" s="223"/>
      <c r="T88" s="223"/>
      <c r="U88" s="223"/>
      <c r="V88" s="223"/>
    </row>
    <row r="89" spans="3:22" ht="27" customHeight="1">
      <c r="C89" s="49"/>
      <c r="D89" s="173" t="s">
        <v>26</v>
      </c>
      <c r="E89" s="213"/>
      <c r="F89" s="213"/>
      <c r="G89" s="262"/>
      <c r="H89" s="189"/>
      <c r="I89" s="182"/>
      <c r="M89" s="223"/>
      <c r="N89" s="223"/>
      <c r="O89" s="223"/>
      <c r="P89" s="223"/>
      <c r="Q89" s="223"/>
      <c r="R89" s="223"/>
      <c r="S89" s="223"/>
      <c r="T89" s="223"/>
      <c r="U89" s="223"/>
      <c r="V89" s="223"/>
    </row>
    <row r="90" spans="3:22" ht="27" customHeight="1">
      <c r="C90" s="49"/>
      <c r="D90" s="173" t="s">
        <v>27</v>
      </c>
      <c r="E90" s="213"/>
      <c r="F90" s="213"/>
      <c r="G90" s="262"/>
      <c r="H90" s="189"/>
      <c r="I90" s="182"/>
      <c r="M90" s="223"/>
      <c r="N90" s="223"/>
      <c r="O90" s="223"/>
      <c r="P90" s="223"/>
      <c r="Q90" s="223"/>
      <c r="R90" s="223"/>
      <c r="S90" s="223"/>
      <c r="T90" s="223"/>
      <c r="U90" s="223"/>
      <c r="V90" s="223"/>
    </row>
    <row r="91" spans="3:22" ht="27" customHeight="1">
      <c r="C91" s="49"/>
      <c r="D91" s="173" t="s">
        <v>28</v>
      </c>
      <c r="E91" s="213"/>
      <c r="F91" s="213"/>
      <c r="G91" s="262"/>
      <c r="H91" s="189"/>
      <c r="I91" s="182"/>
      <c r="M91" s="223"/>
      <c r="N91" s="223"/>
      <c r="O91" s="223"/>
      <c r="P91" s="223"/>
      <c r="Q91" s="223"/>
      <c r="R91" s="223"/>
      <c r="S91" s="223"/>
      <c r="T91" s="223"/>
      <c r="U91" s="223"/>
      <c r="V91" s="223"/>
    </row>
    <row r="92" spans="3:22" ht="27" customHeight="1">
      <c r="C92" s="49"/>
      <c r="D92" s="173" t="s">
        <v>35</v>
      </c>
      <c r="E92" s="213"/>
      <c r="F92" s="213"/>
      <c r="G92" s="262"/>
      <c r="H92" s="189"/>
      <c r="I92" s="182"/>
      <c r="M92" s="223"/>
      <c r="N92" s="223"/>
      <c r="O92" s="223"/>
      <c r="P92" s="223"/>
      <c r="Q92" s="223"/>
      <c r="R92" s="223"/>
      <c r="S92" s="223"/>
      <c r="T92" s="223"/>
      <c r="U92" s="223"/>
      <c r="V92" s="223"/>
    </row>
    <row r="93" spans="3:22" ht="27" customHeight="1">
      <c r="C93" s="49"/>
      <c r="D93" s="177" t="s">
        <v>36</v>
      </c>
      <c r="E93" s="195"/>
      <c r="F93" s="195"/>
      <c r="G93" s="201"/>
      <c r="H93" s="180"/>
      <c r="I93" s="182"/>
      <c r="M93" s="223"/>
      <c r="N93" s="223"/>
      <c r="O93" s="223"/>
      <c r="P93" s="223"/>
      <c r="Q93" s="223"/>
      <c r="R93" s="223"/>
      <c r="S93" s="223"/>
      <c r="T93" s="223"/>
      <c r="U93" s="223"/>
      <c r="V93" s="223"/>
    </row>
    <row r="94" spans="3:22" ht="27" customHeight="1">
      <c r="C94" s="49"/>
      <c r="D94" s="177" t="s">
        <v>37</v>
      </c>
      <c r="E94" s="195"/>
      <c r="F94" s="195"/>
      <c r="G94" s="201"/>
      <c r="H94" s="180"/>
      <c r="I94" s="182"/>
      <c r="M94" s="223"/>
      <c r="N94" s="223"/>
      <c r="O94" s="223"/>
      <c r="P94" s="223"/>
      <c r="Q94" s="223"/>
      <c r="R94" s="223"/>
      <c r="S94" s="223"/>
      <c r="T94" s="223"/>
      <c r="U94" s="223"/>
      <c r="V94" s="223"/>
    </row>
    <row r="95" spans="3:22" ht="27" customHeight="1">
      <c r="C95" s="49"/>
      <c r="D95" s="177" t="s">
        <v>38</v>
      </c>
      <c r="E95" s="195"/>
      <c r="F95" s="195"/>
      <c r="G95" s="201"/>
      <c r="H95" s="180"/>
      <c r="I95" s="182"/>
      <c r="M95" s="223"/>
      <c r="N95" s="223"/>
      <c r="O95" s="223"/>
      <c r="P95" s="223"/>
      <c r="Q95" s="223"/>
      <c r="R95" s="223"/>
      <c r="S95" s="223"/>
      <c r="T95" s="223"/>
      <c r="U95" s="223"/>
      <c r="V95" s="223"/>
    </row>
    <row r="96" spans="3:22" ht="27" customHeight="1" thickBot="1">
      <c r="C96" s="260"/>
      <c r="D96" s="183" t="s">
        <v>39</v>
      </c>
      <c r="E96" s="197"/>
      <c r="F96" s="197"/>
      <c r="G96" s="216"/>
      <c r="H96" s="214"/>
      <c r="I96" s="220"/>
      <c r="M96" s="223"/>
      <c r="N96" s="223"/>
      <c r="O96" s="223"/>
      <c r="P96" s="223"/>
      <c r="Q96" s="223"/>
      <c r="R96" s="223"/>
      <c r="S96" s="223"/>
      <c r="T96" s="223"/>
      <c r="U96" s="223"/>
      <c r="V96" s="223"/>
    </row>
    <row r="97" spans="3:11" ht="20.100000000000001" customHeight="1" thickBot="1">
      <c r="C97" s="261"/>
      <c r="D97" s="431" t="str">
        <f>一括契約【税込用】必要積算経費一覧表_当該年度!D61</f>
        <v>７　消費税相当額</v>
      </c>
      <c r="E97" s="432"/>
      <c r="F97" s="432"/>
      <c r="G97" s="432"/>
      <c r="H97" s="117"/>
      <c r="I97" s="118"/>
      <c r="J97" s="106">
        <f>再税込者３_明細Ⅰ!$J$20+再税込者３_明細Ⅱ!$J$20+再税込者３_明細Ⅲ!$J$20+$J$20</f>
        <v>0</v>
      </c>
      <c r="K97" s="106">
        <f>J97</f>
        <v>0</v>
      </c>
    </row>
    <row r="98" spans="3:11" ht="20.100000000000001" customHeight="1">
      <c r="D98" s="56"/>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I18:J18"/>
    <mergeCell ref="K18:K19"/>
    <mergeCell ref="C13:D13"/>
    <mergeCell ref="E14:H14"/>
    <mergeCell ref="E17:H17"/>
    <mergeCell ref="E13:H13"/>
    <mergeCell ref="E15:H15"/>
    <mergeCell ref="C12:H12"/>
    <mergeCell ref="C15:D15"/>
    <mergeCell ref="C17:D17"/>
    <mergeCell ref="C14:D14"/>
    <mergeCell ref="D97:G97"/>
    <mergeCell ref="D76:G76"/>
    <mergeCell ref="D70:G70"/>
    <mergeCell ref="D59:G59"/>
    <mergeCell ref="H18:H19"/>
    <mergeCell ref="C20:G20"/>
    <mergeCell ref="C18:G18"/>
    <mergeCell ref="D48:G48"/>
    <mergeCell ref="D42:G42"/>
    <mergeCell ref="D21:G21"/>
  </mergeCells>
  <phoneticPr fontId="5"/>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in="2"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65" t="s">
        <v>2</v>
      </c>
    </row>
    <row r="4" spans="1:23" ht="12" customHeight="1">
      <c r="C4" s="265"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65" t="s">
        <v>186</v>
      </c>
      <c r="D6" s="42"/>
      <c r="E6" s="42"/>
      <c r="F6" s="42"/>
      <c r="G6" s="42"/>
      <c r="H6" s="42"/>
      <c r="I6" s="42"/>
      <c r="J6" s="42"/>
      <c r="K6" s="42"/>
      <c r="L6" s="42"/>
      <c r="M6" s="42"/>
      <c r="N6" s="42"/>
      <c r="O6" s="42"/>
      <c r="P6" s="42"/>
      <c r="Q6" s="42"/>
      <c r="R6" s="42"/>
      <c r="S6" s="42"/>
      <c r="T6" s="42"/>
      <c r="U6" s="42"/>
      <c r="V6" s="42"/>
      <c r="W6" s="42"/>
    </row>
    <row r="7" spans="1:23" ht="12" customHeight="1">
      <c r="C7" s="164" t="s">
        <v>208</v>
      </c>
      <c r="D7" s="42"/>
      <c r="E7" s="42"/>
      <c r="F7" s="42"/>
      <c r="G7" s="42"/>
      <c r="H7" s="42"/>
      <c r="I7" s="42"/>
      <c r="J7" s="42"/>
      <c r="K7" s="42"/>
      <c r="L7" s="42"/>
      <c r="M7" s="42"/>
      <c r="N7" s="42"/>
      <c r="O7" s="42"/>
      <c r="P7" s="42"/>
      <c r="Q7" s="42"/>
      <c r="R7" s="42"/>
      <c r="S7" s="42"/>
      <c r="T7" s="42"/>
      <c r="U7" s="42"/>
      <c r="V7" s="42"/>
      <c r="W7" s="42"/>
    </row>
    <row r="8" spans="1:23" ht="12" customHeight="1">
      <c r="C8" s="265"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68"/>
      <c r="D16" s="268" t="s">
        <v>90</v>
      </c>
      <c r="E16" s="269" t="str">
        <f>IF(一括契約【税込用】必要積算経費一覧表_当該年度!$H$23&lt;&gt;0, 一括契約【税込用】必要積算経費一覧表_当該年度!$H$23,"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IF(一括契約【税込用】必要積算経費一覧表_当該年度!$F$23&lt;&gt;0, 一括契約【税込用】必要積算経費一覧表_当該年度!$F$23,"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159</v>
      </c>
      <c r="J19" s="122" t="s">
        <v>160</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161</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162</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163</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164</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165</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166</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167</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168</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169</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170</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171</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172</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173</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174</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175</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161</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162</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163</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164</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165</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166</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167</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168</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169</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170</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171</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172</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173</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174</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175</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176</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177</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178</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179</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180</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15:D15"/>
    <mergeCell ref="E15:H15"/>
    <mergeCell ref="C17:D17"/>
    <mergeCell ref="E17:H17"/>
    <mergeCell ref="C12:H12"/>
    <mergeCell ref="C13:D13"/>
    <mergeCell ref="E13:H13"/>
    <mergeCell ref="C14:D14"/>
    <mergeCell ref="E14:H14"/>
    <mergeCell ref="I18:J18"/>
    <mergeCell ref="K18:K19"/>
    <mergeCell ref="C20:G20"/>
    <mergeCell ref="D21:G21"/>
    <mergeCell ref="D37:G37"/>
    <mergeCell ref="C18:G18"/>
    <mergeCell ref="H18:H19"/>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IF(一括契約【税込用】必要積算経費一覧表_当該年度!$H$23&lt;&gt;0, 一括契約【税込用】必要積算経費一覧表_当該年度!$H$23,"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IF(一括契約【税込用】必要積算経費一覧表_当該年度!$F$23&lt;&gt;0, 一括契約【税込用】必要積算経費一覧表_当該年度!$F$23,"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15:D15"/>
    <mergeCell ref="E15:H15"/>
    <mergeCell ref="C17:D17"/>
    <mergeCell ref="E17:H17"/>
    <mergeCell ref="C12:H12"/>
    <mergeCell ref="C13:D13"/>
    <mergeCell ref="E13:H13"/>
    <mergeCell ref="C14:D14"/>
    <mergeCell ref="E14:H14"/>
    <mergeCell ref="I18:J18"/>
    <mergeCell ref="K18:K19"/>
    <mergeCell ref="C20:G20"/>
    <mergeCell ref="D21:G21"/>
    <mergeCell ref="D42:G42"/>
    <mergeCell ref="C18:G18"/>
    <mergeCell ref="H18:H19"/>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9"/>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row>
    <row r="16" spans="1:10" ht="20.100000000000001" customHeight="1">
      <c r="C16" s="268"/>
      <c r="D16" s="268" t="s">
        <v>90</v>
      </c>
      <c r="E16" s="269" t="str">
        <f>IF(一括契約【税込用】必要積算経費一覧表_当該年度!$H$19&lt;&gt;0, 一括契約【税込用】必要積算経費一覧表_当該年度!$H$19," ")</f>
        <v xml:space="preserve"> </v>
      </c>
      <c r="F16" s="73"/>
      <c r="G16" s="73"/>
      <c r="H16" s="73"/>
      <c r="I16" s="69"/>
      <c r="J16" s="69"/>
    </row>
    <row r="17" spans="3:22" ht="19.5" customHeight="1" thickBot="1">
      <c r="C17" s="409" t="str">
        <f>一括契約【税込用】必要積算経費一覧表_当該年度!B19</f>
        <v>代表研究者（法人名）：</v>
      </c>
      <c r="D17" s="409"/>
      <c r="E17" s="421" t="str">
        <f>IF(一括契約【税込用】必要積算経費一覧表_当該年度!$F$19&lt;&gt;0, 一括契約【税込用】必要積算経費一覧表_当該年度!$F$19," ")</f>
        <v xml:space="preserve"> </v>
      </c>
      <c r="F17" s="421"/>
      <c r="G17" s="421"/>
      <c r="H17" s="421"/>
      <c r="I17" s="70"/>
      <c r="J17" s="70"/>
    </row>
    <row r="18" spans="3:22" ht="20.100000000000001" customHeight="1">
      <c r="C18" s="414" t="s">
        <v>143</v>
      </c>
      <c r="D18" s="415"/>
      <c r="E18" s="415"/>
      <c r="F18" s="415"/>
      <c r="G18" s="416"/>
      <c r="H18" s="412" t="s">
        <v>140</v>
      </c>
      <c r="I18" s="410" t="s">
        <v>151</v>
      </c>
      <c r="J18" s="411"/>
      <c r="K18" s="404" t="s">
        <v>141</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8"/>
      <c r="H21" s="104">
        <f>SUM(H22:H36)</f>
        <v>0</v>
      </c>
      <c r="I21" s="104">
        <f>SUM(I22:I36)</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74"/>
      <c r="F22" s="174"/>
      <c r="G22" s="175"/>
      <c r="H22" s="176"/>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81"/>
      <c r="H26" s="180"/>
      <c r="I26" s="182"/>
      <c r="M26" s="223"/>
      <c r="N26" s="223"/>
      <c r="O26" s="223"/>
      <c r="P26" s="223"/>
      <c r="Q26" s="223"/>
      <c r="R26" s="223"/>
      <c r="S26" s="223"/>
      <c r="T26" s="223"/>
      <c r="U26" s="223"/>
      <c r="V26" s="223"/>
    </row>
    <row r="27" spans="3:22" ht="27" customHeight="1">
      <c r="C27" s="49"/>
      <c r="D27" s="177" t="s">
        <v>9</v>
      </c>
      <c r="E27" s="178"/>
      <c r="F27" s="178"/>
      <c r="G27" s="181"/>
      <c r="H27" s="180"/>
      <c r="I27" s="182"/>
      <c r="M27" s="223"/>
      <c r="N27" s="223"/>
      <c r="O27" s="223"/>
      <c r="P27" s="223"/>
      <c r="Q27" s="223"/>
      <c r="R27" s="223"/>
      <c r="S27" s="223"/>
      <c r="T27" s="223"/>
      <c r="U27" s="223"/>
      <c r="V27" s="223"/>
    </row>
    <row r="28" spans="3:22" ht="27" customHeight="1">
      <c r="C28" s="49"/>
      <c r="D28" s="177" t="s">
        <v>92</v>
      </c>
      <c r="E28" s="178"/>
      <c r="F28" s="178"/>
      <c r="G28" s="181"/>
      <c r="H28" s="180"/>
      <c r="I28" s="182"/>
      <c r="M28" s="223"/>
      <c r="N28" s="223"/>
      <c r="O28" s="223"/>
      <c r="P28" s="223"/>
      <c r="Q28" s="223"/>
      <c r="R28" s="223"/>
      <c r="S28" s="223"/>
      <c r="T28" s="223"/>
      <c r="U28" s="223"/>
      <c r="V28" s="223"/>
    </row>
    <row r="29" spans="3:22" ht="27" customHeight="1">
      <c r="C29" s="49"/>
      <c r="D29" s="177" t="s">
        <v>93</v>
      </c>
      <c r="E29" s="178"/>
      <c r="F29" s="178"/>
      <c r="G29" s="181"/>
      <c r="H29" s="180"/>
      <c r="I29" s="182"/>
      <c r="M29" s="223"/>
      <c r="N29" s="223"/>
      <c r="O29" s="223"/>
      <c r="P29" s="223"/>
      <c r="Q29" s="223"/>
      <c r="R29" s="223"/>
      <c r="S29" s="223"/>
      <c r="T29" s="223"/>
      <c r="U29" s="223"/>
      <c r="V29" s="223"/>
    </row>
    <row r="30" spans="3:22" ht="27" customHeight="1">
      <c r="C30" s="49"/>
      <c r="D30" s="177" t="s">
        <v>12</v>
      </c>
      <c r="E30" s="178"/>
      <c r="F30" s="178"/>
      <c r="G30" s="181"/>
      <c r="H30" s="180"/>
      <c r="I30" s="182"/>
      <c r="M30" s="223"/>
      <c r="N30" s="223"/>
      <c r="O30" s="223"/>
      <c r="P30" s="223"/>
      <c r="Q30" s="223"/>
      <c r="R30" s="223"/>
      <c r="S30" s="223"/>
      <c r="T30" s="223"/>
      <c r="U30" s="223"/>
      <c r="V30" s="223"/>
    </row>
    <row r="31" spans="3:22" ht="27" customHeight="1">
      <c r="C31" s="49"/>
      <c r="D31" s="177" t="s">
        <v>13</v>
      </c>
      <c r="E31" s="178"/>
      <c r="F31" s="178"/>
      <c r="G31" s="181"/>
      <c r="H31" s="180"/>
      <c r="I31" s="182"/>
      <c r="M31" s="223"/>
      <c r="N31" s="223"/>
      <c r="O31" s="223"/>
      <c r="P31" s="223"/>
      <c r="Q31" s="223"/>
      <c r="R31" s="223"/>
      <c r="S31" s="223"/>
      <c r="T31" s="223"/>
      <c r="U31" s="223"/>
      <c r="V31" s="223"/>
    </row>
    <row r="32" spans="3:22" ht="27" customHeight="1">
      <c r="C32" s="49"/>
      <c r="D32" s="177" t="s">
        <v>24</v>
      </c>
      <c r="E32" s="178"/>
      <c r="F32" s="178"/>
      <c r="G32" s="181"/>
      <c r="H32" s="180"/>
      <c r="I32" s="182"/>
      <c r="M32" s="223"/>
      <c r="N32" s="223"/>
      <c r="O32" s="223"/>
      <c r="P32" s="223"/>
      <c r="Q32" s="223"/>
      <c r="R32" s="223"/>
      <c r="S32" s="223"/>
      <c r="T32" s="223"/>
      <c r="U32" s="223"/>
      <c r="V32" s="223"/>
    </row>
    <row r="33" spans="3:22" ht="27" customHeight="1">
      <c r="C33" s="49"/>
      <c r="D33" s="177" t="s">
        <v>25</v>
      </c>
      <c r="E33" s="178"/>
      <c r="F33" s="178"/>
      <c r="G33" s="181"/>
      <c r="H33" s="180"/>
      <c r="I33" s="182"/>
      <c r="M33" s="223"/>
      <c r="N33" s="223"/>
      <c r="O33" s="223"/>
      <c r="P33" s="223"/>
      <c r="Q33" s="223"/>
      <c r="R33" s="223"/>
      <c r="S33" s="223"/>
      <c r="T33" s="223"/>
      <c r="U33" s="223"/>
      <c r="V33" s="223"/>
    </row>
    <row r="34" spans="3:22" ht="27" customHeight="1">
      <c r="C34" s="49"/>
      <c r="D34" s="177" t="s">
        <v>26</v>
      </c>
      <c r="E34" s="178"/>
      <c r="F34" s="178"/>
      <c r="G34" s="181"/>
      <c r="H34" s="180"/>
      <c r="I34" s="182"/>
      <c r="M34" s="223"/>
      <c r="N34" s="223"/>
      <c r="O34" s="223"/>
      <c r="P34" s="223"/>
      <c r="Q34" s="223"/>
      <c r="R34" s="223"/>
      <c r="S34" s="223"/>
      <c r="T34" s="223"/>
      <c r="U34" s="223"/>
      <c r="V34" s="223"/>
    </row>
    <row r="35" spans="3:22" ht="27" customHeight="1">
      <c r="C35" s="49"/>
      <c r="D35" s="177" t="s">
        <v>27</v>
      </c>
      <c r="E35" s="178"/>
      <c r="F35" s="178"/>
      <c r="G35" s="181"/>
      <c r="H35" s="180"/>
      <c r="I35" s="182"/>
      <c r="M35" s="223"/>
      <c r="N35" s="223"/>
      <c r="O35" s="223"/>
      <c r="P35" s="223"/>
      <c r="Q35" s="223"/>
      <c r="R35" s="223"/>
      <c r="S35" s="223"/>
      <c r="T35" s="223"/>
      <c r="U35" s="223"/>
      <c r="V35" s="223"/>
    </row>
    <row r="36" spans="3:22" ht="27" customHeight="1" thickBot="1">
      <c r="C36" s="53"/>
      <c r="D36" s="183" t="s">
        <v>28</v>
      </c>
      <c r="E36" s="184"/>
      <c r="F36" s="184"/>
      <c r="G36" s="185"/>
      <c r="H36" s="186"/>
      <c r="I36" s="187"/>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M37" s="223"/>
      <c r="N37" s="223"/>
      <c r="O37" s="223"/>
      <c r="P37" s="223"/>
      <c r="Q37" s="223"/>
      <c r="R37" s="223"/>
      <c r="S37" s="223"/>
      <c r="T37" s="223"/>
      <c r="U37" s="223"/>
      <c r="V37" s="223"/>
    </row>
    <row r="38" spans="3:22" ht="27" customHeight="1">
      <c r="C38" s="49"/>
      <c r="D38" s="173" t="s">
        <v>4</v>
      </c>
      <c r="E38" s="174"/>
      <c r="F38" s="174"/>
      <c r="G38" s="188"/>
      <c r="H38" s="189"/>
      <c r="I38" s="182"/>
      <c r="M38" s="223"/>
      <c r="N38" s="223"/>
      <c r="O38" s="223"/>
      <c r="P38" s="223"/>
      <c r="Q38" s="223"/>
      <c r="R38" s="223"/>
      <c r="S38" s="223"/>
      <c r="T38" s="223"/>
      <c r="U38" s="223"/>
      <c r="V38" s="223"/>
    </row>
    <row r="39" spans="3:22" ht="27" customHeight="1">
      <c r="C39" s="49"/>
      <c r="D39" s="177" t="s">
        <v>5</v>
      </c>
      <c r="E39" s="178"/>
      <c r="F39" s="178"/>
      <c r="G39" s="181"/>
      <c r="H39" s="180"/>
      <c r="I39" s="182"/>
      <c r="M39" s="223"/>
      <c r="N39" s="223"/>
      <c r="O39" s="223"/>
      <c r="P39" s="223"/>
      <c r="Q39" s="223"/>
      <c r="R39" s="223"/>
      <c r="S39" s="223"/>
      <c r="T39" s="223"/>
      <c r="U39" s="223"/>
      <c r="V39" s="223"/>
    </row>
    <row r="40" spans="3:22" ht="27" customHeight="1">
      <c r="C40" s="49"/>
      <c r="D40" s="177" t="s">
        <v>6</v>
      </c>
      <c r="E40" s="178"/>
      <c r="F40" s="178"/>
      <c r="G40" s="181"/>
      <c r="H40" s="180"/>
      <c r="I40" s="182"/>
      <c r="M40" s="223"/>
      <c r="N40" s="223"/>
      <c r="O40" s="223"/>
      <c r="P40" s="223"/>
      <c r="Q40" s="223"/>
      <c r="R40" s="223"/>
      <c r="S40" s="223"/>
      <c r="T40" s="223"/>
      <c r="U40" s="223"/>
      <c r="V40" s="223"/>
    </row>
    <row r="41" spans="3:22" ht="27" customHeight="1">
      <c r="C41" s="49"/>
      <c r="D41" s="177" t="s">
        <v>7</v>
      </c>
      <c r="E41" s="178"/>
      <c r="F41" s="178"/>
      <c r="G41" s="181"/>
      <c r="H41" s="180"/>
      <c r="I41" s="182"/>
      <c r="M41" s="223"/>
      <c r="N41" s="223"/>
      <c r="O41" s="223"/>
      <c r="P41" s="223"/>
      <c r="Q41" s="223"/>
      <c r="R41" s="223"/>
      <c r="S41" s="223"/>
      <c r="T41" s="223"/>
      <c r="U41" s="223"/>
      <c r="V41" s="223"/>
    </row>
    <row r="42" spans="3:22" ht="27" customHeight="1">
      <c r="C42" s="49"/>
      <c r="D42" s="177" t="s">
        <v>8</v>
      </c>
      <c r="E42" s="178"/>
      <c r="F42" s="178"/>
      <c r="G42" s="181"/>
      <c r="H42" s="180"/>
      <c r="I42" s="182"/>
      <c r="M42" s="223"/>
      <c r="N42" s="223"/>
      <c r="O42" s="223"/>
      <c r="P42" s="223"/>
      <c r="Q42" s="223"/>
      <c r="R42" s="223"/>
      <c r="S42" s="223"/>
      <c r="T42" s="223"/>
      <c r="U42" s="223"/>
      <c r="V42" s="223"/>
    </row>
    <row r="43" spans="3:22" ht="27" customHeight="1">
      <c r="C43" s="49"/>
      <c r="D43" s="177" t="s">
        <v>9</v>
      </c>
      <c r="E43" s="178"/>
      <c r="F43" s="178"/>
      <c r="G43" s="181"/>
      <c r="H43" s="180"/>
      <c r="I43" s="182"/>
      <c r="M43" s="223"/>
      <c r="N43" s="223"/>
      <c r="O43" s="223"/>
      <c r="P43" s="223"/>
      <c r="Q43" s="223"/>
      <c r="R43" s="223"/>
      <c r="S43" s="223"/>
      <c r="T43" s="223"/>
      <c r="U43" s="223"/>
      <c r="V43" s="223"/>
    </row>
    <row r="44" spans="3:22" ht="27" customHeight="1">
      <c r="C44" s="49"/>
      <c r="D44" s="177" t="s">
        <v>10</v>
      </c>
      <c r="E44" s="178"/>
      <c r="F44" s="178"/>
      <c r="G44" s="181"/>
      <c r="H44" s="180"/>
      <c r="I44" s="182"/>
      <c r="M44" s="223"/>
      <c r="N44" s="223"/>
      <c r="O44" s="223"/>
      <c r="P44" s="223"/>
      <c r="Q44" s="223"/>
      <c r="R44" s="223"/>
      <c r="S44" s="223"/>
      <c r="T44" s="223"/>
      <c r="U44" s="223"/>
      <c r="V44" s="223"/>
    </row>
    <row r="45" spans="3:22" ht="27" customHeight="1">
      <c r="C45" s="49"/>
      <c r="D45" s="177" t="s">
        <v>11</v>
      </c>
      <c r="E45" s="178"/>
      <c r="F45" s="178"/>
      <c r="G45" s="181"/>
      <c r="H45" s="180"/>
      <c r="I45" s="182"/>
      <c r="M45" s="223"/>
      <c r="N45" s="223"/>
      <c r="O45" s="223"/>
      <c r="P45" s="223"/>
      <c r="Q45" s="223"/>
      <c r="R45" s="223"/>
      <c r="S45" s="223"/>
      <c r="T45" s="223"/>
      <c r="U45" s="223"/>
      <c r="V45" s="223"/>
    </row>
    <row r="46" spans="3:22" ht="27" customHeight="1">
      <c r="C46" s="49"/>
      <c r="D46" s="177" t="s">
        <v>12</v>
      </c>
      <c r="E46" s="178"/>
      <c r="F46" s="178"/>
      <c r="G46" s="181"/>
      <c r="H46" s="180"/>
      <c r="I46" s="182"/>
      <c r="M46" s="223"/>
      <c r="N46" s="223"/>
      <c r="O46" s="223"/>
      <c r="P46" s="223"/>
      <c r="Q46" s="223"/>
      <c r="R46" s="223"/>
      <c r="S46" s="223"/>
      <c r="T46" s="223"/>
      <c r="U46" s="223"/>
      <c r="V46" s="223"/>
    </row>
    <row r="47" spans="3:22" ht="27" customHeight="1">
      <c r="C47" s="49"/>
      <c r="D47" s="177" t="s">
        <v>13</v>
      </c>
      <c r="E47" s="178"/>
      <c r="F47" s="178"/>
      <c r="G47" s="181"/>
      <c r="H47" s="180"/>
      <c r="I47" s="182"/>
      <c r="M47" s="223"/>
      <c r="N47" s="223"/>
      <c r="O47" s="223"/>
      <c r="P47" s="223"/>
      <c r="Q47" s="223"/>
      <c r="R47" s="223"/>
      <c r="S47" s="223"/>
      <c r="T47" s="223"/>
      <c r="U47" s="223"/>
      <c r="V47" s="223"/>
    </row>
    <row r="48" spans="3:22" ht="27" customHeight="1">
      <c r="C48" s="49"/>
      <c r="D48" s="177" t="s">
        <v>24</v>
      </c>
      <c r="E48" s="178"/>
      <c r="F48" s="178"/>
      <c r="G48" s="181"/>
      <c r="H48" s="180"/>
      <c r="I48" s="182"/>
      <c r="M48" s="223"/>
      <c r="N48" s="223"/>
      <c r="O48" s="223"/>
      <c r="P48" s="223"/>
      <c r="Q48" s="223"/>
      <c r="R48" s="223"/>
      <c r="S48" s="223"/>
      <c r="T48" s="223"/>
      <c r="U48" s="223"/>
      <c r="V48" s="223"/>
    </row>
    <row r="49" spans="3:22" ht="27" customHeight="1">
      <c r="C49" s="49"/>
      <c r="D49" s="177" t="s">
        <v>25</v>
      </c>
      <c r="E49" s="178"/>
      <c r="F49" s="178"/>
      <c r="G49" s="181"/>
      <c r="H49" s="180"/>
      <c r="I49" s="182"/>
      <c r="M49" s="223"/>
      <c r="N49" s="223"/>
      <c r="O49" s="223"/>
      <c r="P49" s="223"/>
      <c r="Q49" s="223"/>
      <c r="R49" s="223"/>
      <c r="S49" s="223"/>
      <c r="T49" s="223"/>
      <c r="U49" s="223"/>
      <c r="V49" s="223"/>
    </row>
    <row r="50" spans="3:22" ht="27" customHeight="1">
      <c r="C50" s="49"/>
      <c r="D50" s="177" t="s">
        <v>26</v>
      </c>
      <c r="E50" s="178"/>
      <c r="F50" s="178"/>
      <c r="G50" s="181"/>
      <c r="H50" s="180"/>
      <c r="I50" s="182"/>
      <c r="M50" s="223"/>
      <c r="N50" s="223"/>
      <c r="O50" s="223"/>
      <c r="P50" s="223"/>
      <c r="Q50" s="223"/>
      <c r="R50" s="223"/>
      <c r="S50" s="223"/>
      <c r="T50" s="223"/>
      <c r="U50" s="223"/>
      <c r="V50" s="223"/>
    </row>
    <row r="51" spans="3:22" ht="27" customHeight="1">
      <c r="C51" s="49"/>
      <c r="D51" s="177" t="s">
        <v>27</v>
      </c>
      <c r="E51" s="178"/>
      <c r="F51" s="178"/>
      <c r="G51" s="181"/>
      <c r="H51" s="180"/>
      <c r="I51" s="182"/>
      <c r="M51" s="223"/>
      <c r="N51" s="223"/>
      <c r="O51" s="223"/>
      <c r="P51" s="223"/>
      <c r="Q51" s="223"/>
      <c r="R51" s="223"/>
      <c r="S51" s="223"/>
      <c r="T51" s="223"/>
      <c r="U51" s="223"/>
      <c r="V51" s="223"/>
    </row>
    <row r="52" spans="3:22" ht="27" customHeight="1">
      <c r="C52" s="49"/>
      <c r="D52" s="177" t="s">
        <v>28</v>
      </c>
      <c r="E52" s="178"/>
      <c r="F52" s="178"/>
      <c r="G52" s="181"/>
      <c r="H52" s="180"/>
      <c r="I52" s="182"/>
      <c r="M52" s="223"/>
      <c r="N52" s="223"/>
      <c r="O52" s="223"/>
      <c r="P52" s="223"/>
      <c r="Q52" s="223"/>
      <c r="R52" s="223"/>
      <c r="S52" s="223"/>
      <c r="T52" s="223"/>
      <c r="U52" s="223"/>
      <c r="V52" s="223"/>
    </row>
    <row r="53" spans="3:22" ht="27" customHeight="1">
      <c r="C53" s="49"/>
      <c r="D53" s="177" t="s">
        <v>35</v>
      </c>
      <c r="E53" s="178"/>
      <c r="F53" s="178"/>
      <c r="G53" s="181"/>
      <c r="H53" s="180"/>
      <c r="I53" s="182"/>
      <c r="M53" s="223"/>
      <c r="N53" s="223"/>
      <c r="O53" s="223"/>
      <c r="P53" s="223"/>
      <c r="Q53" s="223"/>
      <c r="R53" s="223"/>
      <c r="S53" s="223"/>
      <c r="T53" s="223"/>
      <c r="U53" s="223"/>
      <c r="V53" s="223"/>
    </row>
    <row r="54" spans="3:22" ht="27" customHeight="1">
      <c r="C54" s="49"/>
      <c r="D54" s="177" t="s">
        <v>36</v>
      </c>
      <c r="E54" s="178"/>
      <c r="F54" s="178"/>
      <c r="G54" s="181"/>
      <c r="H54" s="180"/>
      <c r="I54" s="182"/>
      <c r="M54" s="223"/>
      <c r="N54" s="223"/>
      <c r="O54" s="223"/>
      <c r="P54" s="223"/>
      <c r="Q54" s="223"/>
      <c r="R54" s="223"/>
      <c r="S54" s="223"/>
      <c r="T54" s="223"/>
      <c r="U54" s="223"/>
      <c r="V54" s="223"/>
    </row>
    <row r="55" spans="3:22" ht="27" customHeight="1">
      <c r="C55" s="49"/>
      <c r="D55" s="177" t="s">
        <v>37</v>
      </c>
      <c r="E55" s="178"/>
      <c r="F55" s="178"/>
      <c r="G55" s="181"/>
      <c r="H55" s="180"/>
      <c r="I55" s="182"/>
      <c r="M55" s="223"/>
      <c r="N55" s="223"/>
      <c r="O55" s="223"/>
      <c r="P55" s="223"/>
      <c r="Q55" s="223"/>
      <c r="R55" s="223"/>
      <c r="S55" s="223"/>
      <c r="T55" s="223"/>
      <c r="U55" s="223"/>
      <c r="V55" s="223"/>
    </row>
    <row r="56" spans="3:22" ht="27" customHeight="1">
      <c r="C56" s="49"/>
      <c r="D56" s="177" t="s">
        <v>38</v>
      </c>
      <c r="E56" s="178"/>
      <c r="F56" s="178"/>
      <c r="G56" s="181"/>
      <c r="H56" s="180"/>
      <c r="I56" s="182"/>
      <c r="M56" s="223"/>
      <c r="N56" s="223"/>
      <c r="O56" s="223"/>
      <c r="P56" s="223"/>
      <c r="Q56" s="223"/>
      <c r="R56" s="223"/>
      <c r="S56" s="223"/>
      <c r="T56" s="223"/>
      <c r="U56" s="223"/>
      <c r="V56" s="223"/>
    </row>
    <row r="57" spans="3:22" ht="27" customHeight="1" thickBot="1">
      <c r="C57" s="55"/>
      <c r="D57" s="190" t="s">
        <v>39</v>
      </c>
      <c r="E57" s="191"/>
      <c r="F57" s="191"/>
      <c r="G57" s="263"/>
      <c r="H57" s="192"/>
      <c r="I57" s="193"/>
      <c r="M57" s="223"/>
      <c r="N57" s="223"/>
      <c r="O57" s="223"/>
      <c r="P57" s="223"/>
      <c r="Q57" s="223"/>
      <c r="R57" s="223"/>
      <c r="S57" s="223"/>
      <c r="T57" s="223"/>
      <c r="U57" s="223"/>
      <c r="V57" s="223"/>
    </row>
    <row r="58" spans="3:22" ht="20.100000000000001" customHeight="1">
      <c r="D58" s="56"/>
    </row>
    <row r="59" spans="3:22" ht="20.100000000000001" customHeight="1">
      <c r="D59" s="56"/>
    </row>
  </sheetData>
  <sheetProtection password="CEAA" sheet="1" objects="1" scenarios="1" formatCells="0" formatRows="0" insertRows="0"/>
  <protectedRanges>
    <protectedRange sqref="D22:I36 D38:I57" name="範囲1"/>
    <protectedRange sqref="M19:V57" name="範囲2"/>
  </protectedRanges>
  <mergeCells count="16">
    <mergeCell ref="D37:G37"/>
    <mergeCell ref="E13:H13"/>
    <mergeCell ref="E15:H15"/>
    <mergeCell ref="E14:H14"/>
    <mergeCell ref="E17:H17"/>
    <mergeCell ref="C20:G20"/>
    <mergeCell ref="D21:G21"/>
    <mergeCell ref="K18:K19"/>
    <mergeCell ref="C12:H12"/>
    <mergeCell ref="C15:D15"/>
    <mergeCell ref="C17:D17"/>
    <mergeCell ref="I18:J18"/>
    <mergeCell ref="C14:D14"/>
    <mergeCell ref="C13:D13"/>
    <mergeCell ref="H18:H19"/>
    <mergeCell ref="C18:G18"/>
  </mergeCells>
  <phoneticPr fontId="5"/>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IF(一括契約【税込用】必要積算経費一覧表_当該年度!$H$23&lt;&gt;0, 一括契約【税込用】必要積算経費一覧表_当該年度!$H$23,"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IF(一括契約【税込用】必要積算経費一覧表_当該年度!$F$23&lt;&gt;0, 一括契約【税込用】必要積算経費一覧表_当該年度!$F$23,"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12:H12"/>
    <mergeCell ref="C13:D13"/>
    <mergeCell ref="E13:H13"/>
    <mergeCell ref="C14:D14"/>
    <mergeCell ref="E14:H14"/>
    <mergeCell ref="I18:J18"/>
    <mergeCell ref="K18:K19"/>
    <mergeCell ref="C20:G20"/>
    <mergeCell ref="D21:G21"/>
    <mergeCell ref="C15:D15"/>
    <mergeCell ref="E15:H15"/>
    <mergeCell ref="C17:D17"/>
    <mergeCell ref="E17:H17"/>
    <mergeCell ref="C18:G18"/>
    <mergeCell ref="H18:H19"/>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IF(一括契約【税込用】必要積算経費一覧表_当該年度!$H$23&lt;&gt;0, 一括契約【税込用】必要積算経費一覧表_当該年度!$H$23,"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IF(一括契約【税込用】必要積算経費一覧表_当該年度!$F$23&lt;&gt;0, 一括契約【税込用】必要積算経費一覧表_当該年度!$F$23,"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再税込者４_明細Ⅰ!$J$20+再税込者４_明細Ⅱ!$J$20+再税込者４_明細Ⅲ!$J$20+$J$20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C12:H12"/>
    <mergeCell ref="C13:D13"/>
    <mergeCell ref="E13:H13"/>
    <mergeCell ref="C14:D14"/>
    <mergeCell ref="E14:H14"/>
    <mergeCell ref="C15:D15"/>
    <mergeCell ref="E15:H15"/>
    <mergeCell ref="C17:D17"/>
    <mergeCell ref="E17:H17"/>
    <mergeCell ref="C18:G18"/>
    <mergeCell ref="H18:H19"/>
    <mergeCell ref="D59:G59"/>
    <mergeCell ref="D70:G70"/>
    <mergeCell ref="D76:G76"/>
    <mergeCell ref="D97:G97"/>
    <mergeCell ref="I18:J18"/>
    <mergeCell ref="K18:K19"/>
    <mergeCell ref="C20:G20"/>
    <mergeCell ref="D21:G21"/>
    <mergeCell ref="D42:G42"/>
    <mergeCell ref="D48:G4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65" t="s">
        <v>2</v>
      </c>
    </row>
    <row r="4" spans="1:23" ht="12" customHeight="1">
      <c r="C4" s="265"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65" t="s">
        <v>186</v>
      </c>
      <c r="D6" s="42"/>
      <c r="E6" s="42"/>
      <c r="F6" s="42"/>
      <c r="G6" s="42"/>
      <c r="H6" s="42"/>
      <c r="I6" s="42"/>
      <c r="J6" s="42"/>
      <c r="K6" s="42"/>
      <c r="L6" s="42"/>
      <c r="M6" s="42"/>
      <c r="N6" s="42"/>
      <c r="O6" s="42"/>
      <c r="P6" s="42"/>
      <c r="Q6" s="42"/>
      <c r="R6" s="42"/>
      <c r="S6" s="42"/>
      <c r="T6" s="42"/>
      <c r="U6" s="42"/>
      <c r="V6" s="42"/>
      <c r="W6" s="42"/>
    </row>
    <row r="7" spans="1:23" ht="12" customHeight="1">
      <c r="C7" s="164" t="s">
        <v>208</v>
      </c>
      <c r="D7" s="42"/>
      <c r="E7" s="42"/>
      <c r="F7" s="42"/>
      <c r="G7" s="42"/>
      <c r="H7" s="42"/>
      <c r="I7" s="42"/>
      <c r="J7" s="42"/>
      <c r="K7" s="42"/>
      <c r="L7" s="42"/>
      <c r="M7" s="42"/>
      <c r="N7" s="42"/>
      <c r="O7" s="42"/>
      <c r="P7" s="42"/>
      <c r="Q7" s="42"/>
      <c r="R7" s="42"/>
      <c r="S7" s="42"/>
      <c r="T7" s="42"/>
      <c r="U7" s="42"/>
      <c r="V7" s="42"/>
      <c r="W7" s="42"/>
    </row>
    <row r="8" spans="1:23" ht="12" customHeight="1">
      <c r="C8" s="265"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68"/>
      <c r="D16" s="268" t="s">
        <v>90</v>
      </c>
      <c r="E16" s="269" t="str">
        <f>IF(一括契約【税込用】必要積算経費一覧表_当該年度!$H$24&lt;&gt;0, 一括契約【税込用】必要積算経費一覧表_当該年度!$H$24,"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IF(一括契約【税込用】必要積算経費一覧表_当該年度!$F$24&lt;&gt;0, 一括契約【税込用】必要積算経費一覧表_当該年度!$F$24,"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I18:J18"/>
    <mergeCell ref="K18:K19"/>
    <mergeCell ref="C12:H12"/>
    <mergeCell ref="C13:D13"/>
    <mergeCell ref="E13:H13"/>
    <mergeCell ref="C14:D14"/>
    <mergeCell ref="E14:H14"/>
    <mergeCell ref="C15:D15"/>
    <mergeCell ref="E15:H15"/>
    <mergeCell ref="C20:G20"/>
    <mergeCell ref="D21:G21"/>
    <mergeCell ref="D37:G37"/>
    <mergeCell ref="C17:D17"/>
    <mergeCell ref="E17:H17"/>
    <mergeCell ref="C18:G18"/>
    <mergeCell ref="H18:H19"/>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IF(一括契約【税込用】必要積算経費一覧表_当該年度!$H$24&lt;&gt;0, 一括契約【税込用】必要積算経費一覧表_当該年度!$H$24,"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IF(一括契約【税込用】必要積算経費一覧表_当該年度!$F$24&lt;&gt;0, 一括契約【税込用】必要積算経費一覧表_当該年度!$F$24,"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I18:J18"/>
    <mergeCell ref="K18:K19"/>
    <mergeCell ref="C12:H12"/>
    <mergeCell ref="C13:D13"/>
    <mergeCell ref="E13:H13"/>
    <mergeCell ref="C14:D14"/>
    <mergeCell ref="E14:H14"/>
    <mergeCell ref="C15:D15"/>
    <mergeCell ref="E15:H15"/>
    <mergeCell ref="C20:G20"/>
    <mergeCell ref="D21:G21"/>
    <mergeCell ref="D42:G42"/>
    <mergeCell ref="C17:D17"/>
    <mergeCell ref="E17:H17"/>
    <mergeCell ref="C18:G18"/>
    <mergeCell ref="H18:H19"/>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IF(一括契約【税込用】必要積算経費一覧表_当該年度!$H$24&lt;&gt;0, 一括契約【税込用】必要積算経費一覧表_当該年度!$H$24,"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IF(一括契約【税込用】必要積算経費一覧表_当該年度!$F$24&lt;&gt;0, 一括契約【税込用】必要積算経費一覧表_当該年度!$F$24,"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I18:J18"/>
    <mergeCell ref="K18:K19"/>
    <mergeCell ref="C12:H12"/>
    <mergeCell ref="C13:D13"/>
    <mergeCell ref="E13:H13"/>
    <mergeCell ref="C14:D14"/>
    <mergeCell ref="E14:H14"/>
    <mergeCell ref="C15:D15"/>
    <mergeCell ref="E15:H15"/>
    <mergeCell ref="C20:G20"/>
    <mergeCell ref="D21:G21"/>
    <mergeCell ref="C17:D17"/>
    <mergeCell ref="E17:H17"/>
    <mergeCell ref="C18:G18"/>
    <mergeCell ref="H18:H19"/>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65" t="s">
        <v>2</v>
      </c>
    </row>
    <row r="4" spans="1:22" ht="12" customHeight="1">
      <c r="C4" s="265"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65" t="s">
        <v>186</v>
      </c>
      <c r="D6" s="42"/>
      <c r="E6" s="42"/>
      <c r="F6" s="42"/>
      <c r="G6" s="42"/>
      <c r="H6" s="42"/>
      <c r="I6" s="42"/>
      <c r="J6" s="42"/>
      <c r="K6" s="42"/>
      <c r="L6" s="42"/>
      <c r="M6" s="42"/>
      <c r="N6" s="42"/>
      <c r="O6" s="42"/>
      <c r="P6" s="42"/>
      <c r="Q6" s="42"/>
      <c r="R6" s="42"/>
      <c r="S6" s="42"/>
      <c r="T6" s="42"/>
      <c r="U6" s="42"/>
      <c r="V6" s="42"/>
    </row>
    <row r="7" spans="1:22" ht="12" customHeight="1">
      <c r="C7" s="164" t="s">
        <v>208</v>
      </c>
      <c r="D7" s="42"/>
      <c r="E7" s="42"/>
      <c r="F7" s="42"/>
      <c r="G7" s="42"/>
      <c r="H7" s="42"/>
      <c r="I7" s="42"/>
      <c r="J7" s="42"/>
      <c r="K7" s="42"/>
      <c r="L7" s="42"/>
      <c r="M7" s="42"/>
      <c r="N7" s="42"/>
      <c r="O7" s="42"/>
      <c r="P7" s="42"/>
      <c r="Q7" s="42"/>
      <c r="R7" s="42"/>
      <c r="S7" s="42"/>
      <c r="T7" s="42"/>
      <c r="U7" s="42"/>
      <c r="V7" s="42"/>
    </row>
    <row r="8" spans="1:22" ht="12" customHeight="1">
      <c r="C8" s="265"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68"/>
      <c r="D16" s="268" t="s">
        <v>90</v>
      </c>
      <c r="E16" s="269" t="str">
        <f>IF(一括契約【税込用】必要積算経費一覧表_当該年度!$H$24&lt;&gt;0, 一括契約【税込用】必要積算経費一覧表_当該年度!$H$24,"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IF(一括契約【税込用】必要積算経費一覧表_当該年度!$F$24&lt;&gt;0, 一括契約【税込用】必要積算経費一覧表_当該年度!$F$24,"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再税込者５_明細Ⅰ!$J$20+再税込者５_明細Ⅱ!$J$20+再税込者５_明細Ⅲ!$J$20+$J$20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K18:K19"/>
    <mergeCell ref="C12:H12"/>
    <mergeCell ref="C13:D13"/>
    <mergeCell ref="E13:H13"/>
    <mergeCell ref="C14:D14"/>
    <mergeCell ref="E14:H14"/>
    <mergeCell ref="C15:D15"/>
    <mergeCell ref="E15:H15"/>
    <mergeCell ref="C17:D17"/>
    <mergeCell ref="E17:H17"/>
    <mergeCell ref="C18:G18"/>
    <mergeCell ref="H18:H19"/>
    <mergeCell ref="I18:J18"/>
    <mergeCell ref="D76:G76"/>
    <mergeCell ref="D97:G97"/>
    <mergeCell ref="C20:G20"/>
    <mergeCell ref="D21:G21"/>
    <mergeCell ref="D42:G42"/>
    <mergeCell ref="D48:G48"/>
    <mergeCell ref="D59:G59"/>
    <mergeCell ref="D70:G70"/>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76" t="s">
        <v>2</v>
      </c>
    </row>
    <row r="4" spans="1:23" ht="12" customHeight="1">
      <c r="C4" s="276"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76" t="s">
        <v>186</v>
      </c>
      <c r="D6" s="42"/>
      <c r="E6" s="42"/>
      <c r="F6" s="42"/>
      <c r="G6" s="42"/>
      <c r="H6" s="42"/>
      <c r="I6" s="42"/>
      <c r="J6" s="42"/>
      <c r="K6" s="42"/>
      <c r="L6" s="42"/>
      <c r="M6" s="42"/>
      <c r="N6" s="42"/>
      <c r="O6" s="42"/>
      <c r="P6" s="42"/>
      <c r="Q6" s="42"/>
      <c r="R6" s="42"/>
      <c r="S6" s="42"/>
      <c r="T6" s="42"/>
      <c r="U6" s="42"/>
      <c r="V6" s="42"/>
      <c r="W6" s="42"/>
    </row>
    <row r="7" spans="1:23" ht="12" customHeight="1">
      <c r="C7" s="275" t="s">
        <v>208</v>
      </c>
      <c r="D7" s="42"/>
      <c r="E7" s="42"/>
      <c r="F7" s="42"/>
      <c r="G7" s="42"/>
      <c r="H7" s="42"/>
      <c r="I7" s="42"/>
      <c r="J7" s="42"/>
      <c r="K7" s="42"/>
      <c r="L7" s="42"/>
      <c r="M7" s="42"/>
      <c r="N7" s="42"/>
      <c r="O7" s="42"/>
      <c r="P7" s="42"/>
      <c r="Q7" s="42"/>
      <c r="R7" s="42"/>
      <c r="S7" s="42"/>
      <c r="T7" s="42"/>
      <c r="U7" s="42"/>
      <c r="V7" s="42"/>
      <c r="W7" s="42"/>
    </row>
    <row r="8" spans="1:23" ht="12" customHeight="1">
      <c r="C8" s="276"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85"/>
      <c r="D16" s="285" t="s">
        <v>90</v>
      </c>
      <c r="E16" s="286" t="str">
        <f>IF(一括契約【税込用】必要積算経費一覧表_当該年度!$H$25&lt;&gt;0, 一括契約【税込用】必要積算経費一覧表_当該年度!$H$25,"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IF(一括契約【税込用】必要積算経費一覧表_当該年度!$F$25&lt;&gt;0, 一括契約【税込用】必要積算経費一覧表_当該年度!$F$25,"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20:G20"/>
    <mergeCell ref="D21:G21"/>
    <mergeCell ref="D37:G37"/>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IF(一括契約【税込用】必要積算経費一覧表_当該年度!$H$25&lt;&gt;0, 一括契約【税込用】必要積算経費一覧表_当該年度!$H$25,"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IF(一括契約【税込用】必要積算経費一覧表_当該年度!$F$25&lt;&gt;0, 一括契約【税込用】必要積算経費一覧表_当該年度!$F$25,"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20:G20"/>
    <mergeCell ref="D21:G21"/>
    <mergeCell ref="D42:G42"/>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IF(一括契約【税込用】必要積算経費一覧表_当該年度!$H$25&lt;&gt;0, 一括契約【税込用】必要積算経費一覧表_当該年度!$H$25,"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IF(一括契約【税込用】必要積算経費一覧表_当該年度!$F$25&lt;&gt;0, 一括契約【税込用】必要積算経費一覧表_当該年度!$F$25,"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IF(一括契約【税込用】必要積算経費一覧表_当該年度!$H$25&lt;&gt;0, 一括契約【税込用】必要積算経費一覧表_当該年度!$H$25,"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IF(一括契約【税込用】必要積算経費一覧表_当該年度!$F$25&lt;&gt;0, 一括契約【税込用】必要積算経費一覧表_当該年度!$F$25,"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再税込者６_明細Ⅰ!$J$20+再税込者６_明細Ⅱ!$J$20+再税込者６_明細Ⅲ!$J$20+$J$20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76:G76"/>
    <mergeCell ref="D97:G97"/>
    <mergeCell ref="C20:G20"/>
    <mergeCell ref="D21:G21"/>
    <mergeCell ref="D42:G42"/>
    <mergeCell ref="D48:G48"/>
    <mergeCell ref="D59:G59"/>
    <mergeCell ref="D70:G70"/>
    <mergeCell ref="K18:K19"/>
    <mergeCell ref="C12:H12"/>
    <mergeCell ref="C13:D13"/>
    <mergeCell ref="E13:H13"/>
    <mergeCell ref="C14:D14"/>
    <mergeCell ref="E14:H14"/>
    <mergeCell ref="C15:D15"/>
    <mergeCell ref="E15:H15"/>
    <mergeCell ref="C17:D17"/>
    <mergeCell ref="E17:H17"/>
    <mergeCell ref="C18:G18"/>
    <mergeCell ref="H18:H19"/>
    <mergeCell ref="I18:J1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625" style="42"/>
    <col min="10" max="10" width="10.625" style="42" customWidth="1"/>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269" t="str">
        <f>IF(一括契約【税込用】必要積算経費一覧表_当該年度!$H$19&lt;&gt;0, 一括契約【税込用】必要積算経費一覧表_当該年度!$H$19," ")</f>
        <v xml:space="preserve"> </v>
      </c>
      <c r="F16" s="73"/>
      <c r="G16" s="73"/>
      <c r="H16" s="73"/>
      <c r="I16" s="71"/>
      <c r="J16" s="71"/>
    </row>
    <row r="17" spans="3:22" ht="19.5" customHeight="1" thickBot="1">
      <c r="C17" s="409" t="str">
        <f>一括契約【税込用】必要積算経費一覧表_当該年度!B19</f>
        <v>代表研究者（法人名）：</v>
      </c>
      <c r="D17" s="409"/>
      <c r="E17" s="421" t="str">
        <f>IF(一括契約【税込用】必要積算経費一覧表_当該年度!$F$19&lt;&gt;0, 一括契約【税込用】必要積算経費一覧表_当該年度!$F$19," ")</f>
        <v xml:space="preserve"> </v>
      </c>
      <c r="F17" s="421"/>
      <c r="G17" s="421"/>
      <c r="H17" s="421"/>
      <c r="I17" s="72"/>
      <c r="J17" s="72"/>
    </row>
    <row r="18" spans="3:22" ht="20.100000000000001" customHeight="1">
      <c r="C18" s="414" t="s">
        <v>143</v>
      </c>
      <c r="D18" s="415"/>
      <c r="E18" s="415"/>
      <c r="F18" s="415"/>
      <c r="G18" s="416"/>
      <c r="H18" s="412" t="s">
        <v>140</v>
      </c>
      <c r="I18" s="410" t="s">
        <v>151</v>
      </c>
      <c r="J18" s="411"/>
      <c r="K18" s="404" t="s">
        <v>144</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110">
        <f>J21+J42</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112">
        <f>SUM(I22:I41)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45"/>
      <c r="I22" s="182"/>
      <c r="M22" s="223"/>
      <c r="N22" s="223"/>
      <c r="O22" s="223"/>
      <c r="P22" s="223"/>
      <c r="Q22" s="223"/>
      <c r="R22" s="223"/>
      <c r="S22" s="223"/>
      <c r="T22" s="223"/>
      <c r="U22" s="223"/>
      <c r="V22" s="223"/>
    </row>
    <row r="23" spans="3:22" ht="27" customHeight="1">
      <c r="C23" s="49"/>
      <c r="D23" s="177" t="s">
        <v>5</v>
      </c>
      <c r="E23" s="195"/>
      <c r="F23" s="178"/>
      <c r="G23" s="179"/>
      <c r="H23" s="146"/>
      <c r="I23" s="182"/>
      <c r="M23" s="223"/>
      <c r="N23" s="223"/>
      <c r="O23" s="223"/>
      <c r="P23" s="223"/>
      <c r="Q23" s="223"/>
      <c r="R23" s="223"/>
      <c r="S23" s="223"/>
      <c r="T23" s="223"/>
      <c r="U23" s="223"/>
      <c r="V23" s="223"/>
    </row>
    <row r="24" spans="3:22" ht="27" customHeight="1">
      <c r="C24" s="49"/>
      <c r="D24" s="177" t="s">
        <v>6</v>
      </c>
      <c r="E24" s="195"/>
      <c r="F24" s="178"/>
      <c r="G24" s="179"/>
      <c r="H24" s="146"/>
      <c r="I24" s="182"/>
      <c r="M24" s="223"/>
      <c r="N24" s="223"/>
      <c r="O24" s="223"/>
      <c r="P24" s="223"/>
      <c r="Q24" s="223"/>
      <c r="R24" s="223"/>
      <c r="S24" s="223"/>
      <c r="T24" s="223"/>
      <c r="U24" s="223"/>
      <c r="V24" s="223"/>
    </row>
    <row r="25" spans="3:22" ht="27" customHeight="1">
      <c r="C25" s="49"/>
      <c r="D25" s="177" t="s">
        <v>94</v>
      </c>
      <c r="E25" s="195"/>
      <c r="F25" s="178"/>
      <c r="G25" s="179"/>
      <c r="H25" s="146"/>
      <c r="I25" s="182"/>
      <c r="M25" s="223"/>
      <c r="N25" s="223"/>
      <c r="O25" s="223"/>
      <c r="P25" s="223"/>
      <c r="Q25" s="223"/>
      <c r="R25" s="223"/>
      <c r="S25" s="223"/>
      <c r="T25" s="223"/>
      <c r="U25" s="223"/>
      <c r="V25" s="223"/>
    </row>
    <row r="26" spans="3:22" ht="27" customHeight="1">
      <c r="C26" s="49"/>
      <c r="D26" s="177" t="s">
        <v>95</v>
      </c>
      <c r="E26" s="195"/>
      <c r="F26" s="178"/>
      <c r="G26" s="179"/>
      <c r="H26" s="146"/>
      <c r="I26" s="182"/>
      <c r="M26" s="223"/>
      <c r="N26" s="223"/>
      <c r="O26" s="223"/>
      <c r="P26" s="223"/>
      <c r="Q26" s="223"/>
      <c r="R26" s="223"/>
      <c r="S26" s="223"/>
      <c r="T26" s="223"/>
      <c r="U26" s="223"/>
      <c r="V26" s="223"/>
    </row>
    <row r="27" spans="3:22" ht="27" customHeight="1">
      <c r="C27" s="49"/>
      <c r="D27" s="177" t="s">
        <v>9</v>
      </c>
      <c r="E27" s="195"/>
      <c r="F27" s="178"/>
      <c r="G27" s="179"/>
      <c r="H27" s="146"/>
      <c r="I27" s="182"/>
      <c r="M27" s="223"/>
      <c r="N27" s="223"/>
      <c r="O27" s="223"/>
      <c r="P27" s="223"/>
      <c r="Q27" s="223"/>
      <c r="R27" s="223"/>
      <c r="S27" s="223"/>
      <c r="T27" s="223"/>
      <c r="U27" s="223"/>
      <c r="V27" s="223"/>
    </row>
    <row r="28" spans="3:22" ht="27" customHeight="1">
      <c r="C28" s="49"/>
      <c r="D28" s="177" t="s">
        <v>10</v>
      </c>
      <c r="E28" s="195"/>
      <c r="F28" s="178"/>
      <c r="G28" s="179"/>
      <c r="H28" s="146"/>
      <c r="I28" s="182"/>
      <c r="M28" s="223"/>
      <c r="N28" s="223"/>
      <c r="O28" s="223"/>
      <c r="P28" s="223"/>
      <c r="Q28" s="223"/>
      <c r="R28" s="223"/>
      <c r="S28" s="223"/>
      <c r="T28" s="223"/>
      <c r="U28" s="223"/>
      <c r="V28" s="223"/>
    </row>
    <row r="29" spans="3:22" ht="27" customHeight="1">
      <c r="C29" s="49"/>
      <c r="D29" s="177" t="s">
        <v>11</v>
      </c>
      <c r="E29" s="195"/>
      <c r="F29" s="178"/>
      <c r="G29" s="179"/>
      <c r="H29" s="146"/>
      <c r="I29" s="182"/>
      <c r="M29" s="223"/>
      <c r="N29" s="223"/>
      <c r="O29" s="223"/>
      <c r="P29" s="223"/>
      <c r="Q29" s="223"/>
      <c r="R29" s="223"/>
      <c r="S29" s="223"/>
      <c r="T29" s="223"/>
      <c r="U29" s="223"/>
      <c r="V29" s="223"/>
    </row>
    <row r="30" spans="3:22" ht="27" customHeight="1">
      <c r="C30" s="49"/>
      <c r="D30" s="177" t="s">
        <v>12</v>
      </c>
      <c r="E30" s="195"/>
      <c r="F30" s="178"/>
      <c r="G30" s="179"/>
      <c r="H30" s="146"/>
      <c r="I30" s="182"/>
      <c r="M30" s="223"/>
      <c r="N30" s="223"/>
      <c r="O30" s="223"/>
      <c r="P30" s="223"/>
      <c r="Q30" s="223"/>
      <c r="R30" s="223"/>
      <c r="S30" s="223"/>
      <c r="T30" s="223"/>
      <c r="U30" s="223"/>
      <c r="V30" s="223"/>
    </row>
    <row r="31" spans="3:22" ht="27" customHeight="1">
      <c r="C31" s="49"/>
      <c r="D31" s="177" t="s">
        <v>13</v>
      </c>
      <c r="E31" s="195"/>
      <c r="F31" s="178"/>
      <c r="G31" s="179"/>
      <c r="H31" s="146"/>
      <c r="I31" s="182"/>
      <c r="M31" s="223"/>
      <c r="N31" s="223"/>
      <c r="O31" s="223"/>
      <c r="P31" s="223"/>
      <c r="Q31" s="223"/>
      <c r="R31" s="223"/>
      <c r="S31" s="223"/>
      <c r="T31" s="223"/>
      <c r="U31" s="223"/>
      <c r="V31" s="223"/>
    </row>
    <row r="32" spans="3:22" ht="27" customHeight="1">
      <c r="C32" s="49"/>
      <c r="D32" s="177" t="s">
        <v>24</v>
      </c>
      <c r="E32" s="195"/>
      <c r="F32" s="178"/>
      <c r="G32" s="179"/>
      <c r="H32" s="146"/>
      <c r="I32" s="182"/>
      <c r="M32" s="223"/>
      <c r="N32" s="223"/>
      <c r="O32" s="223"/>
      <c r="P32" s="223"/>
      <c r="Q32" s="223"/>
      <c r="R32" s="223"/>
      <c r="S32" s="223"/>
      <c r="T32" s="223"/>
      <c r="U32" s="223"/>
      <c r="V32" s="223"/>
    </row>
    <row r="33" spans="3:22" ht="27" customHeight="1">
      <c r="C33" s="49"/>
      <c r="D33" s="177" t="s">
        <v>25</v>
      </c>
      <c r="E33" s="195"/>
      <c r="F33" s="178"/>
      <c r="G33" s="179"/>
      <c r="H33" s="146"/>
      <c r="I33" s="182"/>
      <c r="M33" s="223"/>
      <c r="N33" s="223"/>
      <c r="O33" s="223"/>
      <c r="P33" s="223"/>
      <c r="Q33" s="223"/>
      <c r="R33" s="223"/>
      <c r="S33" s="223"/>
      <c r="T33" s="223"/>
      <c r="U33" s="223"/>
      <c r="V33" s="223"/>
    </row>
    <row r="34" spans="3:22" ht="27" customHeight="1">
      <c r="C34" s="49"/>
      <c r="D34" s="177" t="s">
        <v>26</v>
      </c>
      <c r="E34" s="195"/>
      <c r="F34" s="178"/>
      <c r="G34" s="179"/>
      <c r="H34" s="146"/>
      <c r="I34" s="182"/>
      <c r="M34" s="223"/>
      <c r="N34" s="223"/>
      <c r="O34" s="223"/>
      <c r="P34" s="223"/>
      <c r="Q34" s="223"/>
      <c r="R34" s="223"/>
      <c r="S34" s="223"/>
      <c r="T34" s="223"/>
      <c r="U34" s="223"/>
      <c r="V34" s="223"/>
    </row>
    <row r="35" spans="3:22" ht="27" customHeight="1">
      <c r="C35" s="49"/>
      <c r="D35" s="177" t="s">
        <v>27</v>
      </c>
      <c r="E35" s="195"/>
      <c r="F35" s="178"/>
      <c r="G35" s="179"/>
      <c r="H35" s="146"/>
      <c r="I35" s="182"/>
      <c r="M35" s="223"/>
      <c r="N35" s="223"/>
      <c r="O35" s="223"/>
      <c r="P35" s="223"/>
      <c r="Q35" s="223"/>
      <c r="R35" s="223"/>
      <c r="S35" s="223"/>
      <c r="T35" s="223"/>
      <c r="U35" s="223"/>
      <c r="V35" s="223"/>
    </row>
    <row r="36" spans="3:22" ht="27" customHeight="1">
      <c r="C36" s="49"/>
      <c r="D36" s="177" t="s">
        <v>28</v>
      </c>
      <c r="E36" s="195"/>
      <c r="F36" s="178"/>
      <c r="G36" s="179"/>
      <c r="H36" s="146"/>
      <c r="I36" s="182"/>
      <c r="M36" s="223"/>
      <c r="N36" s="223"/>
      <c r="O36" s="223"/>
      <c r="P36" s="223"/>
      <c r="Q36" s="223"/>
      <c r="R36" s="223"/>
      <c r="S36" s="223"/>
      <c r="T36" s="223"/>
      <c r="U36" s="223"/>
      <c r="V36" s="223"/>
    </row>
    <row r="37" spans="3:22" ht="27" customHeight="1">
      <c r="C37" s="49"/>
      <c r="D37" s="177" t="s">
        <v>35</v>
      </c>
      <c r="E37" s="195"/>
      <c r="F37" s="178"/>
      <c r="G37" s="179"/>
      <c r="H37" s="146"/>
      <c r="I37" s="182"/>
      <c r="M37" s="223"/>
      <c r="N37" s="223"/>
      <c r="O37" s="223"/>
      <c r="P37" s="223"/>
      <c r="Q37" s="223"/>
      <c r="R37" s="223"/>
      <c r="S37" s="223"/>
      <c r="T37" s="223"/>
      <c r="U37" s="223"/>
      <c r="V37" s="223"/>
    </row>
    <row r="38" spans="3:22" ht="27" customHeight="1">
      <c r="C38" s="49"/>
      <c r="D38" s="177" t="s">
        <v>36</v>
      </c>
      <c r="E38" s="195"/>
      <c r="F38" s="178"/>
      <c r="G38" s="179"/>
      <c r="H38" s="146"/>
      <c r="I38" s="182"/>
      <c r="M38" s="223"/>
      <c r="N38" s="223"/>
      <c r="O38" s="223"/>
      <c r="P38" s="223"/>
      <c r="Q38" s="223"/>
      <c r="R38" s="223"/>
      <c r="S38" s="223"/>
      <c r="T38" s="223"/>
      <c r="U38" s="223"/>
      <c r="V38" s="223"/>
    </row>
    <row r="39" spans="3:22" ht="27" customHeight="1">
      <c r="C39" s="49"/>
      <c r="D39" s="177" t="s">
        <v>37</v>
      </c>
      <c r="E39" s="195"/>
      <c r="F39" s="178"/>
      <c r="G39" s="179"/>
      <c r="H39" s="146"/>
      <c r="I39" s="182"/>
      <c r="M39" s="223"/>
      <c r="N39" s="223"/>
      <c r="O39" s="223"/>
      <c r="P39" s="223"/>
      <c r="Q39" s="223"/>
      <c r="R39" s="223"/>
      <c r="S39" s="223"/>
      <c r="T39" s="223"/>
      <c r="U39" s="223"/>
      <c r="V39" s="223"/>
    </row>
    <row r="40" spans="3:22" ht="27" customHeight="1">
      <c r="C40" s="49"/>
      <c r="D40" s="177" t="s">
        <v>38</v>
      </c>
      <c r="E40" s="195"/>
      <c r="F40" s="195"/>
      <c r="G40" s="196"/>
      <c r="H40" s="146"/>
      <c r="I40" s="182"/>
      <c r="M40" s="223"/>
      <c r="N40" s="223"/>
      <c r="O40" s="223"/>
      <c r="P40" s="223"/>
      <c r="Q40" s="223"/>
      <c r="R40" s="223"/>
      <c r="S40" s="223"/>
      <c r="T40" s="223"/>
      <c r="U40" s="223"/>
      <c r="V40" s="223"/>
    </row>
    <row r="41" spans="3:22" ht="27" customHeight="1" thickBot="1">
      <c r="C41" s="53"/>
      <c r="D41" s="183" t="s">
        <v>39</v>
      </c>
      <c r="E41" s="197"/>
      <c r="F41" s="197"/>
      <c r="G41" s="198"/>
      <c r="H41" s="147"/>
      <c r="I41" s="187"/>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9">
        <f>SUM(I43:I52)</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99" t="s">
        <v>14</v>
      </c>
      <c r="E43" s="194"/>
      <c r="F43" s="194"/>
      <c r="G43" s="200"/>
      <c r="H43" s="189"/>
      <c r="I43" s="182"/>
      <c r="M43" s="223"/>
      <c r="N43" s="223"/>
      <c r="O43" s="223"/>
      <c r="P43" s="223"/>
      <c r="Q43" s="223"/>
      <c r="R43" s="223"/>
      <c r="S43" s="223"/>
      <c r="T43" s="223"/>
      <c r="U43" s="223"/>
      <c r="V43" s="223"/>
    </row>
    <row r="44" spans="3:22" ht="27" customHeight="1">
      <c r="C44" s="49"/>
      <c r="D44" s="177" t="s">
        <v>15</v>
      </c>
      <c r="E44" s="178"/>
      <c r="F44" s="195"/>
      <c r="G44" s="181"/>
      <c r="H44" s="180"/>
      <c r="I44" s="182"/>
      <c r="M44" s="223"/>
      <c r="N44" s="223"/>
      <c r="O44" s="223"/>
      <c r="P44" s="223"/>
      <c r="Q44" s="223"/>
      <c r="R44" s="223"/>
      <c r="S44" s="223"/>
      <c r="T44" s="223"/>
      <c r="U44" s="223"/>
      <c r="V44" s="223"/>
    </row>
    <row r="45" spans="3:22" ht="27" customHeight="1">
      <c r="C45" s="49"/>
      <c r="D45" s="177" t="s">
        <v>16</v>
      </c>
      <c r="E45" s="195"/>
      <c r="F45" s="195"/>
      <c r="G45" s="181"/>
      <c r="H45" s="180"/>
      <c r="I45" s="182"/>
      <c r="M45" s="223"/>
      <c r="N45" s="223"/>
      <c r="O45" s="223"/>
      <c r="P45" s="223"/>
      <c r="Q45" s="223"/>
      <c r="R45" s="223"/>
      <c r="S45" s="223"/>
      <c r="T45" s="223"/>
      <c r="U45" s="223"/>
      <c r="V45" s="223"/>
    </row>
    <row r="46" spans="3:22" ht="27" customHeight="1">
      <c r="C46" s="49"/>
      <c r="D46" s="177" t="s">
        <v>17</v>
      </c>
      <c r="E46" s="195"/>
      <c r="F46" s="195"/>
      <c r="G46" s="201"/>
      <c r="H46" s="180"/>
      <c r="I46" s="182"/>
      <c r="M46" s="223"/>
      <c r="N46" s="223"/>
      <c r="O46" s="223"/>
      <c r="P46" s="223"/>
      <c r="Q46" s="223"/>
      <c r="R46" s="223"/>
      <c r="S46" s="223"/>
      <c r="T46" s="223"/>
      <c r="U46" s="223"/>
      <c r="V46" s="223"/>
    </row>
    <row r="47" spans="3:22" ht="27" customHeight="1">
      <c r="C47" s="49"/>
      <c r="D47" s="177" t="s">
        <v>18</v>
      </c>
      <c r="E47" s="195"/>
      <c r="F47" s="195"/>
      <c r="G47" s="201"/>
      <c r="H47" s="180"/>
      <c r="I47" s="182"/>
      <c r="M47" s="223"/>
      <c r="N47" s="223"/>
      <c r="O47" s="223"/>
      <c r="P47" s="223"/>
      <c r="Q47" s="223"/>
      <c r="R47" s="223"/>
      <c r="S47" s="223"/>
      <c r="T47" s="223"/>
      <c r="U47" s="223"/>
      <c r="V47" s="223"/>
    </row>
    <row r="48" spans="3:22" ht="27" customHeight="1">
      <c r="C48" s="49"/>
      <c r="D48" s="177" t="s">
        <v>19</v>
      </c>
      <c r="E48" s="195"/>
      <c r="F48" s="195"/>
      <c r="G48" s="201"/>
      <c r="H48" s="180"/>
      <c r="I48" s="182"/>
      <c r="M48" s="223"/>
      <c r="N48" s="223"/>
      <c r="O48" s="223"/>
      <c r="P48" s="223"/>
      <c r="Q48" s="223"/>
      <c r="R48" s="223"/>
      <c r="S48" s="223"/>
      <c r="T48" s="223"/>
      <c r="U48" s="223"/>
      <c r="V48" s="223"/>
    </row>
    <row r="49" spans="3:23" ht="27" customHeight="1">
      <c r="C49" s="49"/>
      <c r="D49" s="177" t="s">
        <v>20</v>
      </c>
      <c r="E49" s="195"/>
      <c r="F49" s="195"/>
      <c r="G49" s="201"/>
      <c r="H49" s="180"/>
      <c r="I49" s="182"/>
      <c r="M49" s="223"/>
      <c r="N49" s="223"/>
      <c r="O49" s="223"/>
      <c r="P49" s="223"/>
      <c r="Q49" s="223"/>
      <c r="R49" s="223"/>
      <c r="S49" s="223"/>
      <c r="T49" s="223"/>
      <c r="U49" s="223"/>
      <c r="V49" s="223"/>
    </row>
    <row r="50" spans="3:23" ht="27" customHeight="1">
      <c r="C50" s="49"/>
      <c r="D50" s="177" t="s">
        <v>21</v>
      </c>
      <c r="E50" s="195"/>
      <c r="F50" s="195"/>
      <c r="G50" s="201"/>
      <c r="H50" s="180"/>
      <c r="I50" s="182"/>
      <c r="M50" s="223"/>
      <c r="N50" s="223"/>
      <c r="O50" s="223"/>
      <c r="P50" s="223"/>
      <c r="Q50" s="223"/>
      <c r="R50" s="223"/>
      <c r="S50" s="223"/>
      <c r="T50" s="223"/>
      <c r="U50" s="223"/>
      <c r="V50" s="223"/>
    </row>
    <row r="51" spans="3:23" ht="27" customHeight="1">
      <c r="C51" s="49"/>
      <c r="D51" s="177" t="s">
        <v>22</v>
      </c>
      <c r="E51" s="195"/>
      <c r="F51" s="195"/>
      <c r="G51" s="201"/>
      <c r="H51" s="180"/>
      <c r="I51" s="182"/>
      <c r="M51" s="223"/>
      <c r="N51" s="223"/>
      <c r="O51" s="223"/>
      <c r="P51" s="223"/>
      <c r="Q51" s="223"/>
      <c r="R51" s="223"/>
      <c r="S51" s="223"/>
      <c r="T51" s="223"/>
      <c r="U51" s="223"/>
      <c r="V51" s="223"/>
    </row>
    <row r="52" spans="3:23" ht="27" customHeight="1" thickBot="1">
      <c r="C52" s="57"/>
      <c r="D52" s="190" t="s">
        <v>23</v>
      </c>
      <c r="E52" s="202"/>
      <c r="F52" s="202"/>
      <c r="G52" s="203"/>
      <c r="H52" s="192"/>
      <c r="I52" s="193"/>
      <c r="M52" s="223"/>
      <c r="N52" s="223"/>
      <c r="O52" s="223"/>
      <c r="P52" s="223"/>
      <c r="Q52" s="223"/>
      <c r="R52" s="223"/>
      <c r="S52" s="223"/>
      <c r="T52" s="223"/>
      <c r="U52" s="223"/>
      <c r="V52" s="223"/>
    </row>
    <row r="53" spans="3:23" ht="20.100000000000001" customHeight="1">
      <c r="D53" s="56"/>
      <c r="M53" s="67"/>
      <c r="N53" s="67"/>
      <c r="O53" s="67"/>
      <c r="P53" s="67"/>
      <c r="Q53" s="67"/>
      <c r="R53" s="67"/>
      <c r="S53" s="67"/>
      <c r="T53" s="67"/>
      <c r="U53" s="67"/>
      <c r="V53" s="67"/>
      <c r="W53" s="67"/>
    </row>
    <row r="54" spans="3:23" ht="20.100000000000001" customHeight="1">
      <c r="D54" s="56"/>
      <c r="M54" s="67"/>
      <c r="N54" s="67"/>
      <c r="O54" s="67"/>
      <c r="P54" s="67"/>
      <c r="Q54" s="67"/>
      <c r="R54" s="67"/>
      <c r="S54" s="67"/>
      <c r="T54" s="67"/>
      <c r="U54" s="67"/>
      <c r="V54" s="67"/>
      <c r="W54" s="67"/>
    </row>
    <row r="55" spans="3:23" ht="20.100000000000001" customHeight="1">
      <c r="M55" s="67"/>
      <c r="N55" s="67"/>
      <c r="O55" s="67"/>
      <c r="P55" s="67"/>
      <c r="Q55" s="67"/>
      <c r="R55" s="67"/>
      <c r="S55" s="67"/>
      <c r="T55" s="67"/>
      <c r="U55" s="67"/>
      <c r="V55" s="67"/>
      <c r="W55" s="67"/>
    </row>
    <row r="56" spans="3:23" ht="20.100000000000001" customHeight="1">
      <c r="M56" s="67"/>
      <c r="N56" s="67"/>
      <c r="O56" s="67"/>
      <c r="P56" s="67"/>
      <c r="Q56" s="67"/>
      <c r="R56" s="67"/>
      <c r="S56" s="67"/>
      <c r="T56" s="67"/>
      <c r="U56" s="67"/>
      <c r="V56" s="67"/>
      <c r="W56" s="67"/>
    </row>
    <row r="57" spans="3:23" ht="20.100000000000001" customHeight="1">
      <c r="M57" s="67"/>
      <c r="N57" s="67"/>
      <c r="O57" s="67"/>
      <c r="P57" s="67"/>
      <c r="Q57" s="67"/>
      <c r="R57" s="67"/>
      <c r="S57" s="67"/>
      <c r="T57" s="67"/>
      <c r="U57" s="67"/>
      <c r="V57" s="67"/>
      <c r="W57" s="67"/>
    </row>
  </sheetData>
  <sheetProtection password="CEAA" sheet="1" objects="1" scenarios="1" formatCells="0" formatRows="0" insertRows="0"/>
  <protectedRanges>
    <protectedRange sqref="D22:G41 I22:I41 D43:I52" name="範囲1"/>
    <protectedRange sqref="M19:V52" name="範囲2"/>
  </protectedRanges>
  <mergeCells count="16">
    <mergeCell ref="D42:G42"/>
    <mergeCell ref="E13:H13"/>
    <mergeCell ref="E15:H15"/>
    <mergeCell ref="E14:H14"/>
    <mergeCell ref="E17:H17"/>
    <mergeCell ref="C20:G20"/>
    <mergeCell ref="D21:G21"/>
    <mergeCell ref="K18:K19"/>
    <mergeCell ref="C12:H12"/>
    <mergeCell ref="C15:D15"/>
    <mergeCell ref="C17:D17"/>
    <mergeCell ref="I18:J18"/>
    <mergeCell ref="C14:D14"/>
    <mergeCell ref="C13:D13"/>
    <mergeCell ref="H18:H19"/>
    <mergeCell ref="C18:G18"/>
  </mergeCells>
  <phoneticPr fontId="5"/>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76" t="s">
        <v>2</v>
      </c>
    </row>
    <row r="4" spans="1:23" ht="12" customHeight="1">
      <c r="C4" s="276"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76" t="s">
        <v>186</v>
      </c>
      <c r="D6" s="42"/>
      <c r="E6" s="42"/>
      <c r="F6" s="42"/>
      <c r="G6" s="42"/>
      <c r="H6" s="42"/>
      <c r="I6" s="42"/>
      <c r="J6" s="42"/>
      <c r="K6" s="42"/>
      <c r="L6" s="42"/>
      <c r="M6" s="42"/>
      <c r="N6" s="42"/>
      <c r="O6" s="42"/>
      <c r="P6" s="42"/>
      <c r="Q6" s="42"/>
      <c r="R6" s="42"/>
      <c r="S6" s="42"/>
      <c r="T6" s="42"/>
      <c r="U6" s="42"/>
      <c r="V6" s="42"/>
      <c r="W6" s="42"/>
    </row>
    <row r="7" spans="1:23" ht="12" customHeight="1">
      <c r="C7" s="275" t="s">
        <v>208</v>
      </c>
      <c r="D7" s="42"/>
      <c r="E7" s="42"/>
      <c r="F7" s="42"/>
      <c r="G7" s="42"/>
      <c r="H7" s="42"/>
      <c r="I7" s="42"/>
      <c r="J7" s="42"/>
      <c r="K7" s="42"/>
      <c r="L7" s="42"/>
      <c r="M7" s="42"/>
      <c r="N7" s="42"/>
      <c r="O7" s="42"/>
      <c r="P7" s="42"/>
      <c r="Q7" s="42"/>
      <c r="R7" s="42"/>
      <c r="S7" s="42"/>
      <c r="T7" s="42"/>
      <c r="U7" s="42"/>
      <c r="V7" s="42"/>
      <c r="W7" s="42"/>
    </row>
    <row r="8" spans="1:23" ht="12" customHeight="1">
      <c r="C8" s="276"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85"/>
      <c r="D16" s="285" t="s">
        <v>90</v>
      </c>
      <c r="E16" s="286" t="str">
        <f>IF(一括契約【税込用】必要積算経費一覧表_当該年度!$H$26&lt;&gt;0, 一括契約【税込用】必要積算経費一覧表_当該年度!$H$26,"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IF(一括契約【税込用】必要積算経費一覧表_当該年度!$F$26&lt;&gt;0, 一括契約【税込用】必要積算経費一覧表_当該年度!$F$26,"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20:G20"/>
    <mergeCell ref="D21:G21"/>
    <mergeCell ref="D37:G37"/>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IF(一括契約【税込用】必要積算経費一覧表_当該年度!$H$26&lt;&gt;0, 一括契約【税込用】必要積算経費一覧表_当該年度!$H$26,"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IF(一括契約【税込用】必要積算経費一覧表_当該年度!$F$26&lt;&gt;0, 一括契約【税込用】必要積算経費一覧表_当該年度!$F$26,"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20:G20"/>
    <mergeCell ref="D21:G21"/>
    <mergeCell ref="D42:G42"/>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IF(一括契約【税込用】必要積算経費一覧表_当該年度!$H$26&lt;&gt;0, 一括契約【税込用】必要積算経費一覧表_当該年度!$H$26,"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IF(一括契約【税込用】必要積算経費一覧表_当該年度!$F$26&lt;&gt;0, 一括契約【税込用】必要積算経費一覧表_当該年度!$F$26,"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IF(一括契約【税込用】必要積算経費一覧表_当該年度!$H$26&lt;&gt;0, 一括契約【税込用】必要積算経費一覧表_当該年度!$H$26,"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IF(一括契約【税込用】必要積算経費一覧表_当該年度!$F$26&lt;&gt;0, 一括契約【税込用】必要積算経費一覧表_当該年度!$F$26,"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再税込者７_明細Ⅰ!$J$20+再税込者７_明細Ⅱ!$J$20+再税込者７_明細Ⅲ!$J$20+$J$20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76:G76"/>
    <mergeCell ref="D97:G97"/>
    <mergeCell ref="C20:G20"/>
    <mergeCell ref="D21:G21"/>
    <mergeCell ref="D42:G42"/>
    <mergeCell ref="D48:G48"/>
    <mergeCell ref="D59:G59"/>
    <mergeCell ref="D70:G70"/>
    <mergeCell ref="K18:K19"/>
    <mergeCell ref="C12:H12"/>
    <mergeCell ref="C13:D13"/>
    <mergeCell ref="E13:H13"/>
    <mergeCell ref="C14:D14"/>
    <mergeCell ref="E14:H14"/>
    <mergeCell ref="C15:D15"/>
    <mergeCell ref="E15:H15"/>
    <mergeCell ref="C17:D17"/>
    <mergeCell ref="E17:H17"/>
    <mergeCell ref="C18:G18"/>
    <mergeCell ref="H18:H19"/>
    <mergeCell ref="I18:J1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76" t="s">
        <v>2</v>
      </c>
    </row>
    <row r="4" spans="1:23" ht="12" customHeight="1">
      <c r="C4" s="276"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76" t="s">
        <v>186</v>
      </c>
      <c r="D6" s="42"/>
      <c r="E6" s="42"/>
      <c r="F6" s="42"/>
      <c r="G6" s="42"/>
      <c r="H6" s="42"/>
      <c r="I6" s="42"/>
      <c r="J6" s="42"/>
      <c r="K6" s="42"/>
      <c r="L6" s="42"/>
      <c r="M6" s="42"/>
      <c r="N6" s="42"/>
      <c r="O6" s="42"/>
      <c r="P6" s="42"/>
      <c r="Q6" s="42"/>
      <c r="R6" s="42"/>
      <c r="S6" s="42"/>
      <c r="T6" s="42"/>
      <c r="U6" s="42"/>
      <c r="V6" s="42"/>
      <c r="W6" s="42"/>
    </row>
    <row r="7" spans="1:23" ht="12" customHeight="1">
      <c r="C7" s="275" t="s">
        <v>208</v>
      </c>
      <c r="D7" s="42"/>
      <c r="E7" s="42"/>
      <c r="F7" s="42"/>
      <c r="G7" s="42"/>
      <c r="H7" s="42"/>
      <c r="I7" s="42"/>
      <c r="J7" s="42"/>
      <c r="K7" s="42"/>
      <c r="L7" s="42"/>
      <c r="M7" s="42"/>
      <c r="N7" s="42"/>
      <c r="O7" s="42"/>
      <c r="P7" s="42"/>
      <c r="Q7" s="42"/>
      <c r="R7" s="42"/>
      <c r="S7" s="42"/>
      <c r="T7" s="42"/>
      <c r="U7" s="42"/>
      <c r="V7" s="42"/>
      <c r="W7" s="42"/>
    </row>
    <row r="8" spans="1:23" ht="12" customHeight="1">
      <c r="C8" s="276"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85"/>
      <c r="D16" s="285" t="s">
        <v>90</v>
      </c>
      <c r="E16" s="286" t="str">
        <f>IF(一括契約【税込用】必要積算経費一覧表_当該年度!$H$27&lt;&gt;0, 一括契約【税込用】必要積算経費一覧表_当該年度!$H$27,"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IF(一括契約【税込用】必要積算経費一覧表_当該年度!$F$27&lt;&gt;0, 一括契約【税込用】必要積算経費一覧表_当該年度!$F$27,"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20:G20"/>
    <mergeCell ref="D21:G21"/>
    <mergeCell ref="D37:G37"/>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IF(一括契約【税込用】必要積算経費一覧表_当該年度!$H$27&lt;&gt;0, 一括契約【税込用】必要積算経費一覧表_当該年度!$H$27,"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IF(一括契約【税込用】必要積算経費一覧表_当該年度!$F$27&lt;&gt;0, 一括契約【税込用】必要積算経費一覧表_当該年度!$F$27,"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20:G20"/>
    <mergeCell ref="D21:G21"/>
    <mergeCell ref="D42:G42"/>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IF(一括契約【税込用】必要積算経費一覧表_当該年度!$H$27&lt;&gt;0, 一括契約【税込用】必要積算経費一覧表_当該年度!$H$27,"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IF(一括契約【税込用】必要積算経費一覧表_当該年度!$F$27&lt;&gt;0, 一括契約【税込用】必要積算経費一覧表_当該年度!$F$27,"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IF(一括契約【税込用】必要積算経費一覧表_当該年度!$H$27&lt;&gt;0, 一括契約【税込用】必要積算経費一覧表_当該年度!$H$27,"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IF(一括契約【税込用】必要積算経費一覧表_当該年度!$F$27&lt;&gt;0, 一括契約【税込用】必要積算経費一覧表_当該年度!$F$27,"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再税込者８_明細Ⅰ!$J$20+再税込者８_明細Ⅱ!$J$20+再税込者８_明細Ⅲ!$J$20+$J$20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76:G76"/>
    <mergeCell ref="D97:G97"/>
    <mergeCell ref="C20:G20"/>
    <mergeCell ref="D21:G21"/>
    <mergeCell ref="D42:G42"/>
    <mergeCell ref="D48:G48"/>
    <mergeCell ref="D59:G59"/>
    <mergeCell ref="D70:G70"/>
    <mergeCell ref="K18:K19"/>
    <mergeCell ref="C12:H12"/>
    <mergeCell ref="C13:D13"/>
    <mergeCell ref="E13:H13"/>
    <mergeCell ref="C14:D14"/>
    <mergeCell ref="E14:H14"/>
    <mergeCell ref="C15:D15"/>
    <mergeCell ref="E15:H15"/>
    <mergeCell ref="C17:D17"/>
    <mergeCell ref="E17:H17"/>
    <mergeCell ref="C18:G18"/>
    <mergeCell ref="H18:H19"/>
    <mergeCell ref="I18:J1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76" t="s">
        <v>2</v>
      </c>
    </row>
    <row r="4" spans="1:23" ht="12" customHeight="1">
      <c r="C4" s="276"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76" t="s">
        <v>186</v>
      </c>
      <c r="D6" s="42"/>
      <c r="E6" s="42"/>
      <c r="F6" s="42"/>
      <c r="G6" s="42"/>
      <c r="H6" s="42"/>
      <c r="I6" s="42"/>
      <c r="J6" s="42"/>
      <c r="K6" s="42"/>
      <c r="L6" s="42"/>
      <c r="M6" s="42"/>
      <c r="N6" s="42"/>
      <c r="O6" s="42"/>
      <c r="P6" s="42"/>
      <c r="Q6" s="42"/>
      <c r="R6" s="42"/>
      <c r="S6" s="42"/>
      <c r="T6" s="42"/>
      <c r="U6" s="42"/>
      <c r="V6" s="42"/>
      <c r="W6" s="42"/>
    </row>
    <row r="7" spans="1:23" ht="12" customHeight="1">
      <c r="C7" s="275" t="s">
        <v>208</v>
      </c>
      <c r="D7" s="42"/>
      <c r="E7" s="42"/>
      <c r="F7" s="42"/>
      <c r="G7" s="42"/>
      <c r="H7" s="42"/>
      <c r="I7" s="42"/>
      <c r="J7" s="42"/>
      <c r="K7" s="42"/>
      <c r="L7" s="42"/>
      <c r="M7" s="42"/>
      <c r="N7" s="42"/>
      <c r="O7" s="42"/>
      <c r="P7" s="42"/>
      <c r="Q7" s="42"/>
      <c r="R7" s="42"/>
      <c r="S7" s="42"/>
      <c r="T7" s="42"/>
      <c r="U7" s="42"/>
      <c r="V7" s="42"/>
      <c r="W7" s="42"/>
    </row>
    <row r="8" spans="1:23" ht="12" customHeight="1">
      <c r="C8" s="276"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85"/>
      <c r="D16" s="285" t="s">
        <v>90</v>
      </c>
      <c r="E16" s="286" t="str">
        <f>IF(一括契約【税込用】必要積算経費一覧表_当該年度!$H$28&lt;&gt;0, 一括契約【税込用】必要積算経費一覧表_当該年度!$H$28,"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IF(一括契約【税込用】必要積算経費一覧表_当該年度!$F$28&lt;&gt;0, 一括契約【税込用】必要積算経費一覧表_当該年度!$F$28,"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20:G20"/>
    <mergeCell ref="D21:G21"/>
    <mergeCell ref="D37:G37"/>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IF(一括契約【税込用】必要積算経費一覧表_当該年度!$H$28&lt;&gt;0, 一括契約【税込用】必要積算経費一覧表_当該年度!$H$28,"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IF(一括契約【税込用】必要積算経費一覧表_当該年度!$F$28&lt;&gt;0, 一括契約【税込用】必要積算経費一覧表_当該年度!$F$28,"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20:G20"/>
    <mergeCell ref="D21:G21"/>
    <mergeCell ref="D42:G42"/>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3"/>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77</v>
      </c>
      <c r="D12" s="407"/>
      <c r="E12" s="407"/>
      <c r="F12" s="407"/>
      <c r="G12" s="407"/>
      <c r="H12" s="407"/>
      <c r="I12" s="67"/>
      <c r="J12" s="6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row>
    <row r="16" spans="1:10" ht="20.100000000000001" customHeight="1">
      <c r="C16" s="268"/>
      <c r="D16" s="268" t="s">
        <v>90</v>
      </c>
      <c r="E16" s="269" t="str">
        <f>IF(一括契約【税込用】必要積算経費一覧表_当該年度!$H$19&lt;&gt;0, 一括契約【税込用】必要積算経費一覧表_当該年度!$H$19," ")</f>
        <v xml:space="preserve"> </v>
      </c>
      <c r="F16" s="73"/>
      <c r="G16" s="73"/>
      <c r="H16" s="73"/>
      <c r="I16" s="69"/>
      <c r="J16" s="69"/>
    </row>
    <row r="17" spans="3:22" ht="19.5" customHeight="1" thickBot="1">
      <c r="C17" s="424" t="str">
        <f>一括契約【税込用】必要積算経費一覧表_当該年度!B19</f>
        <v>代表研究者（法人名）：</v>
      </c>
      <c r="D17" s="424"/>
      <c r="E17" s="421" t="str">
        <f>IF(一括契約【税込用】必要積算経費一覧表_当該年度!$F$19&lt;&gt;0, 一括契約【税込用】必要積算経費一覧表_当該年度!$F$19," ")</f>
        <v xml:space="preserve"> </v>
      </c>
      <c r="F17" s="421"/>
      <c r="G17" s="421"/>
      <c r="H17" s="421"/>
      <c r="I17" s="70"/>
      <c r="J17" s="70"/>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101">
        <f>J21</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5">
        <f>SUM(I22:I51)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59</v>
      </c>
      <c r="E22" s="194"/>
      <c r="F22" s="174"/>
      <c r="G22" s="175"/>
      <c r="H22" s="189"/>
      <c r="I22" s="182"/>
      <c r="M22" s="223"/>
      <c r="N22" s="223"/>
      <c r="O22" s="223"/>
      <c r="P22" s="223"/>
      <c r="Q22" s="223"/>
      <c r="R22" s="223"/>
      <c r="S22" s="223"/>
      <c r="T22" s="223"/>
      <c r="U22" s="223"/>
      <c r="V22" s="223"/>
    </row>
    <row r="23" spans="3:22" ht="27" customHeight="1">
      <c r="C23" s="49"/>
      <c r="D23" s="177" t="s">
        <v>60</v>
      </c>
      <c r="E23" s="178"/>
      <c r="F23" s="178"/>
      <c r="G23" s="179"/>
      <c r="H23" s="180"/>
      <c r="I23" s="182"/>
      <c r="M23" s="223"/>
      <c r="N23" s="223"/>
      <c r="O23" s="223"/>
      <c r="P23" s="223"/>
      <c r="Q23" s="223"/>
      <c r="R23" s="223"/>
      <c r="S23" s="223"/>
      <c r="T23" s="223"/>
      <c r="U23" s="223"/>
      <c r="V23" s="223"/>
    </row>
    <row r="24" spans="3:22" ht="27" customHeight="1">
      <c r="C24" s="49"/>
      <c r="D24" s="177" t="s">
        <v>96</v>
      </c>
      <c r="E24" s="178"/>
      <c r="F24" s="178"/>
      <c r="G24" s="179"/>
      <c r="H24" s="180"/>
      <c r="I24" s="182"/>
      <c r="M24" s="223"/>
      <c r="N24" s="223"/>
      <c r="O24" s="223"/>
      <c r="P24" s="223"/>
      <c r="Q24" s="223"/>
      <c r="R24" s="223"/>
      <c r="S24" s="223"/>
      <c r="T24" s="223"/>
      <c r="U24" s="223"/>
      <c r="V24" s="223"/>
    </row>
    <row r="25" spans="3:22" ht="27" customHeight="1">
      <c r="C25" s="49"/>
      <c r="D25" s="177" t="s">
        <v>97</v>
      </c>
      <c r="E25" s="178"/>
      <c r="F25" s="178"/>
      <c r="G25" s="179"/>
      <c r="H25" s="180"/>
      <c r="I25" s="182"/>
      <c r="M25" s="223"/>
      <c r="N25" s="223"/>
      <c r="O25" s="223"/>
      <c r="P25" s="223"/>
      <c r="Q25" s="223"/>
      <c r="R25" s="223"/>
      <c r="S25" s="223"/>
      <c r="T25" s="223"/>
      <c r="U25" s="223"/>
      <c r="V25" s="223"/>
    </row>
    <row r="26" spans="3:22" ht="27" customHeight="1">
      <c r="C26" s="49"/>
      <c r="D26" s="177" t="s">
        <v>61</v>
      </c>
      <c r="E26" s="178"/>
      <c r="F26" s="178"/>
      <c r="G26" s="179"/>
      <c r="H26" s="180"/>
      <c r="I26" s="182"/>
      <c r="M26" s="223"/>
      <c r="N26" s="223"/>
      <c r="O26" s="223"/>
      <c r="P26" s="223"/>
      <c r="Q26" s="223"/>
      <c r="R26" s="223"/>
      <c r="S26" s="223"/>
      <c r="T26" s="223"/>
      <c r="U26" s="223"/>
      <c r="V26" s="223"/>
    </row>
    <row r="27" spans="3:22" ht="27" customHeight="1">
      <c r="C27" s="49"/>
      <c r="D27" s="177" t="s">
        <v>62</v>
      </c>
      <c r="E27" s="178"/>
      <c r="F27" s="178"/>
      <c r="G27" s="179"/>
      <c r="H27" s="180"/>
      <c r="I27" s="182"/>
      <c r="M27" s="223"/>
      <c r="N27" s="223"/>
      <c r="O27" s="223"/>
      <c r="P27" s="223"/>
      <c r="Q27" s="223"/>
      <c r="R27" s="223"/>
      <c r="S27" s="223"/>
      <c r="T27" s="223"/>
      <c r="U27" s="223"/>
      <c r="V27" s="223"/>
    </row>
    <row r="28" spans="3:22" ht="27" customHeight="1">
      <c r="C28" s="49"/>
      <c r="D28" s="177" t="s">
        <v>63</v>
      </c>
      <c r="E28" s="178"/>
      <c r="F28" s="178"/>
      <c r="G28" s="179"/>
      <c r="H28" s="180"/>
      <c r="I28" s="182"/>
      <c r="M28" s="223"/>
      <c r="N28" s="223"/>
      <c r="O28" s="223"/>
      <c r="P28" s="223"/>
      <c r="Q28" s="223"/>
      <c r="R28" s="223"/>
      <c r="S28" s="223"/>
      <c r="T28" s="223"/>
      <c r="U28" s="223"/>
      <c r="V28" s="223"/>
    </row>
    <row r="29" spans="3:22" ht="27" customHeight="1">
      <c r="C29" s="49"/>
      <c r="D29" s="177" t="s">
        <v>64</v>
      </c>
      <c r="E29" s="204"/>
      <c r="F29" s="178"/>
      <c r="G29" s="179"/>
      <c r="H29" s="180"/>
      <c r="I29" s="182"/>
      <c r="M29" s="223"/>
      <c r="N29" s="223"/>
      <c r="O29" s="223"/>
      <c r="P29" s="223"/>
      <c r="Q29" s="223"/>
      <c r="R29" s="223"/>
      <c r="S29" s="223"/>
      <c r="T29" s="223"/>
      <c r="U29" s="223"/>
      <c r="V29" s="223"/>
    </row>
    <row r="30" spans="3:22" ht="27" customHeight="1">
      <c r="C30" s="49"/>
      <c r="D30" s="177" t="s">
        <v>65</v>
      </c>
      <c r="E30" s="204"/>
      <c r="F30" s="178"/>
      <c r="G30" s="179"/>
      <c r="H30" s="180"/>
      <c r="I30" s="182"/>
      <c r="M30" s="223"/>
      <c r="N30" s="223"/>
      <c r="O30" s="223"/>
      <c r="P30" s="223"/>
      <c r="Q30" s="223"/>
      <c r="R30" s="223"/>
      <c r="S30" s="223"/>
      <c r="T30" s="223"/>
      <c r="U30" s="223"/>
      <c r="V30" s="223"/>
    </row>
    <row r="31" spans="3:22" ht="27" customHeight="1">
      <c r="C31" s="49"/>
      <c r="D31" s="177" t="s">
        <v>66</v>
      </c>
      <c r="E31" s="204"/>
      <c r="F31" s="178"/>
      <c r="G31" s="179"/>
      <c r="H31" s="180"/>
      <c r="I31" s="182"/>
      <c r="M31" s="223"/>
      <c r="N31" s="223"/>
      <c r="O31" s="223"/>
      <c r="P31" s="223"/>
      <c r="Q31" s="223"/>
      <c r="R31" s="223"/>
      <c r="S31" s="223"/>
      <c r="T31" s="223"/>
      <c r="U31" s="223"/>
      <c r="V31" s="223"/>
    </row>
    <row r="32" spans="3:22" ht="27" customHeight="1">
      <c r="C32" s="49"/>
      <c r="D32" s="177" t="s">
        <v>67</v>
      </c>
      <c r="E32" s="204"/>
      <c r="F32" s="178"/>
      <c r="G32" s="179"/>
      <c r="H32" s="180"/>
      <c r="I32" s="182"/>
      <c r="M32" s="223"/>
      <c r="N32" s="223"/>
      <c r="O32" s="223"/>
      <c r="P32" s="223"/>
      <c r="Q32" s="223"/>
      <c r="R32" s="223"/>
      <c r="S32" s="223"/>
      <c r="T32" s="223"/>
      <c r="U32" s="223"/>
      <c r="V32" s="223"/>
    </row>
    <row r="33" spans="3:22" ht="27" customHeight="1">
      <c r="C33" s="49"/>
      <c r="D33" s="177" t="s">
        <v>68</v>
      </c>
      <c r="E33" s="204"/>
      <c r="F33" s="178"/>
      <c r="G33" s="179"/>
      <c r="H33" s="180"/>
      <c r="I33" s="182"/>
      <c r="M33" s="223"/>
      <c r="N33" s="223"/>
      <c r="O33" s="223"/>
      <c r="P33" s="223"/>
      <c r="Q33" s="223"/>
      <c r="R33" s="223"/>
      <c r="S33" s="223"/>
      <c r="T33" s="223"/>
      <c r="U33" s="223"/>
      <c r="V33" s="223"/>
    </row>
    <row r="34" spans="3:22" ht="27" customHeight="1">
      <c r="C34" s="49"/>
      <c r="D34" s="177" t="s">
        <v>69</v>
      </c>
      <c r="E34" s="204"/>
      <c r="F34" s="178"/>
      <c r="G34" s="179"/>
      <c r="H34" s="180"/>
      <c r="I34" s="182"/>
      <c r="M34" s="223"/>
      <c r="N34" s="223"/>
      <c r="O34" s="223"/>
      <c r="P34" s="223"/>
      <c r="Q34" s="223"/>
      <c r="R34" s="223"/>
      <c r="S34" s="223"/>
      <c r="T34" s="223"/>
      <c r="U34" s="223"/>
      <c r="V34" s="223"/>
    </row>
    <row r="35" spans="3:22" ht="27" customHeight="1">
      <c r="C35" s="49"/>
      <c r="D35" s="177" t="s">
        <v>70</v>
      </c>
      <c r="E35" s="204"/>
      <c r="F35" s="178"/>
      <c r="G35" s="179"/>
      <c r="H35" s="180"/>
      <c r="I35" s="182"/>
      <c r="M35" s="223"/>
      <c r="N35" s="223"/>
      <c r="O35" s="223"/>
      <c r="P35" s="223"/>
      <c r="Q35" s="223"/>
      <c r="R35" s="223"/>
      <c r="S35" s="223"/>
      <c r="T35" s="223"/>
      <c r="U35" s="223"/>
      <c r="V35" s="223"/>
    </row>
    <row r="36" spans="3:22" ht="27" customHeight="1">
      <c r="C36" s="49"/>
      <c r="D36" s="177" t="s">
        <v>71</v>
      </c>
      <c r="E36" s="204"/>
      <c r="F36" s="178"/>
      <c r="G36" s="179"/>
      <c r="H36" s="180"/>
      <c r="I36" s="182"/>
      <c r="M36" s="223"/>
      <c r="N36" s="223"/>
      <c r="O36" s="223"/>
      <c r="P36" s="223"/>
      <c r="Q36" s="223"/>
      <c r="R36" s="223"/>
      <c r="S36" s="223"/>
      <c r="T36" s="223"/>
      <c r="U36" s="223"/>
      <c r="V36" s="223"/>
    </row>
    <row r="37" spans="3:22" ht="27" customHeight="1">
      <c r="C37" s="49"/>
      <c r="D37" s="177" t="s">
        <v>72</v>
      </c>
      <c r="E37" s="204"/>
      <c r="F37" s="178"/>
      <c r="G37" s="179"/>
      <c r="H37" s="180"/>
      <c r="I37" s="182"/>
      <c r="M37" s="223"/>
      <c r="N37" s="223"/>
      <c r="O37" s="223"/>
      <c r="P37" s="223"/>
      <c r="Q37" s="223"/>
      <c r="R37" s="223"/>
      <c r="S37" s="223"/>
      <c r="T37" s="223"/>
      <c r="U37" s="223"/>
      <c r="V37" s="223"/>
    </row>
    <row r="38" spans="3:22" ht="27" customHeight="1">
      <c r="C38" s="49"/>
      <c r="D38" s="177" t="s">
        <v>73</v>
      </c>
      <c r="E38" s="204"/>
      <c r="F38" s="178"/>
      <c r="G38" s="179"/>
      <c r="H38" s="180"/>
      <c r="I38" s="182"/>
      <c r="M38" s="223"/>
      <c r="N38" s="223"/>
      <c r="O38" s="223"/>
      <c r="P38" s="223"/>
      <c r="Q38" s="223"/>
      <c r="R38" s="223"/>
      <c r="S38" s="223"/>
      <c r="T38" s="223"/>
      <c r="U38" s="223"/>
      <c r="V38" s="223"/>
    </row>
    <row r="39" spans="3:22" ht="27" customHeight="1">
      <c r="C39" s="49"/>
      <c r="D39" s="177" t="s">
        <v>74</v>
      </c>
      <c r="E39" s="204"/>
      <c r="F39" s="178"/>
      <c r="G39" s="179"/>
      <c r="H39" s="180"/>
      <c r="I39" s="182"/>
      <c r="M39" s="223"/>
      <c r="N39" s="223"/>
      <c r="O39" s="223"/>
      <c r="P39" s="223"/>
      <c r="Q39" s="223"/>
      <c r="R39" s="223"/>
      <c r="S39" s="223"/>
      <c r="T39" s="223"/>
      <c r="U39" s="223"/>
      <c r="V39" s="223"/>
    </row>
    <row r="40" spans="3:22" ht="27" customHeight="1">
      <c r="C40" s="49"/>
      <c r="D40" s="177" t="s">
        <v>75</v>
      </c>
      <c r="E40" s="178"/>
      <c r="F40" s="195"/>
      <c r="G40" s="179"/>
      <c r="H40" s="180"/>
      <c r="I40" s="182"/>
      <c r="M40" s="223"/>
      <c r="N40" s="223"/>
      <c r="O40" s="223"/>
      <c r="P40" s="223"/>
      <c r="Q40" s="223"/>
      <c r="R40" s="223"/>
      <c r="S40" s="223"/>
      <c r="T40" s="223"/>
      <c r="U40" s="223"/>
      <c r="V40" s="223"/>
    </row>
    <row r="41" spans="3:22" ht="27" customHeight="1">
      <c r="C41" s="49"/>
      <c r="D41" s="205" t="s">
        <v>76</v>
      </c>
      <c r="E41" s="206"/>
      <c r="F41" s="207"/>
      <c r="G41" s="208"/>
      <c r="H41" s="186"/>
      <c r="I41" s="182"/>
      <c r="M41" s="223"/>
      <c r="N41" s="223"/>
      <c r="O41" s="223"/>
      <c r="P41" s="223"/>
      <c r="Q41" s="223"/>
      <c r="R41" s="223"/>
      <c r="S41" s="223"/>
      <c r="T41" s="223"/>
      <c r="U41" s="223"/>
      <c r="V41" s="223"/>
    </row>
    <row r="42" spans="3:22" ht="27" customHeight="1">
      <c r="C42" s="49"/>
      <c r="D42" s="205" t="s">
        <v>79</v>
      </c>
      <c r="E42" s="206"/>
      <c r="F42" s="207"/>
      <c r="G42" s="209"/>
      <c r="H42" s="186"/>
      <c r="I42" s="182"/>
      <c r="M42" s="223"/>
      <c r="N42" s="223"/>
      <c r="O42" s="223"/>
      <c r="P42" s="223"/>
      <c r="Q42" s="223"/>
      <c r="R42" s="223"/>
      <c r="S42" s="223"/>
      <c r="T42" s="223"/>
      <c r="U42" s="223"/>
      <c r="V42" s="223"/>
    </row>
    <row r="43" spans="3:22" ht="27" customHeight="1">
      <c r="C43" s="49"/>
      <c r="D43" s="205" t="s">
        <v>80</v>
      </c>
      <c r="E43" s="206"/>
      <c r="F43" s="207"/>
      <c r="G43" s="209"/>
      <c r="H43" s="186"/>
      <c r="I43" s="182"/>
      <c r="M43" s="223"/>
      <c r="N43" s="223"/>
      <c r="O43" s="223"/>
      <c r="P43" s="223"/>
      <c r="Q43" s="223"/>
      <c r="R43" s="223"/>
      <c r="S43" s="223"/>
      <c r="T43" s="223"/>
      <c r="U43" s="223"/>
      <c r="V43" s="223"/>
    </row>
    <row r="44" spans="3:22" ht="27" customHeight="1">
      <c r="C44" s="49"/>
      <c r="D44" s="205" t="s">
        <v>81</v>
      </c>
      <c r="E44" s="206"/>
      <c r="F44" s="207"/>
      <c r="G44" s="209"/>
      <c r="H44" s="186"/>
      <c r="I44" s="182"/>
      <c r="M44" s="223"/>
      <c r="N44" s="223"/>
      <c r="O44" s="223"/>
      <c r="P44" s="223"/>
      <c r="Q44" s="223"/>
      <c r="R44" s="223"/>
      <c r="S44" s="223"/>
      <c r="T44" s="223"/>
      <c r="U44" s="223"/>
      <c r="V44" s="223"/>
    </row>
    <row r="45" spans="3:22" ht="27" customHeight="1">
      <c r="C45" s="49"/>
      <c r="D45" s="205" t="s">
        <v>82</v>
      </c>
      <c r="E45" s="206"/>
      <c r="F45" s="207"/>
      <c r="G45" s="209"/>
      <c r="H45" s="186"/>
      <c r="I45" s="182"/>
      <c r="M45" s="223"/>
      <c r="N45" s="223"/>
      <c r="O45" s="223"/>
      <c r="P45" s="223"/>
      <c r="Q45" s="223"/>
      <c r="R45" s="223"/>
      <c r="S45" s="223"/>
      <c r="T45" s="223"/>
      <c r="U45" s="223"/>
      <c r="V45" s="223"/>
    </row>
    <row r="46" spans="3:22" ht="27" customHeight="1">
      <c r="C46" s="49"/>
      <c r="D46" s="205" t="s">
        <v>83</v>
      </c>
      <c r="E46" s="206"/>
      <c r="F46" s="207"/>
      <c r="G46" s="209"/>
      <c r="H46" s="186"/>
      <c r="I46" s="182"/>
      <c r="M46" s="223"/>
      <c r="N46" s="223"/>
      <c r="O46" s="223"/>
      <c r="P46" s="223"/>
      <c r="Q46" s="223"/>
      <c r="R46" s="223"/>
      <c r="S46" s="223"/>
      <c r="T46" s="223"/>
      <c r="U46" s="223"/>
      <c r="V46" s="223"/>
    </row>
    <row r="47" spans="3:22" ht="27" customHeight="1">
      <c r="C47" s="49"/>
      <c r="D47" s="205" t="s">
        <v>84</v>
      </c>
      <c r="E47" s="206"/>
      <c r="F47" s="207"/>
      <c r="G47" s="209"/>
      <c r="H47" s="186"/>
      <c r="I47" s="182"/>
      <c r="M47" s="223"/>
      <c r="N47" s="223"/>
      <c r="O47" s="223"/>
      <c r="P47" s="223"/>
      <c r="Q47" s="223"/>
      <c r="R47" s="223"/>
      <c r="S47" s="223"/>
      <c r="T47" s="223"/>
      <c r="U47" s="223"/>
      <c r="V47" s="223"/>
    </row>
    <row r="48" spans="3:22" ht="27" customHeight="1">
      <c r="C48" s="49"/>
      <c r="D48" s="205" t="s">
        <v>85</v>
      </c>
      <c r="E48" s="206"/>
      <c r="F48" s="207"/>
      <c r="G48" s="209"/>
      <c r="H48" s="186"/>
      <c r="I48" s="182"/>
      <c r="M48" s="223"/>
      <c r="N48" s="223"/>
      <c r="O48" s="223"/>
      <c r="P48" s="223"/>
      <c r="Q48" s="223"/>
      <c r="R48" s="223"/>
      <c r="S48" s="223"/>
      <c r="T48" s="223"/>
      <c r="U48" s="223"/>
      <c r="V48" s="223"/>
    </row>
    <row r="49" spans="3:22" ht="27" customHeight="1">
      <c r="C49" s="49"/>
      <c r="D49" s="205" t="s">
        <v>86</v>
      </c>
      <c r="E49" s="206"/>
      <c r="F49" s="207"/>
      <c r="G49" s="209"/>
      <c r="H49" s="186"/>
      <c r="I49" s="182"/>
      <c r="M49" s="223"/>
      <c r="N49" s="223"/>
      <c r="O49" s="223"/>
      <c r="P49" s="223"/>
      <c r="Q49" s="223"/>
      <c r="R49" s="223"/>
      <c r="S49" s="223"/>
      <c r="T49" s="223"/>
      <c r="U49" s="223"/>
      <c r="V49" s="223"/>
    </row>
    <row r="50" spans="3:22" ht="27" customHeight="1">
      <c r="C50" s="49"/>
      <c r="D50" s="205" t="s">
        <v>87</v>
      </c>
      <c r="E50" s="206"/>
      <c r="F50" s="207"/>
      <c r="G50" s="209"/>
      <c r="H50" s="186"/>
      <c r="I50" s="182"/>
      <c r="M50" s="223"/>
      <c r="N50" s="223"/>
      <c r="O50" s="223"/>
      <c r="P50" s="223"/>
      <c r="Q50" s="223"/>
      <c r="R50" s="223"/>
      <c r="S50" s="223"/>
      <c r="T50" s="223"/>
      <c r="U50" s="223"/>
      <c r="V50" s="223"/>
    </row>
    <row r="51" spans="3:22" ht="27" customHeight="1" thickBot="1">
      <c r="C51" s="55"/>
      <c r="D51" s="190" t="s">
        <v>88</v>
      </c>
      <c r="E51" s="202"/>
      <c r="F51" s="202"/>
      <c r="G51" s="203"/>
      <c r="H51" s="192"/>
      <c r="I51" s="193"/>
      <c r="M51" s="223"/>
      <c r="N51" s="223"/>
      <c r="O51" s="223"/>
      <c r="P51" s="223"/>
      <c r="Q51" s="223"/>
      <c r="R51" s="223"/>
      <c r="S51" s="223"/>
      <c r="T51" s="223"/>
      <c r="U51" s="223"/>
      <c r="V51" s="223"/>
    </row>
    <row r="52" spans="3:22" ht="20.100000000000001" customHeight="1">
      <c r="D52" s="56"/>
      <c r="M52" s="67"/>
      <c r="N52" s="67"/>
      <c r="O52" s="67"/>
      <c r="P52" s="67"/>
      <c r="Q52" s="67"/>
      <c r="R52" s="67"/>
      <c r="S52" s="67"/>
      <c r="T52" s="67"/>
      <c r="U52" s="67"/>
      <c r="V52" s="67"/>
    </row>
    <row r="53" spans="3:22" ht="20.100000000000001" customHeight="1">
      <c r="D53" s="56"/>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K18:K19"/>
    <mergeCell ref="C12:H12"/>
    <mergeCell ref="C15:D15"/>
    <mergeCell ref="C17:D17"/>
    <mergeCell ref="I18:J18"/>
    <mergeCell ref="C14:D14"/>
    <mergeCell ref="C13:D13"/>
    <mergeCell ref="H18:H19"/>
    <mergeCell ref="C18:G18"/>
    <mergeCell ref="E13:H13"/>
    <mergeCell ref="E15:H15"/>
    <mergeCell ref="E14:H14"/>
    <mergeCell ref="E17:H17"/>
  </mergeCells>
  <phoneticPr fontId="5"/>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IF(一括契約【税込用】必要積算経費一覧表_当該年度!$H$28&lt;&gt;0, 一括契約【税込用】必要積算経費一覧表_当該年度!$H$28,"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IF(一括契約【税込用】必要積算経費一覧表_当該年度!$F$28&lt;&gt;0, 一括契約【税込用】必要積算経費一覧表_当該年度!$F$28,"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IF(一括契約【税込用】必要積算経費一覧表_当該年度!$H$28&lt;&gt;0, 一括契約【税込用】必要積算経費一覧表_当該年度!$H$28,"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IF(一括契約【税込用】必要積算経費一覧表_当該年度!$F$28&lt;&gt;0, 一括契約【税込用】必要積算経費一覧表_当該年度!$F$28,"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再税込者９_明細Ⅰ!$J$20+再税込者９_明細Ⅱ!$J$20+再税込者９_明細Ⅲ!$J$20+$J$20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76:G76"/>
    <mergeCell ref="D97:G97"/>
    <mergeCell ref="C20:G20"/>
    <mergeCell ref="D21:G21"/>
    <mergeCell ref="D42:G42"/>
    <mergeCell ref="D48:G48"/>
    <mergeCell ref="D59:G59"/>
    <mergeCell ref="D70:G70"/>
    <mergeCell ref="K18:K19"/>
    <mergeCell ref="C12:H12"/>
    <mergeCell ref="C13:D13"/>
    <mergeCell ref="E13:H13"/>
    <mergeCell ref="C14:D14"/>
    <mergeCell ref="E14:H14"/>
    <mergeCell ref="C15:D15"/>
    <mergeCell ref="E15:H15"/>
    <mergeCell ref="C17:D17"/>
    <mergeCell ref="E17:H17"/>
    <mergeCell ref="C18:G18"/>
    <mergeCell ref="H18:H19"/>
    <mergeCell ref="I18:J1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7"/>
  <sheetViews>
    <sheetView zoomScaleNormal="100" workbookViewId="0">
      <selection activeCell="E22" sqref="E22"/>
    </sheetView>
  </sheetViews>
  <sheetFormatPr defaultColWidth="9" defaultRowHeight="13.5"/>
  <cols>
    <col min="1" max="1" width="10.75" style="143" customWidth="1"/>
    <col min="2" max="2" width="4.5" style="143" customWidth="1"/>
    <col min="3" max="3" width="10.625" style="144" customWidth="1"/>
    <col min="4" max="4" width="7" style="144" customWidth="1"/>
    <col min="5" max="5" width="50.625" style="144" customWidth="1"/>
    <col min="6" max="6" width="10.625" style="144" customWidth="1"/>
    <col min="7" max="7" width="28" style="144" customWidth="1"/>
    <col min="8" max="10" width="10.625" style="144" customWidth="1"/>
    <col min="11" max="11" width="15.5" style="144" customWidth="1"/>
    <col min="12" max="16384" width="9" style="144"/>
  </cols>
  <sheetData>
    <row r="1" spans="1:23" s="143" customFormat="1" ht="20.100000000000001" customHeight="1">
      <c r="A1" t="str">
        <f>一括契約【税込用】必要積算経費一覧表_当該年度!A1</f>
        <v>様式1-1-2（税込）（28-3)</v>
      </c>
    </row>
    <row r="2" spans="1:23" s="143" customFormat="1" ht="20.100000000000001" customHeight="1">
      <c r="A2"/>
    </row>
    <row r="3" spans="1:23" s="143" customFormat="1" ht="12" customHeight="1">
      <c r="C3" s="276" t="s">
        <v>2</v>
      </c>
    </row>
    <row r="4" spans="1:23" ht="12" customHeight="1">
      <c r="C4" s="276" t="s">
        <v>188</v>
      </c>
      <c r="D4" s="42"/>
      <c r="E4" s="42"/>
      <c r="F4" s="42"/>
      <c r="G4" s="42"/>
      <c r="H4" s="42"/>
      <c r="I4" s="42"/>
      <c r="J4" s="42"/>
      <c r="K4" s="42"/>
      <c r="L4" s="42"/>
      <c r="M4" s="42"/>
      <c r="N4" s="42"/>
      <c r="O4" s="42"/>
      <c r="P4" s="42"/>
      <c r="Q4" s="42"/>
      <c r="R4" s="42"/>
      <c r="S4" s="42"/>
      <c r="T4" s="42"/>
      <c r="U4" s="42"/>
      <c r="V4" s="42"/>
      <c r="W4" s="42"/>
    </row>
    <row r="5" spans="1:23" ht="12" customHeight="1">
      <c r="C5" s="225" t="s">
        <v>189</v>
      </c>
      <c r="D5" s="42"/>
      <c r="E5" s="42"/>
      <c r="F5" s="42"/>
      <c r="G5" s="42"/>
      <c r="H5" s="42"/>
      <c r="I5" s="42"/>
      <c r="J5" s="42"/>
      <c r="K5" s="42"/>
      <c r="L5" s="42"/>
      <c r="M5" s="42"/>
      <c r="N5" s="42"/>
      <c r="O5" s="42"/>
      <c r="P5" s="42"/>
      <c r="Q5" s="42"/>
      <c r="R5" s="42"/>
      <c r="S5" s="42"/>
      <c r="T5" s="42"/>
      <c r="U5" s="42"/>
      <c r="V5" s="42"/>
      <c r="W5" s="42"/>
    </row>
    <row r="6" spans="1:23" ht="12" customHeight="1">
      <c r="C6" s="276" t="s">
        <v>186</v>
      </c>
      <c r="D6" s="42"/>
      <c r="E6" s="42"/>
      <c r="F6" s="42"/>
      <c r="G6" s="42"/>
      <c r="H6" s="42"/>
      <c r="I6" s="42"/>
      <c r="J6" s="42"/>
      <c r="K6" s="42"/>
      <c r="L6" s="42"/>
      <c r="M6" s="42"/>
      <c r="N6" s="42"/>
      <c r="O6" s="42"/>
      <c r="P6" s="42"/>
      <c r="Q6" s="42"/>
      <c r="R6" s="42"/>
      <c r="S6" s="42"/>
      <c r="T6" s="42"/>
      <c r="U6" s="42"/>
      <c r="V6" s="42"/>
      <c r="W6" s="42"/>
    </row>
    <row r="7" spans="1:23" ht="12" customHeight="1">
      <c r="C7" s="275" t="s">
        <v>208</v>
      </c>
      <c r="D7" s="42"/>
      <c r="E7" s="42"/>
      <c r="F7" s="42"/>
      <c r="G7" s="42"/>
      <c r="H7" s="42"/>
      <c r="I7" s="42"/>
      <c r="J7" s="42"/>
      <c r="K7" s="42"/>
      <c r="L7" s="42"/>
      <c r="M7" s="42"/>
      <c r="N7" s="42"/>
      <c r="O7" s="42"/>
      <c r="P7" s="42"/>
      <c r="Q7" s="42"/>
      <c r="R7" s="42"/>
      <c r="S7" s="42"/>
      <c r="T7" s="42"/>
      <c r="U7" s="42"/>
      <c r="V7" s="42"/>
      <c r="W7" s="42"/>
    </row>
    <row r="8" spans="1:23" ht="12" customHeight="1">
      <c r="C8" s="276" t="s">
        <v>187</v>
      </c>
      <c r="D8" s="42"/>
      <c r="E8" s="42"/>
      <c r="F8" s="42"/>
      <c r="G8" s="42"/>
      <c r="H8" s="42"/>
      <c r="I8" s="42"/>
      <c r="J8" s="42"/>
      <c r="K8" s="42"/>
      <c r="L8" s="42"/>
      <c r="M8" s="42"/>
      <c r="N8" s="42"/>
      <c r="O8" s="42"/>
      <c r="P8" s="42"/>
      <c r="Q8" s="42"/>
      <c r="R8" s="42"/>
      <c r="S8" s="42"/>
      <c r="T8" s="42"/>
      <c r="U8" s="42"/>
      <c r="V8" s="42"/>
      <c r="W8" s="42"/>
    </row>
    <row r="9" spans="1:23" ht="20.100000000000001" customHeight="1">
      <c r="C9" s="43"/>
      <c r="D9" s="42"/>
      <c r="E9" s="42"/>
      <c r="F9" s="42"/>
      <c r="G9" s="42"/>
      <c r="H9" s="42"/>
      <c r="I9" s="42"/>
      <c r="J9" s="42"/>
      <c r="K9" s="42"/>
      <c r="L9" s="42"/>
      <c r="M9" s="42"/>
      <c r="N9" s="42"/>
      <c r="O9" s="42"/>
      <c r="P9" s="42"/>
      <c r="Q9" s="42"/>
      <c r="R9" s="42"/>
      <c r="S9" s="42"/>
      <c r="T9" s="42"/>
      <c r="U9" s="42"/>
      <c r="V9" s="42"/>
      <c r="W9" s="42"/>
    </row>
    <row r="10" spans="1:23" ht="20.100000000000001" customHeight="1">
      <c r="C10" s="42"/>
      <c r="D10" s="42"/>
      <c r="E10" s="42"/>
      <c r="F10" s="42"/>
      <c r="G10" s="42"/>
      <c r="H10" s="42"/>
      <c r="I10" s="42"/>
      <c r="J10" s="42"/>
      <c r="K10" s="42"/>
      <c r="L10" s="42"/>
      <c r="M10" s="42"/>
      <c r="N10" s="42"/>
      <c r="O10" s="42"/>
      <c r="P10" s="42"/>
      <c r="Q10" s="42"/>
      <c r="R10" s="42"/>
      <c r="S10" s="42"/>
      <c r="T10" s="42"/>
      <c r="U10" s="42"/>
      <c r="V10" s="42"/>
      <c r="W10" s="42"/>
    </row>
    <row r="11" spans="1:23" ht="20.100000000000001" customHeight="1">
      <c r="C11" s="42"/>
      <c r="D11" s="42"/>
      <c r="E11" s="42"/>
      <c r="F11" s="42"/>
      <c r="G11" s="42"/>
      <c r="H11" s="42"/>
      <c r="I11" s="42"/>
      <c r="J11" s="42"/>
      <c r="K11" s="42"/>
      <c r="L11" s="42"/>
      <c r="M11" s="42"/>
      <c r="N11" s="42"/>
      <c r="O11" s="42"/>
      <c r="P11" s="42"/>
      <c r="Q11" s="42"/>
      <c r="R11" s="42"/>
      <c r="S11" s="42"/>
      <c r="T11" s="42"/>
      <c r="U11" s="42"/>
      <c r="V11" s="42"/>
      <c r="W11" s="42"/>
    </row>
    <row r="12" spans="1:23" ht="18.75">
      <c r="C12" s="406" t="s">
        <v>57</v>
      </c>
      <c r="D12" s="407"/>
      <c r="E12" s="407"/>
      <c r="F12" s="407"/>
      <c r="G12" s="407"/>
      <c r="H12" s="407"/>
      <c r="I12" s="42"/>
      <c r="J12" s="42"/>
      <c r="K12" s="42"/>
      <c r="L12" s="42"/>
      <c r="M12" s="42"/>
      <c r="N12" s="42"/>
      <c r="O12" s="42"/>
      <c r="P12" s="42"/>
      <c r="Q12" s="42"/>
      <c r="R12" s="42"/>
      <c r="S12" s="42"/>
      <c r="T12" s="42"/>
      <c r="U12" s="42"/>
      <c r="V12" s="42"/>
      <c r="W12" s="42"/>
    </row>
    <row r="13" spans="1:23"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42"/>
      <c r="L13" s="42"/>
      <c r="M13" s="42"/>
      <c r="N13" s="42"/>
      <c r="O13" s="42"/>
      <c r="P13" s="42"/>
      <c r="Q13" s="42"/>
      <c r="R13" s="42"/>
      <c r="S13" s="42"/>
      <c r="T13" s="42"/>
      <c r="U13" s="42"/>
      <c r="V13" s="42"/>
      <c r="W13" s="42"/>
    </row>
    <row r="14" spans="1:23"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42"/>
      <c r="L14" s="42"/>
      <c r="M14" s="42"/>
      <c r="N14" s="42"/>
      <c r="O14" s="42"/>
      <c r="P14" s="42"/>
      <c r="Q14" s="42"/>
      <c r="R14" s="42"/>
      <c r="S14" s="42"/>
      <c r="T14" s="42"/>
      <c r="U14" s="42"/>
      <c r="V14" s="42"/>
      <c r="W14" s="42"/>
    </row>
    <row r="15" spans="1:23"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42"/>
      <c r="L15" s="42"/>
      <c r="M15" s="42"/>
      <c r="N15" s="42"/>
      <c r="O15" s="42"/>
      <c r="P15" s="42"/>
      <c r="Q15" s="42"/>
      <c r="R15" s="42"/>
      <c r="S15" s="42"/>
      <c r="T15" s="42"/>
      <c r="U15" s="42"/>
      <c r="V15" s="42"/>
      <c r="W15" s="42"/>
    </row>
    <row r="16" spans="1:23" ht="20.100000000000001" customHeight="1">
      <c r="C16" s="285"/>
      <c r="D16" s="285" t="s">
        <v>90</v>
      </c>
      <c r="E16" s="286" t="str">
        <f>IF(一括契約【税込用】必要積算経費一覧表_当該年度!$H$29&lt;&gt;0, 一括契約【税込用】必要積算経費一覧表_当該年度!$H$29," ")</f>
        <v xml:space="preserve"> </v>
      </c>
      <c r="F16" s="73"/>
      <c r="G16" s="73"/>
      <c r="H16" s="73"/>
      <c r="I16" s="69"/>
      <c r="J16" s="69"/>
      <c r="K16" s="42"/>
      <c r="L16" s="42"/>
      <c r="M16" s="42"/>
      <c r="N16" s="42"/>
      <c r="O16" s="42"/>
      <c r="P16" s="42"/>
      <c r="Q16" s="42"/>
      <c r="R16" s="42"/>
      <c r="S16" s="42"/>
      <c r="T16" s="42"/>
      <c r="U16" s="42"/>
      <c r="V16" s="42"/>
      <c r="W16" s="42"/>
    </row>
    <row r="17" spans="3:23" ht="19.5" customHeight="1" thickBot="1">
      <c r="C17" s="429" t="str">
        <f>一括契約【税込用】必要積算経費一覧表_当該年度!B24</f>
        <v>研究分担者（法人名）：</v>
      </c>
      <c r="D17" s="429"/>
      <c r="E17" s="421" t="str">
        <f>IF(一括契約【税込用】必要積算経費一覧表_当該年度!$F$29&lt;&gt;0, 一括契約【税込用】必要積算経費一覧表_当該年度!$F$29," ")</f>
        <v xml:space="preserve"> </v>
      </c>
      <c r="F17" s="421"/>
      <c r="G17" s="421"/>
      <c r="H17" s="421"/>
      <c r="I17" s="70"/>
      <c r="J17" s="70"/>
      <c r="K17" s="42"/>
      <c r="L17" s="42"/>
      <c r="M17" s="42"/>
      <c r="N17" s="42"/>
      <c r="O17" s="42"/>
      <c r="P17" s="42"/>
      <c r="Q17" s="42"/>
      <c r="R17" s="42"/>
      <c r="S17" s="42"/>
      <c r="T17" s="42"/>
      <c r="U17" s="42"/>
      <c r="V17" s="42"/>
      <c r="W17" s="42"/>
    </row>
    <row r="18" spans="3:23"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c r="W18" s="42"/>
    </row>
    <row r="19" spans="3:23"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c r="W19" s="42"/>
    </row>
    <row r="20" spans="3:23"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L20" s="42"/>
      <c r="M20" s="223"/>
      <c r="N20" s="223"/>
      <c r="O20" s="223"/>
      <c r="P20" s="223"/>
      <c r="Q20" s="223"/>
      <c r="R20" s="223"/>
      <c r="S20" s="223"/>
      <c r="T20" s="223"/>
      <c r="U20" s="223"/>
      <c r="V20" s="223"/>
      <c r="W20" s="42"/>
    </row>
    <row r="21" spans="3:23"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L21" s="42"/>
      <c r="M21" s="223"/>
      <c r="N21" s="223"/>
      <c r="O21" s="223"/>
      <c r="P21" s="223"/>
      <c r="Q21" s="223"/>
      <c r="R21" s="223"/>
      <c r="S21" s="223"/>
      <c r="T21" s="223"/>
      <c r="U21" s="223"/>
      <c r="V21" s="223"/>
      <c r="W21" s="42"/>
    </row>
    <row r="22" spans="3:23" ht="27" customHeight="1">
      <c r="C22" s="49"/>
      <c r="D22" s="173" t="s">
        <v>4</v>
      </c>
      <c r="E22" s="174"/>
      <c r="F22" s="174"/>
      <c r="G22" s="175"/>
      <c r="H22" s="176"/>
      <c r="I22" s="182"/>
      <c r="J22" s="42"/>
      <c r="K22" s="42"/>
      <c r="L22" s="42"/>
      <c r="M22" s="223"/>
      <c r="N22" s="223"/>
      <c r="O22" s="223"/>
      <c r="P22" s="223"/>
      <c r="Q22" s="223"/>
      <c r="R22" s="223"/>
      <c r="S22" s="223"/>
      <c r="T22" s="223"/>
      <c r="U22" s="223"/>
      <c r="V22" s="223"/>
      <c r="W22" s="42"/>
    </row>
    <row r="23" spans="3:23" ht="27" customHeight="1">
      <c r="C23" s="49"/>
      <c r="D23" s="177" t="s">
        <v>5</v>
      </c>
      <c r="E23" s="178"/>
      <c r="F23" s="178"/>
      <c r="G23" s="179"/>
      <c r="H23" s="180"/>
      <c r="I23" s="182"/>
      <c r="J23" s="42"/>
      <c r="K23" s="42"/>
      <c r="L23" s="42"/>
      <c r="M23" s="223"/>
      <c r="N23" s="223"/>
      <c r="O23" s="223"/>
      <c r="P23" s="223"/>
      <c r="Q23" s="223"/>
      <c r="R23" s="223"/>
      <c r="S23" s="223"/>
      <c r="T23" s="223"/>
      <c r="U23" s="223"/>
      <c r="V23" s="223"/>
      <c r="W23" s="42"/>
    </row>
    <row r="24" spans="3:23" ht="27" customHeight="1">
      <c r="C24" s="49"/>
      <c r="D24" s="177" t="s">
        <v>6</v>
      </c>
      <c r="E24" s="178"/>
      <c r="F24" s="178"/>
      <c r="G24" s="179"/>
      <c r="H24" s="180"/>
      <c r="I24" s="182"/>
      <c r="J24" s="42"/>
      <c r="K24" s="42"/>
      <c r="L24" s="42"/>
      <c r="M24" s="223"/>
      <c r="N24" s="223"/>
      <c r="O24" s="223"/>
      <c r="P24" s="223"/>
      <c r="Q24" s="223"/>
      <c r="R24" s="223"/>
      <c r="S24" s="223"/>
      <c r="T24" s="223"/>
      <c r="U24" s="223"/>
      <c r="V24" s="223"/>
      <c r="W24" s="42"/>
    </row>
    <row r="25" spans="3:23" ht="27" customHeight="1">
      <c r="C25" s="49"/>
      <c r="D25" s="177" t="s">
        <v>7</v>
      </c>
      <c r="E25" s="178"/>
      <c r="F25" s="178"/>
      <c r="G25" s="179"/>
      <c r="H25" s="180"/>
      <c r="I25" s="182"/>
      <c r="J25" s="42"/>
      <c r="K25" s="42"/>
      <c r="L25" s="42"/>
      <c r="M25" s="223"/>
      <c r="N25" s="223"/>
      <c r="O25" s="223"/>
      <c r="P25" s="223"/>
      <c r="Q25" s="223"/>
      <c r="R25" s="223"/>
      <c r="S25" s="223"/>
      <c r="T25" s="223"/>
      <c r="U25" s="223"/>
      <c r="V25" s="223"/>
      <c r="W25" s="42"/>
    </row>
    <row r="26" spans="3:23" ht="27" customHeight="1">
      <c r="C26" s="49"/>
      <c r="D26" s="177" t="s">
        <v>8</v>
      </c>
      <c r="E26" s="178"/>
      <c r="F26" s="178"/>
      <c r="G26" s="181"/>
      <c r="H26" s="180"/>
      <c r="I26" s="182"/>
      <c r="J26" s="42"/>
      <c r="K26" s="42"/>
      <c r="L26" s="42"/>
      <c r="M26" s="223"/>
      <c r="N26" s="223"/>
      <c r="O26" s="223"/>
      <c r="P26" s="223"/>
      <c r="Q26" s="223"/>
      <c r="R26" s="223"/>
      <c r="S26" s="223"/>
      <c r="T26" s="223"/>
      <c r="U26" s="223"/>
      <c r="V26" s="223"/>
      <c r="W26" s="42"/>
    </row>
    <row r="27" spans="3:23" ht="27" customHeight="1">
      <c r="C27" s="49"/>
      <c r="D27" s="177" t="s">
        <v>9</v>
      </c>
      <c r="E27" s="178"/>
      <c r="F27" s="178"/>
      <c r="G27" s="181"/>
      <c r="H27" s="180"/>
      <c r="I27" s="182"/>
      <c r="J27" s="42"/>
      <c r="K27" s="42"/>
      <c r="L27" s="42"/>
      <c r="M27" s="223"/>
      <c r="N27" s="223"/>
      <c r="O27" s="223"/>
      <c r="P27" s="223"/>
      <c r="Q27" s="223"/>
      <c r="R27" s="223"/>
      <c r="S27" s="223"/>
      <c r="T27" s="223"/>
      <c r="U27" s="223"/>
      <c r="V27" s="223"/>
      <c r="W27" s="42"/>
    </row>
    <row r="28" spans="3:23" ht="27" customHeight="1">
      <c r="C28" s="49"/>
      <c r="D28" s="177" t="s">
        <v>10</v>
      </c>
      <c r="E28" s="178"/>
      <c r="F28" s="178"/>
      <c r="G28" s="181"/>
      <c r="H28" s="180"/>
      <c r="I28" s="182"/>
      <c r="J28" s="42"/>
      <c r="K28" s="42"/>
      <c r="L28" s="42"/>
      <c r="M28" s="223"/>
      <c r="N28" s="223"/>
      <c r="O28" s="223"/>
      <c r="P28" s="223"/>
      <c r="Q28" s="223"/>
      <c r="R28" s="223"/>
      <c r="S28" s="223"/>
      <c r="T28" s="223"/>
      <c r="U28" s="223"/>
      <c r="V28" s="223"/>
      <c r="W28" s="42"/>
    </row>
    <row r="29" spans="3:23" ht="27" customHeight="1">
      <c r="C29" s="49"/>
      <c r="D29" s="177" t="s">
        <v>11</v>
      </c>
      <c r="E29" s="178"/>
      <c r="F29" s="178"/>
      <c r="G29" s="181"/>
      <c r="H29" s="180"/>
      <c r="I29" s="182"/>
      <c r="J29" s="42"/>
      <c r="K29" s="42"/>
      <c r="L29" s="42"/>
      <c r="M29" s="223"/>
      <c r="N29" s="223"/>
      <c r="O29" s="223"/>
      <c r="P29" s="223"/>
      <c r="Q29" s="223"/>
      <c r="R29" s="223"/>
      <c r="S29" s="223"/>
      <c r="T29" s="223"/>
      <c r="U29" s="223"/>
      <c r="V29" s="223"/>
      <c r="W29" s="42"/>
    </row>
    <row r="30" spans="3:23" ht="27" customHeight="1">
      <c r="C30" s="49"/>
      <c r="D30" s="177" t="s">
        <v>12</v>
      </c>
      <c r="E30" s="178"/>
      <c r="F30" s="178"/>
      <c r="G30" s="181"/>
      <c r="H30" s="180"/>
      <c r="I30" s="182"/>
      <c r="J30" s="42"/>
      <c r="K30" s="42"/>
      <c r="L30" s="42"/>
      <c r="M30" s="223"/>
      <c r="N30" s="223"/>
      <c r="O30" s="223"/>
      <c r="P30" s="223"/>
      <c r="Q30" s="223"/>
      <c r="R30" s="223"/>
      <c r="S30" s="223"/>
      <c r="T30" s="223"/>
      <c r="U30" s="223"/>
      <c r="V30" s="223"/>
      <c r="W30" s="42"/>
    </row>
    <row r="31" spans="3:23" ht="27" customHeight="1">
      <c r="C31" s="49"/>
      <c r="D31" s="177" t="s">
        <v>13</v>
      </c>
      <c r="E31" s="178"/>
      <c r="F31" s="178"/>
      <c r="G31" s="181"/>
      <c r="H31" s="180"/>
      <c r="I31" s="182"/>
      <c r="J31" s="42"/>
      <c r="K31" s="42"/>
      <c r="L31" s="42"/>
      <c r="M31" s="223"/>
      <c r="N31" s="223"/>
      <c r="O31" s="223"/>
      <c r="P31" s="223"/>
      <c r="Q31" s="223"/>
      <c r="R31" s="223"/>
      <c r="S31" s="223"/>
      <c r="T31" s="223"/>
      <c r="U31" s="223"/>
      <c r="V31" s="223"/>
      <c r="W31" s="42"/>
    </row>
    <row r="32" spans="3:23" ht="27" customHeight="1">
      <c r="C32" s="49"/>
      <c r="D32" s="177" t="s">
        <v>24</v>
      </c>
      <c r="E32" s="178"/>
      <c r="F32" s="178"/>
      <c r="G32" s="181"/>
      <c r="H32" s="180"/>
      <c r="I32" s="182"/>
      <c r="J32" s="42"/>
      <c r="K32" s="42"/>
      <c r="L32" s="42"/>
      <c r="M32" s="223"/>
      <c r="N32" s="223"/>
      <c r="O32" s="223"/>
      <c r="P32" s="223"/>
      <c r="Q32" s="223"/>
      <c r="R32" s="223"/>
      <c r="S32" s="223"/>
      <c r="T32" s="223"/>
      <c r="U32" s="223"/>
      <c r="V32" s="223"/>
      <c r="W32" s="42"/>
    </row>
    <row r="33" spans="3:23" ht="27" customHeight="1">
      <c r="C33" s="49"/>
      <c r="D33" s="177" t="s">
        <v>25</v>
      </c>
      <c r="E33" s="178"/>
      <c r="F33" s="178"/>
      <c r="G33" s="181"/>
      <c r="H33" s="180"/>
      <c r="I33" s="182"/>
      <c r="J33" s="42"/>
      <c r="K33" s="42"/>
      <c r="L33" s="42"/>
      <c r="M33" s="223"/>
      <c r="N33" s="223"/>
      <c r="O33" s="223"/>
      <c r="P33" s="223"/>
      <c r="Q33" s="223"/>
      <c r="R33" s="223"/>
      <c r="S33" s="223"/>
      <c r="T33" s="223"/>
      <c r="U33" s="223"/>
      <c r="V33" s="223"/>
      <c r="W33" s="42"/>
    </row>
    <row r="34" spans="3:23" ht="27" customHeight="1">
      <c r="C34" s="49"/>
      <c r="D34" s="177" t="s">
        <v>26</v>
      </c>
      <c r="E34" s="178"/>
      <c r="F34" s="178"/>
      <c r="G34" s="181"/>
      <c r="H34" s="180"/>
      <c r="I34" s="182"/>
      <c r="J34" s="42"/>
      <c r="K34" s="42"/>
      <c r="L34" s="42"/>
      <c r="M34" s="223"/>
      <c r="N34" s="223"/>
      <c r="O34" s="223"/>
      <c r="P34" s="223"/>
      <c r="Q34" s="223"/>
      <c r="R34" s="223"/>
      <c r="S34" s="223"/>
      <c r="T34" s="223"/>
      <c r="U34" s="223"/>
      <c r="V34" s="223"/>
      <c r="W34" s="42"/>
    </row>
    <row r="35" spans="3:23" ht="27" customHeight="1">
      <c r="C35" s="49"/>
      <c r="D35" s="177" t="s">
        <v>27</v>
      </c>
      <c r="E35" s="178"/>
      <c r="F35" s="178"/>
      <c r="G35" s="181"/>
      <c r="H35" s="180"/>
      <c r="I35" s="182"/>
      <c r="J35" s="42"/>
      <c r="K35" s="42"/>
      <c r="L35" s="42"/>
      <c r="M35" s="223"/>
      <c r="N35" s="223"/>
      <c r="O35" s="223"/>
      <c r="P35" s="223"/>
      <c r="Q35" s="223"/>
      <c r="R35" s="223"/>
      <c r="S35" s="223"/>
      <c r="T35" s="223"/>
      <c r="U35" s="223"/>
      <c r="V35" s="223"/>
      <c r="W35" s="42"/>
    </row>
    <row r="36" spans="3:23" ht="27" customHeight="1" thickBot="1">
      <c r="C36" s="53"/>
      <c r="D36" s="183" t="s">
        <v>28</v>
      </c>
      <c r="E36" s="184"/>
      <c r="F36" s="184"/>
      <c r="G36" s="185"/>
      <c r="H36" s="186"/>
      <c r="I36" s="187"/>
      <c r="J36" s="42"/>
      <c r="K36" s="42"/>
      <c r="L36" s="42"/>
      <c r="M36" s="223"/>
      <c r="N36" s="223"/>
      <c r="O36" s="223"/>
      <c r="P36" s="223"/>
      <c r="Q36" s="223"/>
      <c r="R36" s="223"/>
      <c r="S36" s="223"/>
      <c r="T36" s="223"/>
      <c r="U36" s="223"/>
      <c r="V36" s="223"/>
      <c r="W36" s="42"/>
    </row>
    <row r="37" spans="3:23"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L37" s="42"/>
      <c r="M37" s="223"/>
      <c r="N37" s="223"/>
      <c r="O37" s="223"/>
      <c r="P37" s="223"/>
      <c r="Q37" s="223"/>
      <c r="R37" s="223"/>
      <c r="S37" s="223"/>
      <c r="T37" s="223"/>
      <c r="U37" s="223"/>
      <c r="V37" s="223"/>
      <c r="W37" s="42"/>
    </row>
    <row r="38" spans="3:23" ht="27" customHeight="1">
      <c r="C38" s="49"/>
      <c r="D38" s="173" t="s">
        <v>4</v>
      </c>
      <c r="E38" s="174"/>
      <c r="F38" s="174"/>
      <c r="G38" s="188"/>
      <c r="H38" s="189"/>
      <c r="I38" s="182"/>
      <c r="J38" s="42"/>
      <c r="K38" s="42"/>
      <c r="L38" s="42"/>
      <c r="M38" s="223"/>
      <c r="N38" s="223"/>
      <c r="O38" s="223"/>
      <c r="P38" s="223"/>
      <c r="Q38" s="223"/>
      <c r="R38" s="223"/>
      <c r="S38" s="223"/>
      <c r="T38" s="223"/>
      <c r="U38" s="223"/>
      <c r="V38" s="223"/>
      <c r="W38" s="42"/>
    </row>
    <row r="39" spans="3:23" ht="27" customHeight="1">
      <c r="C39" s="49"/>
      <c r="D39" s="177" t="s">
        <v>5</v>
      </c>
      <c r="E39" s="178"/>
      <c r="F39" s="178"/>
      <c r="G39" s="181"/>
      <c r="H39" s="180"/>
      <c r="I39" s="182"/>
      <c r="J39" s="42"/>
      <c r="K39" s="42"/>
      <c r="L39" s="42"/>
      <c r="M39" s="223"/>
      <c r="N39" s="223"/>
      <c r="O39" s="223"/>
      <c r="P39" s="223"/>
      <c r="Q39" s="223"/>
      <c r="R39" s="223"/>
      <c r="S39" s="223"/>
      <c r="T39" s="223"/>
      <c r="U39" s="223"/>
      <c r="V39" s="223"/>
      <c r="W39" s="42"/>
    </row>
    <row r="40" spans="3:23" ht="27" customHeight="1">
      <c r="C40" s="49"/>
      <c r="D40" s="177" t="s">
        <v>6</v>
      </c>
      <c r="E40" s="178"/>
      <c r="F40" s="178"/>
      <c r="G40" s="181"/>
      <c r="H40" s="180"/>
      <c r="I40" s="182"/>
      <c r="J40" s="42"/>
      <c r="K40" s="42"/>
      <c r="L40" s="42"/>
      <c r="M40" s="223"/>
      <c r="N40" s="223"/>
      <c r="O40" s="223"/>
      <c r="P40" s="223"/>
      <c r="Q40" s="223"/>
      <c r="R40" s="223"/>
      <c r="S40" s="223"/>
      <c r="T40" s="223"/>
      <c r="U40" s="223"/>
      <c r="V40" s="223"/>
      <c r="W40" s="42"/>
    </row>
    <row r="41" spans="3:23" ht="27" customHeight="1">
      <c r="C41" s="49"/>
      <c r="D41" s="177" t="s">
        <v>7</v>
      </c>
      <c r="E41" s="178"/>
      <c r="F41" s="178"/>
      <c r="G41" s="181"/>
      <c r="H41" s="180"/>
      <c r="I41" s="182"/>
      <c r="J41" s="42"/>
      <c r="K41" s="42"/>
      <c r="L41" s="42"/>
      <c r="M41" s="223"/>
      <c r="N41" s="223"/>
      <c r="O41" s="223"/>
      <c r="P41" s="223"/>
      <c r="Q41" s="223"/>
      <c r="R41" s="223"/>
      <c r="S41" s="223"/>
      <c r="T41" s="223"/>
      <c r="U41" s="223"/>
      <c r="V41" s="223"/>
      <c r="W41" s="42"/>
    </row>
    <row r="42" spans="3:23" ht="27" customHeight="1">
      <c r="C42" s="49"/>
      <c r="D42" s="177" t="s">
        <v>8</v>
      </c>
      <c r="E42" s="178"/>
      <c r="F42" s="178"/>
      <c r="G42" s="181"/>
      <c r="H42" s="180"/>
      <c r="I42" s="182"/>
      <c r="J42" s="42"/>
      <c r="K42" s="42"/>
      <c r="L42" s="42"/>
      <c r="M42" s="223"/>
      <c r="N42" s="223"/>
      <c r="O42" s="223"/>
      <c r="P42" s="223"/>
      <c r="Q42" s="223"/>
      <c r="R42" s="223"/>
      <c r="S42" s="223"/>
      <c r="T42" s="223"/>
      <c r="U42" s="223"/>
      <c r="V42" s="223"/>
      <c r="W42" s="42"/>
    </row>
    <row r="43" spans="3:23" ht="27" customHeight="1">
      <c r="C43" s="49"/>
      <c r="D43" s="177" t="s">
        <v>9</v>
      </c>
      <c r="E43" s="178"/>
      <c r="F43" s="178"/>
      <c r="G43" s="181"/>
      <c r="H43" s="180"/>
      <c r="I43" s="182"/>
      <c r="J43" s="42"/>
      <c r="K43" s="42"/>
      <c r="L43" s="42"/>
      <c r="M43" s="223"/>
      <c r="N43" s="223"/>
      <c r="O43" s="223"/>
      <c r="P43" s="223"/>
      <c r="Q43" s="223"/>
      <c r="R43" s="223"/>
      <c r="S43" s="223"/>
      <c r="T43" s="223"/>
      <c r="U43" s="223"/>
      <c r="V43" s="223"/>
      <c r="W43" s="42"/>
    </row>
    <row r="44" spans="3:23" ht="27" customHeight="1">
      <c r="C44" s="49"/>
      <c r="D44" s="177" t="s">
        <v>10</v>
      </c>
      <c r="E44" s="178"/>
      <c r="F44" s="178"/>
      <c r="G44" s="181"/>
      <c r="H44" s="180"/>
      <c r="I44" s="182"/>
      <c r="J44" s="42"/>
      <c r="K44" s="42"/>
      <c r="L44" s="42"/>
      <c r="M44" s="223"/>
      <c r="N44" s="223"/>
      <c r="O44" s="223"/>
      <c r="P44" s="223"/>
      <c r="Q44" s="223"/>
      <c r="R44" s="223"/>
      <c r="S44" s="223"/>
      <c r="T44" s="223"/>
      <c r="U44" s="223"/>
      <c r="V44" s="223"/>
      <c r="W44" s="42"/>
    </row>
    <row r="45" spans="3:23" ht="27" customHeight="1">
      <c r="C45" s="49"/>
      <c r="D45" s="177" t="s">
        <v>11</v>
      </c>
      <c r="E45" s="178"/>
      <c r="F45" s="178"/>
      <c r="G45" s="181"/>
      <c r="H45" s="180"/>
      <c r="I45" s="182"/>
      <c r="J45" s="42"/>
      <c r="K45" s="42"/>
      <c r="L45" s="42"/>
      <c r="M45" s="223"/>
      <c r="N45" s="223"/>
      <c r="O45" s="223"/>
      <c r="P45" s="223"/>
      <c r="Q45" s="223"/>
      <c r="R45" s="223"/>
      <c r="S45" s="223"/>
      <c r="T45" s="223"/>
      <c r="U45" s="223"/>
      <c r="V45" s="223"/>
      <c r="W45" s="42"/>
    </row>
    <row r="46" spans="3:23" ht="27" customHeight="1">
      <c r="C46" s="49"/>
      <c r="D46" s="177" t="s">
        <v>12</v>
      </c>
      <c r="E46" s="178"/>
      <c r="F46" s="178"/>
      <c r="G46" s="181"/>
      <c r="H46" s="180"/>
      <c r="I46" s="182"/>
      <c r="J46" s="42"/>
      <c r="K46" s="42"/>
      <c r="L46" s="42"/>
      <c r="M46" s="223"/>
      <c r="N46" s="223"/>
      <c r="O46" s="223"/>
      <c r="P46" s="223"/>
      <c r="Q46" s="223"/>
      <c r="R46" s="223"/>
      <c r="S46" s="223"/>
      <c r="T46" s="223"/>
      <c r="U46" s="223"/>
      <c r="V46" s="223"/>
      <c r="W46" s="42"/>
    </row>
    <row r="47" spans="3:23" ht="27" customHeight="1">
      <c r="C47" s="49"/>
      <c r="D47" s="177" t="s">
        <v>13</v>
      </c>
      <c r="E47" s="178"/>
      <c r="F47" s="178"/>
      <c r="G47" s="181"/>
      <c r="H47" s="180"/>
      <c r="I47" s="182"/>
      <c r="J47" s="42"/>
      <c r="K47" s="42"/>
      <c r="L47" s="42"/>
      <c r="M47" s="223"/>
      <c r="N47" s="223"/>
      <c r="O47" s="223"/>
      <c r="P47" s="223"/>
      <c r="Q47" s="223"/>
      <c r="R47" s="223"/>
      <c r="S47" s="223"/>
      <c r="T47" s="223"/>
      <c r="U47" s="223"/>
      <c r="V47" s="223"/>
      <c r="W47" s="42"/>
    </row>
    <row r="48" spans="3:23" ht="27" customHeight="1">
      <c r="C48" s="49"/>
      <c r="D48" s="177" t="s">
        <v>24</v>
      </c>
      <c r="E48" s="178"/>
      <c r="F48" s="178"/>
      <c r="G48" s="181"/>
      <c r="H48" s="180"/>
      <c r="I48" s="182"/>
      <c r="J48" s="42"/>
      <c r="K48" s="42"/>
      <c r="L48" s="42"/>
      <c r="M48" s="223"/>
      <c r="N48" s="223"/>
      <c r="O48" s="223"/>
      <c r="P48" s="223"/>
      <c r="Q48" s="223"/>
      <c r="R48" s="223"/>
      <c r="S48" s="223"/>
      <c r="T48" s="223"/>
      <c r="U48" s="223"/>
      <c r="V48" s="223"/>
      <c r="W48" s="42"/>
    </row>
    <row r="49" spans="3:23" ht="27" customHeight="1">
      <c r="C49" s="49"/>
      <c r="D49" s="177" t="s">
        <v>25</v>
      </c>
      <c r="E49" s="178"/>
      <c r="F49" s="178"/>
      <c r="G49" s="181"/>
      <c r="H49" s="180"/>
      <c r="I49" s="182"/>
      <c r="J49" s="42"/>
      <c r="K49" s="42"/>
      <c r="L49" s="42"/>
      <c r="M49" s="223"/>
      <c r="N49" s="223"/>
      <c r="O49" s="223"/>
      <c r="P49" s="223"/>
      <c r="Q49" s="223"/>
      <c r="R49" s="223"/>
      <c r="S49" s="223"/>
      <c r="T49" s="223"/>
      <c r="U49" s="223"/>
      <c r="V49" s="223"/>
      <c r="W49" s="42"/>
    </row>
    <row r="50" spans="3:23" ht="27" customHeight="1">
      <c r="C50" s="49"/>
      <c r="D50" s="177" t="s">
        <v>26</v>
      </c>
      <c r="E50" s="178"/>
      <c r="F50" s="178"/>
      <c r="G50" s="181"/>
      <c r="H50" s="180"/>
      <c r="I50" s="182"/>
      <c r="J50" s="42"/>
      <c r="K50" s="42"/>
      <c r="L50" s="42"/>
      <c r="M50" s="223"/>
      <c r="N50" s="223"/>
      <c r="O50" s="223"/>
      <c r="P50" s="223"/>
      <c r="Q50" s="223"/>
      <c r="R50" s="223"/>
      <c r="S50" s="223"/>
      <c r="T50" s="223"/>
      <c r="U50" s="223"/>
      <c r="V50" s="223"/>
      <c r="W50" s="42"/>
    </row>
    <row r="51" spans="3:23" ht="27" customHeight="1">
      <c r="C51" s="49"/>
      <c r="D51" s="177" t="s">
        <v>27</v>
      </c>
      <c r="E51" s="178"/>
      <c r="F51" s="178"/>
      <c r="G51" s="181"/>
      <c r="H51" s="180"/>
      <c r="I51" s="182"/>
      <c r="J51" s="42"/>
      <c r="K51" s="42"/>
      <c r="L51" s="42"/>
      <c r="M51" s="223"/>
      <c r="N51" s="223"/>
      <c r="O51" s="223"/>
      <c r="P51" s="223"/>
      <c r="Q51" s="223"/>
      <c r="R51" s="223"/>
      <c r="S51" s="223"/>
      <c r="T51" s="223"/>
      <c r="U51" s="223"/>
      <c r="V51" s="223"/>
      <c r="W51" s="42"/>
    </row>
    <row r="52" spans="3:23" ht="27" customHeight="1">
      <c r="C52" s="49"/>
      <c r="D52" s="177" t="s">
        <v>28</v>
      </c>
      <c r="E52" s="178"/>
      <c r="F52" s="178"/>
      <c r="G52" s="181"/>
      <c r="H52" s="180"/>
      <c r="I52" s="182"/>
      <c r="J52" s="42"/>
      <c r="K52" s="42"/>
      <c r="L52" s="42"/>
      <c r="M52" s="223"/>
      <c r="N52" s="223"/>
      <c r="O52" s="223"/>
      <c r="P52" s="223"/>
      <c r="Q52" s="223"/>
      <c r="R52" s="223"/>
      <c r="S52" s="223"/>
      <c r="T52" s="223"/>
      <c r="U52" s="223"/>
      <c r="V52" s="223"/>
      <c r="W52" s="42"/>
    </row>
    <row r="53" spans="3:23" ht="27" customHeight="1">
      <c r="C53" s="49"/>
      <c r="D53" s="177" t="s">
        <v>35</v>
      </c>
      <c r="E53" s="178"/>
      <c r="F53" s="178"/>
      <c r="G53" s="181"/>
      <c r="H53" s="180"/>
      <c r="I53" s="182"/>
      <c r="J53" s="42"/>
      <c r="K53" s="42"/>
      <c r="L53" s="42"/>
      <c r="M53" s="223"/>
      <c r="N53" s="223"/>
      <c r="O53" s="223"/>
      <c r="P53" s="223"/>
      <c r="Q53" s="223"/>
      <c r="R53" s="223"/>
      <c r="S53" s="223"/>
      <c r="T53" s="223"/>
      <c r="U53" s="223"/>
      <c r="V53" s="223"/>
      <c r="W53" s="42"/>
    </row>
    <row r="54" spans="3:23" ht="27" customHeight="1">
      <c r="C54" s="49"/>
      <c r="D54" s="177" t="s">
        <v>36</v>
      </c>
      <c r="E54" s="178"/>
      <c r="F54" s="178"/>
      <c r="G54" s="181"/>
      <c r="H54" s="180"/>
      <c r="I54" s="182"/>
      <c r="J54" s="42"/>
      <c r="K54" s="42"/>
      <c r="L54" s="42"/>
      <c r="M54" s="223"/>
      <c r="N54" s="223"/>
      <c r="O54" s="223"/>
      <c r="P54" s="223"/>
      <c r="Q54" s="223"/>
      <c r="R54" s="223"/>
      <c r="S54" s="223"/>
      <c r="T54" s="223"/>
      <c r="U54" s="223"/>
      <c r="V54" s="223"/>
      <c r="W54" s="42"/>
    </row>
    <row r="55" spans="3:23" ht="27" customHeight="1">
      <c r="C55" s="49"/>
      <c r="D55" s="177" t="s">
        <v>37</v>
      </c>
      <c r="E55" s="178"/>
      <c r="F55" s="178"/>
      <c r="G55" s="181"/>
      <c r="H55" s="180"/>
      <c r="I55" s="182"/>
      <c r="J55" s="42"/>
      <c r="K55" s="42"/>
      <c r="L55" s="42"/>
      <c r="M55" s="223"/>
      <c r="N55" s="223"/>
      <c r="O55" s="223"/>
      <c r="P55" s="223"/>
      <c r="Q55" s="223"/>
      <c r="R55" s="223"/>
      <c r="S55" s="223"/>
      <c r="T55" s="223"/>
      <c r="U55" s="223"/>
      <c r="V55" s="223"/>
      <c r="W55" s="42"/>
    </row>
    <row r="56" spans="3:23" ht="27" customHeight="1">
      <c r="C56" s="49"/>
      <c r="D56" s="177" t="s">
        <v>38</v>
      </c>
      <c r="E56" s="178"/>
      <c r="F56" s="178"/>
      <c r="G56" s="181"/>
      <c r="H56" s="180"/>
      <c r="I56" s="182"/>
      <c r="J56" s="42"/>
      <c r="K56" s="42"/>
      <c r="L56" s="42"/>
      <c r="M56" s="223"/>
      <c r="N56" s="223"/>
      <c r="O56" s="223"/>
      <c r="P56" s="223"/>
      <c r="Q56" s="223"/>
      <c r="R56" s="223"/>
      <c r="S56" s="223"/>
      <c r="T56" s="223"/>
      <c r="U56" s="223"/>
      <c r="V56" s="223"/>
      <c r="W56" s="42"/>
    </row>
    <row r="57" spans="3:23" ht="27" customHeight="1" thickBot="1">
      <c r="C57" s="55"/>
      <c r="D57" s="190" t="s">
        <v>39</v>
      </c>
      <c r="E57" s="191"/>
      <c r="F57" s="191"/>
      <c r="G57" s="263"/>
      <c r="H57" s="192"/>
      <c r="I57" s="193"/>
      <c r="J57" s="42"/>
      <c r="K57" s="42"/>
      <c r="L57" s="42"/>
      <c r="M57" s="223"/>
      <c r="N57" s="223"/>
      <c r="O57" s="223"/>
      <c r="P57" s="223"/>
      <c r="Q57" s="223"/>
      <c r="R57" s="223"/>
      <c r="S57" s="223"/>
      <c r="T57" s="223"/>
      <c r="U57" s="223"/>
      <c r="V57" s="223"/>
      <c r="W57" s="42"/>
    </row>
  </sheetData>
  <sheetProtection password="CEAA" sheet="1" objects="1" scenarios="1" formatCells="0" formatRows="0" insertRows="0"/>
  <protectedRanges>
    <protectedRange sqref="M19:V57" name="範囲2"/>
    <protectedRange sqref="D22:I36 D38:I57" name="範囲1"/>
  </protectedRanges>
  <mergeCells count="16">
    <mergeCell ref="C20:G20"/>
    <mergeCell ref="D21:G21"/>
    <mergeCell ref="D37:G37"/>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2"/>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58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IF(一括契約【税込用】必要積算経費一覧表_当該年度!$H$29&lt;&gt;0, 一括契約【税込用】必要積算経費一覧表_当該年度!$H$29,"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IF(一括契約【税込用】必要積算経費一覧表_当該年度!$F$29&lt;&gt;0, 一括契約【税込用】必要積算経費一覧表_当該年度!$F$29,"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228">
        <f>J21+J42</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227">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45"/>
      <c r="I22" s="182"/>
      <c r="J22" s="42"/>
      <c r="K22" s="42"/>
      <c r="L22" s="42"/>
      <c r="M22" s="223"/>
      <c r="N22" s="223"/>
      <c r="O22" s="223"/>
      <c r="P22" s="223"/>
      <c r="Q22" s="223"/>
      <c r="R22" s="223"/>
      <c r="S22" s="223"/>
      <c r="T22" s="223"/>
      <c r="U22" s="223"/>
      <c r="V22" s="223"/>
    </row>
    <row r="23" spans="3:22" ht="27" customHeight="1">
      <c r="C23" s="49"/>
      <c r="D23" s="177" t="s">
        <v>5</v>
      </c>
      <c r="E23" s="195"/>
      <c r="F23" s="178"/>
      <c r="G23" s="179"/>
      <c r="H23" s="146"/>
      <c r="I23" s="182"/>
      <c r="J23" s="42"/>
      <c r="K23" s="42"/>
      <c r="L23" s="42"/>
      <c r="M23" s="223"/>
      <c r="N23" s="223"/>
      <c r="O23" s="223"/>
      <c r="P23" s="223"/>
      <c r="Q23" s="223"/>
      <c r="R23" s="223"/>
      <c r="S23" s="223"/>
      <c r="T23" s="223"/>
      <c r="U23" s="223"/>
      <c r="V23" s="223"/>
    </row>
    <row r="24" spans="3:22" ht="27" customHeight="1">
      <c r="C24" s="49"/>
      <c r="D24" s="177" t="s">
        <v>6</v>
      </c>
      <c r="E24" s="195"/>
      <c r="F24" s="178"/>
      <c r="G24" s="179"/>
      <c r="H24" s="146"/>
      <c r="I24" s="182"/>
      <c r="J24" s="42"/>
      <c r="K24" s="42"/>
      <c r="L24" s="42"/>
      <c r="M24" s="223"/>
      <c r="N24" s="223"/>
      <c r="O24" s="223"/>
      <c r="P24" s="223"/>
      <c r="Q24" s="223"/>
      <c r="R24" s="223"/>
      <c r="S24" s="223"/>
      <c r="T24" s="223"/>
      <c r="U24" s="223"/>
      <c r="V24" s="223"/>
    </row>
    <row r="25" spans="3:22" ht="27" customHeight="1">
      <c r="C25" s="49"/>
      <c r="D25" s="177" t="s">
        <v>7</v>
      </c>
      <c r="E25" s="195"/>
      <c r="F25" s="178"/>
      <c r="G25" s="179"/>
      <c r="H25" s="146"/>
      <c r="I25" s="182"/>
      <c r="J25" s="42"/>
      <c r="K25" s="42"/>
      <c r="L25" s="42"/>
      <c r="M25" s="223"/>
      <c r="N25" s="223"/>
      <c r="O25" s="223"/>
      <c r="P25" s="223"/>
      <c r="Q25" s="223"/>
      <c r="R25" s="223"/>
      <c r="S25" s="223"/>
      <c r="T25" s="223"/>
      <c r="U25" s="223"/>
      <c r="V25" s="223"/>
    </row>
    <row r="26" spans="3:22" ht="27" customHeight="1">
      <c r="C26" s="49"/>
      <c r="D26" s="177" t="s">
        <v>8</v>
      </c>
      <c r="E26" s="195"/>
      <c r="F26" s="178"/>
      <c r="G26" s="179"/>
      <c r="H26" s="146"/>
      <c r="I26" s="182"/>
      <c r="J26" s="42"/>
      <c r="K26" s="42"/>
      <c r="L26" s="42"/>
      <c r="M26" s="223"/>
      <c r="N26" s="223"/>
      <c r="O26" s="223"/>
      <c r="P26" s="223"/>
      <c r="Q26" s="223"/>
      <c r="R26" s="223"/>
      <c r="S26" s="223"/>
      <c r="T26" s="223"/>
      <c r="U26" s="223"/>
      <c r="V26" s="223"/>
    </row>
    <row r="27" spans="3:22" ht="27" customHeight="1">
      <c r="C27" s="49"/>
      <c r="D27" s="177" t="s">
        <v>9</v>
      </c>
      <c r="E27" s="195"/>
      <c r="F27" s="178"/>
      <c r="G27" s="179"/>
      <c r="H27" s="146"/>
      <c r="I27" s="182"/>
      <c r="J27" s="42"/>
      <c r="K27" s="42"/>
      <c r="L27" s="42"/>
      <c r="M27" s="223"/>
      <c r="N27" s="223"/>
      <c r="O27" s="223"/>
      <c r="P27" s="223"/>
      <c r="Q27" s="223"/>
      <c r="R27" s="223"/>
      <c r="S27" s="223"/>
      <c r="T27" s="223"/>
      <c r="U27" s="223"/>
      <c r="V27" s="223"/>
    </row>
    <row r="28" spans="3:22" ht="27" customHeight="1">
      <c r="C28" s="49"/>
      <c r="D28" s="177" t="s">
        <v>10</v>
      </c>
      <c r="E28" s="195"/>
      <c r="F28" s="178"/>
      <c r="G28" s="179"/>
      <c r="H28" s="146"/>
      <c r="I28" s="182"/>
      <c r="J28" s="42"/>
      <c r="K28" s="42"/>
      <c r="L28" s="42"/>
      <c r="M28" s="223"/>
      <c r="N28" s="223"/>
      <c r="O28" s="223"/>
      <c r="P28" s="223"/>
      <c r="Q28" s="223"/>
      <c r="R28" s="223"/>
      <c r="S28" s="223"/>
      <c r="T28" s="223"/>
      <c r="U28" s="223"/>
      <c r="V28" s="223"/>
    </row>
    <row r="29" spans="3:22" ht="27" customHeight="1">
      <c r="C29" s="49"/>
      <c r="D29" s="177" t="s">
        <v>11</v>
      </c>
      <c r="E29" s="195"/>
      <c r="F29" s="178"/>
      <c r="G29" s="179"/>
      <c r="H29" s="146"/>
      <c r="I29" s="182"/>
      <c r="J29" s="42"/>
      <c r="K29" s="42"/>
      <c r="L29" s="42"/>
      <c r="M29" s="223"/>
      <c r="N29" s="223"/>
      <c r="O29" s="223"/>
      <c r="P29" s="223"/>
      <c r="Q29" s="223"/>
      <c r="R29" s="223"/>
      <c r="S29" s="223"/>
      <c r="T29" s="223"/>
      <c r="U29" s="223"/>
      <c r="V29" s="223"/>
    </row>
    <row r="30" spans="3:22" ht="27" customHeight="1">
      <c r="C30" s="49"/>
      <c r="D30" s="177" t="s">
        <v>12</v>
      </c>
      <c r="E30" s="195"/>
      <c r="F30" s="178"/>
      <c r="G30" s="179"/>
      <c r="H30" s="146"/>
      <c r="I30" s="182"/>
      <c r="J30" s="42"/>
      <c r="K30" s="42"/>
      <c r="L30" s="42"/>
      <c r="M30" s="223"/>
      <c r="N30" s="223"/>
      <c r="O30" s="223"/>
      <c r="P30" s="223"/>
      <c r="Q30" s="223"/>
      <c r="R30" s="223"/>
      <c r="S30" s="223"/>
      <c r="T30" s="223"/>
      <c r="U30" s="223"/>
      <c r="V30" s="223"/>
    </row>
    <row r="31" spans="3:22" ht="27" customHeight="1">
      <c r="C31" s="49"/>
      <c r="D31" s="177" t="s">
        <v>13</v>
      </c>
      <c r="E31" s="195"/>
      <c r="F31" s="178"/>
      <c r="G31" s="179"/>
      <c r="H31" s="146"/>
      <c r="I31" s="182"/>
      <c r="J31" s="42"/>
      <c r="K31" s="42"/>
      <c r="L31" s="42"/>
      <c r="M31" s="223"/>
      <c r="N31" s="223"/>
      <c r="O31" s="223"/>
      <c r="P31" s="223"/>
      <c r="Q31" s="223"/>
      <c r="R31" s="223"/>
      <c r="S31" s="223"/>
      <c r="T31" s="223"/>
      <c r="U31" s="223"/>
      <c r="V31" s="223"/>
    </row>
    <row r="32" spans="3:22" ht="27" customHeight="1">
      <c r="C32" s="49"/>
      <c r="D32" s="177" t="s">
        <v>24</v>
      </c>
      <c r="E32" s="195"/>
      <c r="F32" s="178"/>
      <c r="G32" s="179"/>
      <c r="H32" s="146"/>
      <c r="I32" s="182"/>
      <c r="J32" s="42"/>
      <c r="K32" s="42"/>
      <c r="L32" s="42"/>
      <c r="M32" s="223"/>
      <c r="N32" s="223"/>
      <c r="O32" s="223"/>
      <c r="P32" s="223"/>
      <c r="Q32" s="223"/>
      <c r="R32" s="223"/>
      <c r="S32" s="223"/>
      <c r="T32" s="223"/>
      <c r="U32" s="223"/>
      <c r="V32" s="223"/>
    </row>
    <row r="33" spans="3:22" ht="27" customHeight="1">
      <c r="C33" s="49"/>
      <c r="D33" s="177" t="s">
        <v>25</v>
      </c>
      <c r="E33" s="195"/>
      <c r="F33" s="178"/>
      <c r="G33" s="179"/>
      <c r="H33" s="146"/>
      <c r="I33" s="182"/>
      <c r="J33" s="42"/>
      <c r="K33" s="42"/>
      <c r="L33" s="42"/>
      <c r="M33" s="223"/>
      <c r="N33" s="223"/>
      <c r="O33" s="223"/>
      <c r="P33" s="223"/>
      <c r="Q33" s="223"/>
      <c r="R33" s="223"/>
      <c r="S33" s="223"/>
      <c r="T33" s="223"/>
      <c r="U33" s="223"/>
      <c r="V33" s="223"/>
    </row>
    <row r="34" spans="3:22" ht="27" customHeight="1">
      <c r="C34" s="49"/>
      <c r="D34" s="177" t="s">
        <v>26</v>
      </c>
      <c r="E34" s="195"/>
      <c r="F34" s="178"/>
      <c r="G34" s="179"/>
      <c r="H34" s="146"/>
      <c r="I34" s="182"/>
      <c r="J34" s="42"/>
      <c r="K34" s="42"/>
      <c r="L34" s="42"/>
      <c r="M34" s="223"/>
      <c r="N34" s="223"/>
      <c r="O34" s="223"/>
      <c r="P34" s="223"/>
      <c r="Q34" s="223"/>
      <c r="R34" s="223"/>
      <c r="S34" s="223"/>
      <c r="T34" s="223"/>
      <c r="U34" s="223"/>
      <c r="V34" s="223"/>
    </row>
    <row r="35" spans="3:22" ht="27" customHeight="1">
      <c r="C35" s="49"/>
      <c r="D35" s="177" t="s">
        <v>27</v>
      </c>
      <c r="E35" s="195"/>
      <c r="F35" s="178"/>
      <c r="G35" s="179"/>
      <c r="H35" s="146"/>
      <c r="I35" s="182"/>
      <c r="J35" s="42"/>
      <c r="K35" s="42"/>
      <c r="L35" s="42"/>
      <c r="M35" s="223"/>
      <c r="N35" s="223"/>
      <c r="O35" s="223"/>
      <c r="P35" s="223"/>
      <c r="Q35" s="223"/>
      <c r="R35" s="223"/>
      <c r="S35" s="223"/>
      <c r="T35" s="223"/>
      <c r="U35" s="223"/>
      <c r="V35" s="223"/>
    </row>
    <row r="36" spans="3:22" ht="27" customHeight="1">
      <c r="C36" s="49"/>
      <c r="D36" s="177" t="s">
        <v>28</v>
      </c>
      <c r="E36" s="195"/>
      <c r="F36" s="178"/>
      <c r="G36" s="179"/>
      <c r="H36" s="146"/>
      <c r="I36" s="182"/>
      <c r="J36" s="42"/>
      <c r="K36" s="42"/>
      <c r="L36" s="42"/>
      <c r="M36" s="223"/>
      <c r="N36" s="223"/>
      <c r="O36" s="223"/>
      <c r="P36" s="223"/>
      <c r="Q36" s="223"/>
      <c r="R36" s="223"/>
      <c r="S36" s="223"/>
      <c r="T36" s="223"/>
      <c r="U36" s="223"/>
      <c r="V36" s="223"/>
    </row>
    <row r="37" spans="3:22" ht="27" customHeight="1">
      <c r="C37" s="49"/>
      <c r="D37" s="177" t="s">
        <v>35</v>
      </c>
      <c r="E37" s="195"/>
      <c r="F37" s="178"/>
      <c r="G37" s="179"/>
      <c r="H37" s="146"/>
      <c r="I37" s="182"/>
      <c r="J37" s="42"/>
      <c r="K37" s="42"/>
      <c r="L37" s="42"/>
      <c r="M37" s="223"/>
      <c r="N37" s="223"/>
      <c r="O37" s="223"/>
      <c r="P37" s="223"/>
      <c r="Q37" s="223"/>
      <c r="R37" s="223"/>
      <c r="S37" s="223"/>
      <c r="T37" s="223"/>
      <c r="U37" s="223"/>
      <c r="V37" s="223"/>
    </row>
    <row r="38" spans="3:22" ht="27" customHeight="1">
      <c r="C38" s="49"/>
      <c r="D38" s="177" t="s">
        <v>36</v>
      </c>
      <c r="E38" s="195"/>
      <c r="F38" s="178"/>
      <c r="G38" s="179"/>
      <c r="H38" s="146"/>
      <c r="I38" s="182"/>
      <c r="J38" s="42"/>
      <c r="K38" s="42"/>
      <c r="L38" s="42"/>
      <c r="M38" s="223"/>
      <c r="N38" s="223"/>
      <c r="O38" s="223"/>
      <c r="P38" s="223"/>
      <c r="Q38" s="223"/>
      <c r="R38" s="223"/>
      <c r="S38" s="223"/>
      <c r="T38" s="223"/>
      <c r="U38" s="223"/>
      <c r="V38" s="223"/>
    </row>
    <row r="39" spans="3:22" ht="27" customHeight="1">
      <c r="C39" s="49"/>
      <c r="D39" s="177" t="s">
        <v>37</v>
      </c>
      <c r="E39" s="195"/>
      <c r="F39" s="178"/>
      <c r="G39" s="179"/>
      <c r="H39" s="146"/>
      <c r="I39" s="182"/>
      <c r="J39" s="42"/>
      <c r="K39" s="42"/>
      <c r="L39" s="42"/>
      <c r="M39" s="223"/>
      <c r="N39" s="223"/>
      <c r="O39" s="223"/>
      <c r="P39" s="223"/>
      <c r="Q39" s="223"/>
      <c r="R39" s="223"/>
      <c r="S39" s="223"/>
      <c r="T39" s="223"/>
      <c r="U39" s="223"/>
      <c r="V39" s="223"/>
    </row>
    <row r="40" spans="3:22" ht="27" customHeight="1">
      <c r="C40" s="49"/>
      <c r="D40" s="177" t="s">
        <v>38</v>
      </c>
      <c r="E40" s="195"/>
      <c r="F40" s="195"/>
      <c r="G40" s="196"/>
      <c r="H40" s="146"/>
      <c r="I40" s="182"/>
      <c r="J40" s="42"/>
      <c r="K40" s="42"/>
      <c r="L40" s="42"/>
      <c r="M40" s="223"/>
      <c r="N40" s="223"/>
      <c r="O40" s="223"/>
      <c r="P40" s="223"/>
      <c r="Q40" s="223"/>
      <c r="R40" s="223"/>
      <c r="S40" s="223"/>
      <c r="T40" s="223"/>
      <c r="U40" s="223"/>
      <c r="V40" s="223"/>
    </row>
    <row r="41" spans="3:22" ht="27" customHeight="1" thickBot="1">
      <c r="C41" s="53"/>
      <c r="D41" s="183" t="s">
        <v>39</v>
      </c>
      <c r="E41" s="197"/>
      <c r="F41" s="197"/>
      <c r="G41" s="198"/>
      <c r="H41" s="147"/>
      <c r="I41" s="187"/>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5">
        <f>SUM(I43:I52)</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99" t="s">
        <v>4</v>
      </c>
      <c r="E43" s="194"/>
      <c r="F43" s="194"/>
      <c r="G43" s="200"/>
      <c r="H43" s="189"/>
      <c r="I43" s="182"/>
      <c r="J43" s="42"/>
      <c r="K43" s="42"/>
      <c r="L43" s="42"/>
      <c r="M43" s="223"/>
      <c r="N43" s="223"/>
      <c r="O43" s="223"/>
      <c r="P43" s="223"/>
      <c r="Q43" s="223"/>
      <c r="R43" s="223"/>
      <c r="S43" s="223"/>
      <c r="T43" s="223"/>
      <c r="U43" s="223"/>
      <c r="V43" s="223"/>
    </row>
    <row r="44" spans="3:22" ht="27" customHeight="1">
      <c r="C44" s="49"/>
      <c r="D44" s="177" t="s">
        <v>5</v>
      </c>
      <c r="E44" s="178"/>
      <c r="F44" s="195"/>
      <c r="G44" s="181"/>
      <c r="H44" s="180"/>
      <c r="I44" s="182"/>
      <c r="J44" s="42"/>
      <c r="K44" s="42"/>
      <c r="L44" s="42"/>
      <c r="M44" s="223"/>
      <c r="N44" s="223"/>
      <c r="O44" s="223"/>
      <c r="P44" s="223"/>
      <c r="Q44" s="223"/>
      <c r="R44" s="223"/>
      <c r="S44" s="223"/>
      <c r="T44" s="223"/>
      <c r="U44" s="223"/>
      <c r="V44" s="223"/>
    </row>
    <row r="45" spans="3:22" ht="27" customHeight="1">
      <c r="C45" s="49"/>
      <c r="D45" s="177" t="s">
        <v>6</v>
      </c>
      <c r="E45" s="195"/>
      <c r="F45" s="195"/>
      <c r="G45" s="181"/>
      <c r="H45" s="180"/>
      <c r="I45" s="182"/>
      <c r="J45" s="42"/>
      <c r="K45" s="42"/>
      <c r="L45" s="42"/>
      <c r="M45" s="223"/>
      <c r="N45" s="223"/>
      <c r="O45" s="223"/>
      <c r="P45" s="223"/>
      <c r="Q45" s="223"/>
      <c r="R45" s="223"/>
      <c r="S45" s="223"/>
      <c r="T45" s="223"/>
      <c r="U45" s="223"/>
      <c r="V45" s="223"/>
    </row>
    <row r="46" spans="3:22" ht="27" customHeight="1">
      <c r="C46" s="49"/>
      <c r="D46" s="177" t="s">
        <v>7</v>
      </c>
      <c r="E46" s="195"/>
      <c r="F46" s="195"/>
      <c r="G46" s="201"/>
      <c r="H46" s="180"/>
      <c r="I46" s="182"/>
      <c r="J46" s="42"/>
      <c r="K46" s="42"/>
      <c r="L46" s="42"/>
      <c r="M46" s="223"/>
      <c r="N46" s="223"/>
      <c r="O46" s="223"/>
      <c r="P46" s="223"/>
      <c r="Q46" s="223"/>
      <c r="R46" s="223"/>
      <c r="S46" s="223"/>
      <c r="T46" s="223"/>
      <c r="U46" s="223"/>
      <c r="V46" s="223"/>
    </row>
    <row r="47" spans="3:22" ht="27" customHeight="1">
      <c r="C47" s="49"/>
      <c r="D47" s="177" t="s">
        <v>8</v>
      </c>
      <c r="E47" s="195"/>
      <c r="F47" s="195"/>
      <c r="G47" s="201"/>
      <c r="H47" s="180"/>
      <c r="I47" s="182"/>
      <c r="J47" s="42"/>
      <c r="K47" s="42"/>
      <c r="L47" s="42"/>
      <c r="M47" s="223"/>
      <c r="N47" s="223"/>
      <c r="O47" s="223"/>
      <c r="P47" s="223"/>
      <c r="Q47" s="223"/>
      <c r="R47" s="223"/>
      <c r="S47" s="223"/>
      <c r="T47" s="223"/>
      <c r="U47" s="223"/>
      <c r="V47" s="223"/>
    </row>
    <row r="48" spans="3:22" ht="27" customHeight="1">
      <c r="C48" s="49"/>
      <c r="D48" s="177" t="s">
        <v>9</v>
      </c>
      <c r="E48" s="195"/>
      <c r="F48" s="195"/>
      <c r="G48" s="201"/>
      <c r="H48" s="180"/>
      <c r="I48" s="182"/>
      <c r="J48" s="42"/>
      <c r="K48" s="42"/>
      <c r="L48" s="42"/>
      <c r="M48" s="223"/>
      <c r="N48" s="223"/>
      <c r="O48" s="223"/>
      <c r="P48" s="223"/>
      <c r="Q48" s="223"/>
      <c r="R48" s="223"/>
      <c r="S48" s="223"/>
      <c r="T48" s="223"/>
      <c r="U48" s="223"/>
      <c r="V48" s="223"/>
    </row>
    <row r="49" spans="3:22" ht="27" customHeight="1">
      <c r="C49" s="49"/>
      <c r="D49" s="177" t="s">
        <v>10</v>
      </c>
      <c r="E49" s="195"/>
      <c r="F49" s="195"/>
      <c r="G49" s="201"/>
      <c r="H49" s="180"/>
      <c r="I49" s="182"/>
      <c r="J49" s="42"/>
      <c r="K49" s="42"/>
      <c r="L49" s="42"/>
      <c r="M49" s="223"/>
      <c r="N49" s="223"/>
      <c r="O49" s="223"/>
      <c r="P49" s="223"/>
      <c r="Q49" s="223"/>
      <c r="R49" s="223"/>
      <c r="S49" s="223"/>
      <c r="T49" s="223"/>
      <c r="U49" s="223"/>
      <c r="V49" s="223"/>
    </row>
    <row r="50" spans="3:22" ht="27" customHeight="1">
      <c r="C50" s="49"/>
      <c r="D50" s="177" t="s">
        <v>11</v>
      </c>
      <c r="E50" s="195"/>
      <c r="F50" s="195"/>
      <c r="G50" s="201"/>
      <c r="H50" s="180"/>
      <c r="I50" s="182"/>
      <c r="J50" s="42"/>
      <c r="K50" s="42"/>
      <c r="L50" s="42"/>
      <c r="M50" s="223"/>
      <c r="N50" s="223"/>
      <c r="O50" s="223"/>
      <c r="P50" s="223"/>
      <c r="Q50" s="223"/>
      <c r="R50" s="223"/>
      <c r="S50" s="223"/>
      <c r="T50" s="223"/>
      <c r="U50" s="223"/>
      <c r="V50" s="223"/>
    </row>
    <row r="51" spans="3:22" ht="27" customHeight="1">
      <c r="C51" s="49"/>
      <c r="D51" s="177" t="s">
        <v>12</v>
      </c>
      <c r="E51" s="195"/>
      <c r="F51" s="195"/>
      <c r="G51" s="201"/>
      <c r="H51" s="180"/>
      <c r="I51" s="182"/>
      <c r="J51" s="42"/>
      <c r="K51" s="42"/>
      <c r="L51" s="42"/>
      <c r="M51" s="223"/>
      <c r="N51" s="223"/>
      <c r="O51" s="223"/>
      <c r="P51" s="223"/>
      <c r="Q51" s="223"/>
      <c r="R51" s="223"/>
      <c r="S51" s="223"/>
      <c r="T51" s="223"/>
      <c r="U51" s="223"/>
      <c r="V51" s="223"/>
    </row>
    <row r="52" spans="3:22" ht="27" customHeight="1" thickBot="1">
      <c r="C52" s="57"/>
      <c r="D52" s="190" t="s">
        <v>13</v>
      </c>
      <c r="E52" s="202"/>
      <c r="F52" s="202"/>
      <c r="G52" s="203"/>
      <c r="H52" s="192"/>
      <c r="I52" s="193"/>
      <c r="J52" s="42"/>
      <c r="K52" s="42"/>
      <c r="L52" s="42"/>
      <c r="M52" s="223"/>
      <c r="N52" s="223"/>
      <c r="O52" s="223"/>
      <c r="P52" s="223"/>
      <c r="Q52" s="223"/>
      <c r="R52" s="223"/>
      <c r="S52" s="223"/>
      <c r="T52" s="223"/>
      <c r="U52" s="223"/>
      <c r="V52" s="223"/>
    </row>
  </sheetData>
  <sheetProtection password="CEAA" sheet="1" objects="1" scenarios="1" formatCells="0" formatRows="0" insertRows="0"/>
  <protectedRanges>
    <protectedRange sqref="M19:V52" name="範囲2"/>
    <protectedRange sqref="D22:G41 I22:I41 D43:I52" name="範囲1"/>
  </protectedRanges>
  <mergeCells count="16">
    <mergeCell ref="C20:G20"/>
    <mergeCell ref="D21:G21"/>
    <mergeCell ref="D42:G42"/>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1"/>
  <sheetViews>
    <sheetView zoomScaleNormal="100"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77</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IF(一括契約【税込用】必要積算経費一覧表_当該年度!$H$29&lt;&gt;0, 一括契約【税込用】必要積算経費一覧表_当該年度!$H$29,"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IF(一括契約【税込用】必要積算経費一覧表_当該年度!$F$29&lt;&gt;0, 一括契約【税込用】必要積算経費一覧表_当該年度!$F$29," ")</f>
        <v xml:space="preserve"> </v>
      </c>
      <c r="F17" s="421"/>
      <c r="G17" s="421"/>
      <c r="H17" s="421"/>
      <c r="I17" s="72"/>
      <c r="J17" s="72"/>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226">
        <f>J21</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9">
        <f>SUM(I22:I51)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182"/>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182"/>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182"/>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182"/>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182"/>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182"/>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182"/>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182"/>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182"/>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182"/>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182"/>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182"/>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182"/>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182"/>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182"/>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182"/>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182"/>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182"/>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182"/>
      <c r="J40" s="42"/>
      <c r="K40" s="42"/>
      <c r="L40" s="42"/>
      <c r="M40" s="223"/>
      <c r="N40" s="223"/>
      <c r="O40" s="223"/>
      <c r="P40" s="223"/>
      <c r="Q40" s="223"/>
      <c r="R40" s="223"/>
      <c r="S40" s="223"/>
      <c r="T40" s="223"/>
      <c r="U40" s="223"/>
      <c r="V40" s="223"/>
    </row>
    <row r="41" spans="3:22" ht="27" customHeight="1">
      <c r="C41" s="49"/>
      <c r="D41" s="205" t="s">
        <v>39</v>
      </c>
      <c r="E41" s="206"/>
      <c r="F41" s="207"/>
      <c r="G41" s="208"/>
      <c r="H41" s="186"/>
      <c r="I41" s="182"/>
      <c r="J41" s="42"/>
      <c r="K41" s="42"/>
      <c r="L41" s="42"/>
      <c r="M41" s="223"/>
      <c r="N41" s="223"/>
      <c r="O41" s="223"/>
      <c r="P41" s="223"/>
      <c r="Q41" s="223"/>
      <c r="R41" s="223"/>
      <c r="S41" s="223"/>
      <c r="T41" s="223"/>
      <c r="U41" s="223"/>
      <c r="V41" s="223"/>
    </row>
    <row r="42" spans="3:22" ht="27" customHeight="1">
      <c r="C42" s="49"/>
      <c r="D42" s="205" t="s">
        <v>79</v>
      </c>
      <c r="E42" s="206"/>
      <c r="F42" s="207"/>
      <c r="G42" s="209"/>
      <c r="H42" s="186"/>
      <c r="I42" s="182"/>
      <c r="J42" s="42"/>
      <c r="K42" s="42"/>
      <c r="L42" s="42"/>
      <c r="M42" s="223"/>
      <c r="N42" s="223"/>
      <c r="O42" s="223"/>
      <c r="P42" s="223"/>
      <c r="Q42" s="223"/>
      <c r="R42" s="223"/>
      <c r="S42" s="223"/>
      <c r="T42" s="223"/>
      <c r="U42" s="223"/>
      <c r="V42" s="223"/>
    </row>
    <row r="43" spans="3:22" ht="27" customHeight="1">
      <c r="C43" s="49"/>
      <c r="D43" s="205" t="s">
        <v>80</v>
      </c>
      <c r="E43" s="206"/>
      <c r="F43" s="207"/>
      <c r="G43" s="209"/>
      <c r="H43" s="186"/>
      <c r="I43" s="182"/>
      <c r="J43" s="42"/>
      <c r="K43" s="42"/>
      <c r="L43" s="42"/>
      <c r="M43" s="223"/>
      <c r="N43" s="223"/>
      <c r="O43" s="223"/>
      <c r="P43" s="223"/>
      <c r="Q43" s="223"/>
      <c r="R43" s="223"/>
      <c r="S43" s="223"/>
      <c r="T43" s="223"/>
      <c r="U43" s="223"/>
      <c r="V43" s="223"/>
    </row>
    <row r="44" spans="3:22" ht="27" customHeight="1">
      <c r="C44" s="49"/>
      <c r="D44" s="205" t="s">
        <v>81</v>
      </c>
      <c r="E44" s="206"/>
      <c r="F44" s="207"/>
      <c r="G44" s="209"/>
      <c r="H44" s="186"/>
      <c r="I44" s="182"/>
      <c r="J44" s="42"/>
      <c r="K44" s="42"/>
      <c r="L44" s="42"/>
      <c r="M44" s="223"/>
      <c r="N44" s="223"/>
      <c r="O44" s="223"/>
      <c r="P44" s="223"/>
      <c r="Q44" s="223"/>
      <c r="R44" s="223"/>
      <c r="S44" s="223"/>
      <c r="T44" s="223"/>
      <c r="U44" s="223"/>
      <c r="V44" s="223"/>
    </row>
    <row r="45" spans="3:22" ht="27" customHeight="1">
      <c r="C45" s="49"/>
      <c r="D45" s="205" t="s">
        <v>82</v>
      </c>
      <c r="E45" s="206"/>
      <c r="F45" s="207"/>
      <c r="G45" s="209"/>
      <c r="H45" s="186"/>
      <c r="I45" s="182"/>
      <c r="J45" s="42"/>
      <c r="K45" s="42"/>
      <c r="L45" s="42"/>
      <c r="M45" s="223"/>
      <c r="N45" s="223"/>
      <c r="O45" s="223"/>
      <c r="P45" s="223"/>
      <c r="Q45" s="223"/>
      <c r="R45" s="223"/>
      <c r="S45" s="223"/>
      <c r="T45" s="223"/>
      <c r="U45" s="223"/>
      <c r="V45" s="223"/>
    </row>
    <row r="46" spans="3:22" ht="27" customHeight="1">
      <c r="C46" s="49"/>
      <c r="D46" s="205" t="s">
        <v>83</v>
      </c>
      <c r="E46" s="206"/>
      <c r="F46" s="207"/>
      <c r="G46" s="209"/>
      <c r="H46" s="186"/>
      <c r="I46" s="182"/>
      <c r="J46" s="42"/>
      <c r="K46" s="42"/>
      <c r="L46" s="42"/>
      <c r="M46" s="223"/>
      <c r="N46" s="223"/>
      <c r="O46" s="223"/>
      <c r="P46" s="223"/>
      <c r="Q46" s="223"/>
      <c r="R46" s="223"/>
      <c r="S46" s="223"/>
      <c r="T46" s="223"/>
      <c r="U46" s="223"/>
      <c r="V46" s="223"/>
    </row>
    <row r="47" spans="3:22" ht="27" customHeight="1">
      <c r="C47" s="49"/>
      <c r="D47" s="205" t="s">
        <v>84</v>
      </c>
      <c r="E47" s="206"/>
      <c r="F47" s="207"/>
      <c r="G47" s="209"/>
      <c r="H47" s="186"/>
      <c r="I47" s="182"/>
      <c r="J47" s="42"/>
      <c r="K47" s="42"/>
      <c r="L47" s="42"/>
      <c r="M47" s="223"/>
      <c r="N47" s="223"/>
      <c r="O47" s="223"/>
      <c r="P47" s="223"/>
      <c r="Q47" s="223"/>
      <c r="R47" s="223"/>
      <c r="S47" s="223"/>
      <c r="T47" s="223"/>
      <c r="U47" s="223"/>
      <c r="V47" s="223"/>
    </row>
    <row r="48" spans="3:22" ht="27" customHeight="1">
      <c r="C48" s="49"/>
      <c r="D48" s="205" t="s">
        <v>85</v>
      </c>
      <c r="E48" s="206"/>
      <c r="F48" s="207"/>
      <c r="G48" s="209"/>
      <c r="H48" s="186"/>
      <c r="I48" s="182"/>
      <c r="J48" s="42"/>
      <c r="K48" s="42"/>
      <c r="L48" s="42"/>
      <c r="M48" s="223"/>
      <c r="N48" s="223"/>
      <c r="O48" s="223"/>
      <c r="P48" s="223"/>
      <c r="Q48" s="223"/>
      <c r="R48" s="223"/>
      <c r="S48" s="223"/>
      <c r="T48" s="223"/>
      <c r="U48" s="223"/>
      <c r="V48" s="223"/>
    </row>
    <row r="49" spans="3:22" ht="27" customHeight="1">
      <c r="C49" s="49"/>
      <c r="D49" s="205" t="s">
        <v>86</v>
      </c>
      <c r="E49" s="206"/>
      <c r="F49" s="207"/>
      <c r="G49" s="209"/>
      <c r="H49" s="186"/>
      <c r="I49" s="182"/>
      <c r="J49" s="42"/>
      <c r="K49" s="42"/>
      <c r="L49" s="42"/>
      <c r="M49" s="223"/>
      <c r="N49" s="223"/>
      <c r="O49" s="223"/>
      <c r="P49" s="223"/>
      <c r="Q49" s="223"/>
      <c r="R49" s="223"/>
      <c r="S49" s="223"/>
      <c r="T49" s="223"/>
      <c r="U49" s="223"/>
      <c r="V49" s="223"/>
    </row>
    <row r="50" spans="3:22" ht="27" customHeight="1">
      <c r="C50" s="49"/>
      <c r="D50" s="205" t="s">
        <v>87</v>
      </c>
      <c r="E50" s="206"/>
      <c r="F50" s="207"/>
      <c r="G50" s="209"/>
      <c r="H50" s="186"/>
      <c r="I50" s="182"/>
      <c r="J50" s="42"/>
      <c r="K50" s="42"/>
      <c r="L50" s="42"/>
      <c r="M50" s="223"/>
      <c r="N50" s="223"/>
      <c r="O50" s="223"/>
      <c r="P50" s="223"/>
      <c r="Q50" s="223"/>
      <c r="R50" s="223"/>
      <c r="S50" s="223"/>
      <c r="T50" s="223"/>
      <c r="U50" s="223"/>
      <c r="V50" s="223"/>
    </row>
    <row r="51" spans="3:22" ht="27" customHeight="1" thickBot="1">
      <c r="C51" s="55"/>
      <c r="D51" s="190" t="s">
        <v>88</v>
      </c>
      <c r="E51" s="202"/>
      <c r="F51" s="202"/>
      <c r="G51" s="203"/>
      <c r="H51" s="192"/>
      <c r="I51" s="193"/>
      <c r="J51" s="42"/>
      <c r="K51" s="42"/>
      <c r="L51" s="42"/>
      <c r="M51" s="223"/>
      <c r="N51" s="223"/>
      <c r="O51" s="223"/>
      <c r="P51" s="223"/>
      <c r="Q51" s="223"/>
      <c r="R51" s="223"/>
      <c r="S51" s="223"/>
      <c r="T51" s="223"/>
      <c r="U51" s="223"/>
      <c r="V51" s="223"/>
    </row>
  </sheetData>
  <sheetProtection password="CEAA" sheet="1" objects="1" scenarios="1" formatCells="0" formatRows="0" insertRows="0"/>
  <protectedRanges>
    <protectedRange sqref="M19:V51" name="範囲2"/>
    <protectedRange sqref="D22:I51" name="範囲1"/>
  </protectedRanges>
  <mergeCells count="15">
    <mergeCell ref="C20:G20"/>
    <mergeCell ref="D21:G21"/>
    <mergeCell ref="C17:D17"/>
    <mergeCell ref="E17:H17"/>
    <mergeCell ref="C18:G18"/>
    <mergeCell ref="H18:H19"/>
    <mergeCell ref="I18:J18"/>
    <mergeCell ref="K18:K19"/>
    <mergeCell ref="C12:H12"/>
    <mergeCell ref="C13:D13"/>
    <mergeCell ref="E13:H13"/>
    <mergeCell ref="C14:D14"/>
    <mergeCell ref="E14:H14"/>
    <mergeCell ref="C15:D15"/>
    <mergeCell ref="E15:H15"/>
  </mergeCells>
  <phoneticPr fontId="2"/>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7"/>
  <sheetViews>
    <sheetView workbookViewId="0">
      <selection activeCell="E22" sqref="E22"/>
    </sheetView>
  </sheetViews>
  <sheetFormatPr defaultRowHeight="13.5"/>
  <cols>
    <col min="1" max="1" width="10.625" customWidth="1"/>
    <col min="2" max="2" width="4.5" customWidth="1"/>
    <col min="3" max="3" width="10.625" customWidth="1"/>
    <col min="4" max="4" width="7" customWidth="1"/>
    <col min="5" max="5" width="50.625" customWidth="1"/>
    <col min="6" max="6" width="10.625" customWidth="1"/>
    <col min="7" max="7" width="28" customWidth="1"/>
    <col min="8" max="10" width="10.625" customWidth="1"/>
    <col min="11" max="11" width="15.5" customWidth="1"/>
  </cols>
  <sheetData>
    <row r="1" spans="1:22" ht="20.100000000000001" customHeight="1">
      <c r="A1" t="str">
        <f>一括契約【税込用】必要積算経費一覧表_当該年度!A1</f>
        <v>様式1-1-2（税込）（28-3)</v>
      </c>
    </row>
    <row r="2" spans="1:22" ht="20.100000000000001" customHeight="1"/>
    <row r="3" spans="1:22" ht="12" customHeight="1">
      <c r="C3" s="276" t="s">
        <v>2</v>
      </c>
    </row>
    <row r="4" spans="1:22" ht="12" customHeight="1">
      <c r="C4" s="276" t="s">
        <v>188</v>
      </c>
      <c r="D4" s="42"/>
      <c r="E4" s="42"/>
      <c r="F4" s="42"/>
      <c r="G4" s="42"/>
      <c r="H4" s="42"/>
      <c r="I4" s="42"/>
      <c r="J4" s="42"/>
      <c r="K4" s="42"/>
      <c r="L4" s="42"/>
      <c r="M4" s="42"/>
      <c r="N4" s="42"/>
      <c r="O4" s="42"/>
      <c r="P4" s="42"/>
      <c r="Q4" s="42"/>
      <c r="R4" s="42"/>
      <c r="S4" s="42"/>
      <c r="T4" s="42"/>
      <c r="U4" s="42"/>
      <c r="V4" s="42"/>
    </row>
    <row r="5" spans="1:22" ht="12" customHeight="1">
      <c r="C5" s="225" t="s">
        <v>189</v>
      </c>
      <c r="D5" s="42"/>
      <c r="E5" s="42"/>
      <c r="F5" s="42"/>
      <c r="G5" s="42"/>
      <c r="H5" s="42"/>
      <c r="I5" s="42"/>
      <c r="J5" s="42"/>
      <c r="K5" s="42"/>
      <c r="L5" s="42"/>
      <c r="M5" s="42"/>
      <c r="N5" s="42"/>
      <c r="O5" s="42"/>
      <c r="P5" s="42"/>
      <c r="Q5" s="42"/>
      <c r="R5" s="42"/>
      <c r="S5" s="42"/>
      <c r="T5" s="42"/>
      <c r="U5" s="42"/>
      <c r="V5" s="42"/>
    </row>
    <row r="6" spans="1:22" ht="12" customHeight="1">
      <c r="C6" s="276" t="s">
        <v>186</v>
      </c>
      <c r="D6" s="42"/>
      <c r="E6" s="42"/>
      <c r="F6" s="42"/>
      <c r="G6" s="42"/>
      <c r="H6" s="42"/>
      <c r="I6" s="42"/>
      <c r="J6" s="42"/>
      <c r="K6" s="42"/>
      <c r="L6" s="42"/>
      <c r="M6" s="42"/>
      <c r="N6" s="42"/>
      <c r="O6" s="42"/>
      <c r="P6" s="42"/>
      <c r="Q6" s="42"/>
      <c r="R6" s="42"/>
      <c r="S6" s="42"/>
      <c r="T6" s="42"/>
      <c r="U6" s="42"/>
      <c r="V6" s="42"/>
    </row>
    <row r="7" spans="1:22" ht="12" customHeight="1">
      <c r="C7" s="275" t="s">
        <v>208</v>
      </c>
      <c r="D7" s="42"/>
      <c r="E7" s="42"/>
      <c r="F7" s="42"/>
      <c r="G7" s="42"/>
      <c r="H7" s="42"/>
      <c r="I7" s="42"/>
      <c r="J7" s="42"/>
      <c r="K7" s="42"/>
      <c r="L7" s="42"/>
      <c r="M7" s="42"/>
      <c r="N7" s="42"/>
      <c r="O7" s="42"/>
      <c r="P7" s="42"/>
      <c r="Q7" s="42"/>
      <c r="R7" s="42"/>
      <c r="S7" s="42"/>
      <c r="T7" s="42"/>
      <c r="U7" s="42"/>
      <c r="V7" s="42"/>
    </row>
    <row r="8" spans="1:22" ht="12" customHeight="1">
      <c r="C8" s="276" t="s">
        <v>187</v>
      </c>
      <c r="D8" s="42"/>
      <c r="E8" s="42"/>
      <c r="F8" s="42"/>
      <c r="G8" s="42"/>
      <c r="H8" s="42"/>
      <c r="I8" s="42"/>
      <c r="J8" s="42"/>
      <c r="K8" s="42"/>
      <c r="L8" s="42"/>
      <c r="M8" s="42"/>
      <c r="N8" s="42"/>
      <c r="O8" s="42"/>
      <c r="P8" s="42"/>
      <c r="Q8" s="42"/>
      <c r="R8" s="42"/>
      <c r="S8" s="42"/>
      <c r="T8" s="42"/>
      <c r="U8" s="42"/>
      <c r="V8" s="42"/>
    </row>
    <row r="9" spans="1:22" ht="20.100000000000001" customHeight="1">
      <c r="C9" s="43"/>
      <c r="D9" s="42"/>
      <c r="E9" s="42"/>
      <c r="F9" s="42"/>
      <c r="G9" s="42"/>
      <c r="H9" s="42"/>
      <c r="I9" s="42"/>
      <c r="J9" s="42"/>
      <c r="K9" s="42"/>
      <c r="L9" s="42"/>
      <c r="M9" s="42"/>
      <c r="N9" s="42"/>
      <c r="O9" s="42"/>
      <c r="P9" s="42"/>
      <c r="Q9" s="42"/>
      <c r="R9" s="42"/>
      <c r="S9" s="42"/>
      <c r="T9" s="42"/>
      <c r="U9" s="42"/>
      <c r="V9" s="42"/>
    </row>
    <row r="10" spans="1:22" ht="20.100000000000001" customHeight="1">
      <c r="C10" s="42"/>
      <c r="D10" s="42"/>
      <c r="E10" s="42"/>
      <c r="F10" s="42"/>
      <c r="G10" s="42"/>
      <c r="H10" s="42"/>
      <c r="I10" s="42"/>
      <c r="J10" s="42"/>
      <c r="K10" s="42"/>
      <c r="L10" s="42"/>
      <c r="M10" s="42"/>
      <c r="N10" s="42"/>
      <c r="O10" s="42"/>
      <c r="P10" s="42"/>
      <c r="Q10" s="42"/>
      <c r="R10" s="42"/>
      <c r="S10" s="42"/>
      <c r="T10" s="42"/>
      <c r="U10" s="42"/>
      <c r="V10" s="42"/>
    </row>
    <row r="11" spans="1:22" ht="20.100000000000001" customHeight="1">
      <c r="C11" s="42"/>
      <c r="D11" s="42"/>
      <c r="E11" s="42"/>
      <c r="F11" s="42"/>
      <c r="G11" s="42"/>
      <c r="H11" s="42"/>
      <c r="I11" s="42"/>
      <c r="J11" s="42"/>
      <c r="K11" s="42"/>
      <c r="L11" s="42"/>
      <c r="M11" s="42"/>
      <c r="N11" s="42"/>
      <c r="O11" s="42"/>
      <c r="P11" s="42"/>
      <c r="Q11" s="42"/>
      <c r="R11" s="42"/>
      <c r="S11" s="42"/>
      <c r="T11" s="42"/>
      <c r="U11" s="42"/>
      <c r="V11" s="42"/>
    </row>
    <row r="12" spans="1:22" ht="18.75">
      <c r="C12" s="406" t="s">
        <v>78</v>
      </c>
      <c r="D12" s="407"/>
      <c r="E12" s="407"/>
      <c r="F12" s="407"/>
      <c r="G12" s="407"/>
      <c r="H12" s="407"/>
      <c r="I12" s="42"/>
      <c r="J12" s="42"/>
      <c r="K12" s="42"/>
      <c r="L12" s="42"/>
      <c r="M12" s="42"/>
      <c r="N12" s="42"/>
      <c r="O12" s="42"/>
      <c r="P12" s="42"/>
      <c r="Q12" s="42"/>
      <c r="R12" s="42"/>
      <c r="S12" s="42"/>
      <c r="T12" s="42"/>
      <c r="U12" s="42"/>
      <c r="V12" s="42"/>
    </row>
    <row r="13" spans="1:22"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c r="K13" s="42"/>
      <c r="L13" s="42"/>
      <c r="M13" s="42"/>
      <c r="N13" s="42"/>
      <c r="O13" s="42"/>
      <c r="P13" s="42"/>
      <c r="Q13" s="42"/>
      <c r="R13" s="42"/>
      <c r="S13" s="42"/>
      <c r="T13" s="42"/>
      <c r="U13" s="42"/>
      <c r="V13" s="42"/>
    </row>
    <row r="14" spans="1:22"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c r="K14" s="42"/>
      <c r="L14" s="42"/>
      <c r="M14" s="42"/>
      <c r="N14" s="42"/>
      <c r="O14" s="42"/>
      <c r="P14" s="42"/>
      <c r="Q14" s="42"/>
      <c r="R14" s="42"/>
      <c r="S14" s="42"/>
      <c r="T14" s="42"/>
      <c r="U14" s="42"/>
      <c r="V14" s="42"/>
    </row>
    <row r="15" spans="1:22"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c r="K15" s="42"/>
      <c r="L15" s="42"/>
      <c r="M15" s="42"/>
      <c r="N15" s="42"/>
      <c r="O15" s="42"/>
      <c r="P15" s="42"/>
      <c r="Q15" s="42"/>
      <c r="R15" s="42"/>
      <c r="S15" s="42"/>
      <c r="T15" s="42"/>
      <c r="U15" s="42"/>
      <c r="V15" s="42"/>
    </row>
    <row r="16" spans="1:22" ht="20.100000000000001" customHeight="1">
      <c r="C16" s="285"/>
      <c r="D16" s="285" t="s">
        <v>90</v>
      </c>
      <c r="E16" s="286" t="str">
        <f>IF(一括契約【税込用】必要積算経費一覧表_当該年度!$H$29&lt;&gt;0, 一括契約【税込用】必要積算経費一覧表_当該年度!$H$29," ")</f>
        <v xml:space="preserve"> </v>
      </c>
      <c r="F16" s="73"/>
      <c r="G16" s="73"/>
      <c r="H16" s="73"/>
      <c r="I16" s="71"/>
      <c r="J16" s="71"/>
      <c r="K16" s="42"/>
      <c r="L16" s="42"/>
      <c r="M16" s="42"/>
      <c r="N16" s="42"/>
      <c r="O16" s="42"/>
      <c r="P16" s="42"/>
      <c r="Q16" s="42"/>
      <c r="R16" s="42"/>
      <c r="S16" s="42"/>
      <c r="T16" s="42"/>
      <c r="U16" s="42"/>
      <c r="V16" s="42"/>
    </row>
    <row r="17" spans="3:22" ht="19.5" customHeight="1" thickBot="1">
      <c r="C17" s="429" t="str">
        <f>一括契約【税込用】必要積算経費一覧表_当該年度!B24</f>
        <v>研究分担者（法人名）：</v>
      </c>
      <c r="D17" s="429"/>
      <c r="E17" s="421" t="str">
        <f>IF(一括契約【税込用】必要積算経費一覧表_当該年度!$F$29&lt;&gt;0, 一括契約【税込用】必要積算経費一覧表_当該年度!$F$29," ")</f>
        <v xml:space="preserve"> </v>
      </c>
      <c r="F17" s="421"/>
      <c r="G17" s="421"/>
      <c r="H17" s="421"/>
      <c r="I17" s="72"/>
      <c r="J17" s="149"/>
      <c r="K17" s="42"/>
      <c r="L17" s="42"/>
      <c r="M17" s="42"/>
      <c r="N17" s="42"/>
      <c r="O17" s="42"/>
      <c r="P17" s="42"/>
      <c r="Q17" s="42"/>
      <c r="R17" s="42"/>
      <c r="S17" s="42"/>
      <c r="T17" s="42"/>
      <c r="U17" s="42"/>
      <c r="V17" s="42"/>
    </row>
    <row r="18" spans="3:22" ht="20.100000000000001" customHeight="1">
      <c r="C18" s="414" t="s">
        <v>143</v>
      </c>
      <c r="D18" s="415"/>
      <c r="E18" s="415"/>
      <c r="F18" s="415"/>
      <c r="G18" s="416"/>
      <c r="H18" s="412" t="s">
        <v>140</v>
      </c>
      <c r="I18" s="410" t="s">
        <v>151</v>
      </c>
      <c r="J18" s="411"/>
      <c r="K18" s="404" t="s">
        <v>141</v>
      </c>
      <c r="L18" s="42"/>
      <c r="M18" s="42"/>
      <c r="N18" s="42"/>
      <c r="O18" s="42"/>
      <c r="P18" s="42"/>
      <c r="Q18" s="42"/>
      <c r="R18" s="42"/>
      <c r="S18" s="42"/>
      <c r="T18" s="42"/>
      <c r="U18" s="42"/>
      <c r="V18" s="42"/>
    </row>
    <row r="19" spans="3:22" ht="20.100000000000001" customHeight="1" thickBot="1">
      <c r="C19" s="44" t="s">
        <v>0</v>
      </c>
      <c r="D19" s="45" t="s">
        <v>1</v>
      </c>
      <c r="E19" s="46" t="s">
        <v>3</v>
      </c>
      <c r="F19" s="47" t="s">
        <v>148</v>
      </c>
      <c r="G19" s="48" t="s">
        <v>149</v>
      </c>
      <c r="H19" s="413"/>
      <c r="I19" s="121" t="s">
        <v>138</v>
      </c>
      <c r="J19" s="122" t="s">
        <v>153</v>
      </c>
      <c r="K19" s="405"/>
      <c r="L19" s="42"/>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L20" s="42"/>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9">
        <f>SUM(I22:I41)</f>
        <v>0</v>
      </c>
      <c r="J21" s="111">
        <f>IFERROR(ROUNDDOWN(I21*一括契約【税込用】必要積算経費一覧表_当該年度!$F$70,0),0)</f>
        <v>0</v>
      </c>
      <c r="K21" s="100">
        <f>H21+I21</f>
        <v>0</v>
      </c>
      <c r="L21" s="42"/>
      <c r="M21" s="223"/>
      <c r="N21" s="223"/>
      <c r="O21" s="223"/>
      <c r="P21" s="223"/>
      <c r="Q21" s="223"/>
      <c r="R21" s="223"/>
      <c r="S21" s="223"/>
      <c r="T21" s="223"/>
      <c r="U21" s="223"/>
      <c r="V21" s="223"/>
    </row>
    <row r="22" spans="3:22" ht="27" customHeight="1">
      <c r="C22" s="49"/>
      <c r="D22" s="173" t="s">
        <v>4</v>
      </c>
      <c r="E22" s="194"/>
      <c r="F22" s="174"/>
      <c r="G22" s="175"/>
      <c r="H22" s="189"/>
      <c r="I22" s="210"/>
      <c r="J22" s="42"/>
      <c r="K22" s="42"/>
      <c r="L22" s="42"/>
      <c r="M22" s="223"/>
      <c r="N22" s="223"/>
      <c r="O22" s="223"/>
      <c r="P22" s="223"/>
      <c r="Q22" s="223"/>
      <c r="R22" s="223"/>
      <c r="S22" s="223"/>
      <c r="T22" s="223"/>
      <c r="U22" s="223"/>
      <c r="V22" s="223"/>
    </row>
    <row r="23" spans="3:22" ht="27" customHeight="1">
      <c r="C23" s="49"/>
      <c r="D23" s="177" t="s">
        <v>5</v>
      </c>
      <c r="E23" s="178"/>
      <c r="F23" s="178"/>
      <c r="G23" s="179"/>
      <c r="H23" s="180"/>
      <c r="I23" s="210"/>
      <c r="J23" s="42"/>
      <c r="K23" s="42"/>
      <c r="L23" s="42"/>
      <c r="M23" s="223"/>
      <c r="N23" s="223"/>
      <c r="O23" s="223"/>
      <c r="P23" s="223"/>
      <c r="Q23" s="223"/>
      <c r="R23" s="223"/>
      <c r="S23" s="223"/>
      <c r="T23" s="223"/>
      <c r="U23" s="223"/>
      <c r="V23" s="223"/>
    </row>
    <row r="24" spans="3:22" ht="27" customHeight="1">
      <c r="C24" s="49"/>
      <c r="D24" s="177" t="s">
        <v>6</v>
      </c>
      <c r="E24" s="178"/>
      <c r="F24" s="178"/>
      <c r="G24" s="179"/>
      <c r="H24" s="180"/>
      <c r="I24" s="210"/>
      <c r="J24" s="42"/>
      <c r="K24" s="42"/>
      <c r="L24" s="42"/>
      <c r="M24" s="223"/>
      <c r="N24" s="223"/>
      <c r="O24" s="223"/>
      <c r="P24" s="223"/>
      <c r="Q24" s="223"/>
      <c r="R24" s="223"/>
      <c r="S24" s="223"/>
      <c r="T24" s="223"/>
      <c r="U24" s="223"/>
      <c r="V24" s="223"/>
    </row>
    <row r="25" spans="3:22" ht="27" customHeight="1">
      <c r="C25" s="49"/>
      <c r="D25" s="177" t="s">
        <v>7</v>
      </c>
      <c r="E25" s="178"/>
      <c r="F25" s="178"/>
      <c r="G25" s="179"/>
      <c r="H25" s="180"/>
      <c r="I25" s="210"/>
      <c r="J25" s="42"/>
      <c r="K25" s="42"/>
      <c r="L25" s="42"/>
      <c r="M25" s="223"/>
      <c r="N25" s="223"/>
      <c r="O25" s="223"/>
      <c r="P25" s="223"/>
      <c r="Q25" s="223"/>
      <c r="R25" s="223"/>
      <c r="S25" s="223"/>
      <c r="T25" s="223"/>
      <c r="U25" s="223"/>
      <c r="V25" s="223"/>
    </row>
    <row r="26" spans="3:22" ht="27" customHeight="1">
      <c r="C26" s="49"/>
      <c r="D26" s="177" t="s">
        <v>8</v>
      </c>
      <c r="E26" s="178"/>
      <c r="F26" s="178"/>
      <c r="G26" s="179"/>
      <c r="H26" s="180"/>
      <c r="I26" s="210"/>
      <c r="J26" s="42"/>
      <c r="K26" s="42"/>
      <c r="L26" s="42"/>
      <c r="M26" s="223"/>
      <c r="N26" s="223"/>
      <c r="O26" s="223"/>
      <c r="P26" s="223"/>
      <c r="Q26" s="223"/>
      <c r="R26" s="223"/>
      <c r="S26" s="223"/>
      <c r="T26" s="223"/>
      <c r="U26" s="223"/>
      <c r="V26" s="223"/>
    </row>
    <row r="27" spans="3:22" ht="27" customHeight="1">
      <c r="C27" s="49"/>
      <c r="D27" s="177" t="s">
        <v>9</v>
      </c>
      <c r="E27" s="178"/>
      <c r="F27" s="178"/>
      <c r="G27" s="179"/>
      <c r="H27" s="180"/>
      <c r="I27" s="210"/>
      <c r="J27" s="42"/>
      <c r="K27" s="42"/>
      <c r="L27" s="42"/>
      <c r="M27" s="223"/>
      <c r="N27" s="223"/>
      <c r="O27" s="223"/>
      <c r="P27" s="223"/>
      <c r="Q27" s="223"/>
      <c r="R27" s="223"/>
      <c r="S27" s="223"/>
      <c r="T27" s="223"/>
      <c r="U27" s="223"/>
      <c r="V27" s="223"/>
    </row>
    <row r="28" spans="3:22" ht="27" customHeight="1">
      <c r="C28" s="49"/>
      <c r="D28" s="177" t="s">
        <v>10</v>
      </c>
      <c r="E28" s="178"/>
      <c r="F28" s="178"/>
      <c r="G28" s="179"/>
      <c r="H28" s="180"/>
      <c r="I28" s="210"/>
      <c r="J28" s="42"/>
      <c r="K28" s="42"/>
      <c r="L28" s="42"/>
      <c r="M28" s="223"/>
      <c r="N28" s="223"/>
      <c r="O28" s="223"/>
      <c r="P28" s="223"/>
      <c r="Q28" s="223"/>
      <c r="R28" s="223"/>
      <c r="S28" s="223"/>
      <c r="T28" s="223"/>
      <c r="U28" s="223"/>
      <c r="V28" s="223"/>
    </row>
    <row r="29" spans="3:22" ht="27" customHeight="1">
      <c r="C29" s="49"/>
      <c r="D29" s="177" t="s">
        <v>11</v>
      </c>
      <c r="E29" s="178"/>
      <c r="F29" s="178"/>
      <c r="G29" s="179"/>
      <c r="H29" s="180"/>
      <c r="I29" s="210"/>
      <c r="J29" s="42"/>
      <c r="K29" s="42"/>
      <c r="L29" s="42"/>
      <c r="M29" s="223"/>
      <c r="N29" s="223"/>
      <c r="O29" s="223"/>
      <c r="P29" s="223"/>
      <c r="Q29" s="223"/>
      <c r="R29" s="223"/>
      <c r="S29" s="223"/>
      <c r="T29" s="223"/>
      <c r="U29" s="223"/>
      <c r="V29" s="223"/>
    </row>
    <row r="30" spans="3:22" ht="27" customHeight="1">
      <c r="C30" s="49"/>
      <c r="D30" s="177" t="s">
        <v>12</v>
      </c>
      <c r="E30" s="178"/>
      <c r="F30" s="178"/>
      <c r="G30" s="179"/>
      <c r="H30" s="180"/>
      <c r="I30" s="210"/>
      <c r="J30" s="42"/>
      <c r="K30" s="42"/>
      <c r="L30" s="42"/>
      <c r="M30" s="223"/>
      <c r="N30" s="223"/>
      <c r="O30" s="223"/>
      <c r="P30" s="223"/>
      <c r="Q30" s="223"/>
      <c r="R30" s="223"/>
      <c r="S30" s="223"/>
      <c r="T30" s="223"/>
      <c r="U30" s="223"/>
      <c r="V30" s="223"/>
    </row>
    <row r="31" spans="3:22" ht="27" customHeight="1">
      <c r="C31" s="49"/>
      <c r="D31" s="177" t="s">
        <v>13</v>
      </c>
      <c r="E31" s="178"/>
      <c r="F31" s="178"/>
      <c r="G31" s="179"/>
      <c r="H31" s="180"/>
      <c r="I31" s="210"/>
      <c r="J31" s="42"/>
      <c r="K31" s="42"/>
      <c r="L31" s="42"/>
      <c r="M31" s="223"/>
      <c r="N31" s="223"/>
      <c r="O31" s="223"/>
      <c r="P31" s="223"/>
      <c r="Q31" s="223"/>
      <c r="R31" s="223"/>
      <c r="S31" s="223"/>
      <c r="T31" s="223"/>
      <c r="U31" s="223"/>
      <c r="V31" s="223"/>
    </row>
    <row r="32" spans="3:22" ht="27" customHeight="1">
      <c r="C32" s="49"/>
      <c r="D32" s="177" t="s">
        <v>24</v>
      </c>
      <c r="E32" s="178"/>
      <c r="F32" s="178"/>
      <c r="G32" s="179"/>
      <c r="H32" s="180"/>
      <c r="I32" s="210"/>
      <c r="J32" s="42"/>
      <c r="K32" s="42"/>
      <c r="L32" s="42"/>
      <c r="M32" s="223"/>
      <c r="N32" s="223"/>
      <c r="O32" s="223"/>
      <c r="P32" s="223"/>
      <c r="Q32" s="223"/>
      <c r="R32" s="223"/>
      <c r="S32" s="223"/>
      <c r="T32" s="223"/>
      <c r="U32" s="223"/>
      <c r="V32" s="223"/>
    </row>
    <row r="33" spans="3:22" ht="27" customHeight="1">
      <c r="C33" s="49"/>
      <c r="D33" s="177" t="s">
        <v>25</v>
      </c>
      <c r="E33" s="178"/>
      <c r="F33" s="178"/>
      <c r="G33" s="179"/>
      <c r="H33" s="180"/>
      <c r="I33" s="210"/>
      <c r="J33" s="42"/>
      <c r="K33" s="42"/>
      <c r="L33" s="42"/>
      <c r="M33" s="223"/>
      <c r="N33" s="223"/>
      <c r="O33" s="223"/>
      <c r="P33" s="223"/>
      <c r="Q33" s="223"/>
      <c r="R33" s="223"/>
      <c r="S33" s="223"/>
      <c r="T33" s="223"/>
      <c r="U33" s="223"/>
      <c r="V33" s="223"/>
    </row>
    <row r="34" spans="3:22" ht="27" customHeight="1">
      <c r="C34" s="49"/>
      <c r="D34" s="177" t="s">
        <v>26</v>
      </c>
      <c r="E34" s="178"/>
      <c r="F34" s="178"/>
      <c r="G34" s="179"/>
      <c r="H34" s="180"/>
      <c r="I34" s="210"/>
      <c r="J34" s="42"/>
      <c r="K34" s="42"/>
      <c r="L34" s="42"/>
      <c r="M34" s="223"/>
      <c r="N34" s="223"/>
      <c r="O34" s="223"/>
      <c r="P34" s="223"/>
      <c r="Q34" s="223"/>
      <c r="R34" s="223"/>
      <c r="S34" s="223"/>
      <c r="T34" s="223"/>
      <c r="U34" s="223"/>
      <c r="V34" s="223"/>
    </row>
    <row r="35" spans="3:22" ht="27" customHeight="1">
      <c r="C35" s="49"/>
      <c r="D35" s="177" t="s">
        <v>27</v>
      </c>
      <c r="E35" s="178"/>
      <c r="F35" s="178"/>
      <c r="G35" s="179"/>
      <c r="H35" s="180"/>
      <c r="I35" s="210"/>
      <c r="J35" s="42"/>
      <c r="K35" s="42"/>
      <c r="L35" s="42"/>
      <c r="M35" s="223"/>
      <c r="N35" s="223"/>
      <c r="O35" s="223"/>
      <c r="P35" s="223"/>
      <c r="Q35" s="223"/>
      <c r="R35" s="223"/>
      <c r="S35" s="223"/>
      <c r="T35" s="223"/>
      <c r="U35" s="223"/>
      <c r="V35" s="223"/>
    </row>
    <row r="36" spans="3:22" ht="27" customHeight="1">
      <c r="C36" s="49"/>
      <c r="D36" s="177" t="s">
        <v>28</v>
      </c>
      <c r="E36" s="178"/>
      <c r="F36" s="178"/>
      <c r="G36" s="179"/>
      <c r="H36" s="180"/>
      <c r="I36" s="210"/>
      <c r="J36" s="42"/>
      <c r="K36" s="42"/>
      <c r="L36" s="42"/>
      <c r="M36" s="223"/>
      <c r="N36" s="223"/>
      <c r="O36" s="223"/>
      <c r="P36" s="223"/>
      <c r="Q36" s="223"/>
      <c r="R36" s="223"/>
      <c r="S36" s="223"/>
      <c r="T36" s="223"/>
      <c r="U36" s="223"/>
      <c r="V36" s="223"/>
    </row>
    <row r="37" spans="3:22" ht="27" customHeight="1">
      <c r="C37" s="49"/>
      <c r="D37" s="177" t="s">
        <v>35</v>
      </c>
      <c r="E37" s="178"/>
      <c r="F37" s="178"/>
      <c r="G37" s="179"/>
      <c r="H37" s="180"/>
      <c r="I37" s="210"/>
      <c r="J37" s="42"/>
      <c r="K37" s="42"/>
      <c r="L37" s="42"/>
      <c r="M37" s="223"/>
      <c r="N37" s="223"/>
      <c r="O37" s="223"/>
      <c r="P37" s="223"/>
      <c r="Q37" s="223"/>
      <c r="R37" s="223"/>
      <c r="S37" s="223"/>
      <c r="T37" s="223"/>
      <c r="U37" s="223"/>
      <c r="V37" s="223"/>
    </row>
    <row r="38" spans="3:22" ht="27" customHeight="1">
      <c r="C38" s="49"/>
      <c r="D38" s="177" t="s">
        <v>36</v>
      </c>
      <c r="E38" s="178"/>
      <c r="F38" s="178"/>
      <c r="G38" s="179"/>
      <c r="H38" s="180"/>
      <c r="I38" s="210"/>
      <c r="J38" s="42"/>
      <c r="K38" s="42"/>
      <c r="L38" s="42"/>
      <c r="M38" s="223"/>
      <c r="N38" s="223"/>
      <c r="O38" s="223"/>
      <c r="P38" s="223"/>
      <c r="Q38" s="223"/>
      <c r="R38" s="223"/>
      <c r="S38" s="223"/>
      <c r="T38" s="223"/>
      <c r="U38" s="223"/>
      <c r="V38" s="223"/>
    </row>
    <row r="39" spans="3:22" ht="27" customHeight="1">
      <c r="C39" s="49"/>
      <c r="D39" s="177" t="s">
        <v>37</v>
      </c>
      <c r="E39" s="178"/>
      <c r="F39" s="178"/>
      <c r="G39" s="179"/>
      <c r="H39" s="180"/>
      <c r="I39" s="210"/>
      <c r="J39" s="42"/>
      <c r="K39" s="42"/>
      <c r="L39" s="42"/>
      <c r="M39" s="223"/>
      <c r="N39" s="223"/>
      <c r="O39" s="223"/>
      <c r="P39" s="223"/>
      <c r="Q39" s="223"/>
      <c r="R39" s="223"/>
      <c r="S39" s="223"/>
      <c r="T39" s="223"/>
      <c r="U39" s="223"/>
      <c r="V39" s="223"/>
    </row>
    <row r="40" spans="3:22" ht="27" customHeight="1">
      <c r="C40" s="49"/>
      <c r="D40" s="177" t="s">
        <v>38</v>
      </c>
      <c r="E40" s="178"/>
      <c r="F40" s="195"/>
      <c r="G40" s="179"/>
      <c r="H40" s="180"/>
      <c r="I40" s="210"/>
      <c r="J40" s="42"/>
      <c r="K40" s="42"/>
      <c r="L40" s="42"/>
      <c r="M40" s="223"/>
      <c r="N40" s="223"/>
      <c r="O40" s="223"/>
      <c r="P40" s="223"/>
      <c r="Q40" s="223"/>
      <c r="R40" s="223"/>
      <c r="S40" s="223"/>
      <c r="T40" s="223"/>
      <c r="U40" s="223"/>
      <c r="V40" s="223"/>
    </row>
    <row r="41" spans="3:22" ht="27" customHeight="1" thickBot="1">
      <c r="C41" s="49"/>
      <c r="D41" s="205" t="s">
        <v>39</v>
      </c>
      <c r="E41" s="206"/>
      <c r="F41" s="207"/>
      <c r="G41" s="208"/>
      <c r="H41" s="186"/>
      <c r="I41" s="211"/>
      <c r="J41" s="42"/>
      <c r="K41" s="42"/>
      <c r="L41" s="42"/>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5">
        <f>SUM(I43:I47)</f>
        <v>0</v>
      </c>
      <c r="J42" s="99">
        <f>IFERROR(ROUNDDOWN(I42*一括契約【税込用】必要積算経費一覧表_当該年度!$F$70,0),0)</f>
        <v>0</v>
      </c>
      <c r="K42" s="99">
        <f>H42+I42</f>
        <v>0</v>
      </c>
      <c r="L42" s="42"/>
      <c r="M42" s="223"/>
      <c r="N42" s="223"/>
      <c r="O42" s="223"/>
      <c r="P42" s="223"/>
      <c r="Q42" s="223"/>
      <c r="R42" s="223"/>
      <c r="S42" s="223"/>
      <c r="T42" s="223"/>
      <c r="U42" s="223"/>
      <c r="V42" s="223"/>
    </row>
    <row r="43" spans="3:22" ht="27" customHeight="1">
      <c r="C43" s="49"/>
      <c r="D43" s="173" t="s">
        <v>4</v>
      </c>
      <c r="E43" s="212"/>
      <c r="F43" s="213"/>
      <c r="G43" s="175"/>
      <c r="H43" s="189"/>
      <c r="I43" s="210"/>
      <c r="J43" s="42"/>
      <c r="K43" s="42"/>
      <c r="L43" s="42"/>
      <c r="M43" s="223"/>
      <c r="N43" s="223"/>
      <c r="O43" s="223"/>
      <c r="P43" s="223"/>
      <c r="Q43" s="223"/>
      <c r="R43" s="223"/>
      <c r="S43" s="223"/>
      <c r="T43" s="223"/>
      <c r="U43" s="223"/>
      <c r="V43" s="223"/>
    </row>
    <row r="44" spans="3:22" ht="27" customHeight="1">
      <c r="C44" s="49"/>
      <c r="D44" s="177" t="s">
        <v>5</v>
      </c>
      <c r="E44" s="178"/>
      <c r="F44" s="195"/>
      <c r="G44" s="179"/>
      <c r="H44" s="180"/>
      <c r="I44" s="210"/>
      <c r="J44" s="42"/>
      <c r="K44" s="42"/>
      <c r="L44" s="42"/>
      <c r="M44" s="223"/>
      <c r="N44" s="223"/>
      <c r="O44" s="223"/>
      <c r="P44" s="223"/>
      <c r="Q44" s="223"/>
      <c r="R44" s="223"/>
      <c r="S44" s="223"/>
      <c r="T44" s="223"/>
      <c r="U44" s="223"/>
      <c r="V44" s="223"/>
    </row>
    <row r="45" spans="3:22" ht="27" customHeight="1">
      <c r="C45" s="49"/>
      <c r="D45" s="177" t="s">
        <v>6</v>
      </c>
      <c r="E45" s="178"/>
      <c r="F45" s="195"/>
      <c r="G45" s="179"/>
      <c r="H45" s="180"/>
      <c r="I45" s="210"/>
      <c r="J45" s="42"/>
      <c r="K45" s="42"/>
      <c r="L45" s="42"/>
      <c r="M45" s="223"/>
      <c r="N45" s="223"/>
      <c r="O45" s="223"/>
      <c r="P45" s="223"/>
      <c r="Q45" s="223"/>
      <c r="R45" s="223"/>
      <c r="S45" s="223"/>
      <c r="T45" s="223"/>
      <c r="U45" s="223"/>
      <c r="V45" s="223"/>
    </row>
    <row r="46" spans="3:22" ht="27" customHeight="1">
      <c r="C46" s="49"/>
      <c r="D46" s="177" t="s">
        <v>7</v>
      </c>
      <c r="E46" s="178"/>
      <c r="F46" s="195"/>
      <c r="G46" s="179"/>
      <c r="H46" s="180"/>
      <c r="I46" s="210"/>
      <c r="J46" s="42"/>
      <c r="K46" s="42"/>
      <c r="L46" s="42"/>
      <c r="M46" s="223"/>
      <c r="N46" s="223"/>
      <c r="O46" s="223"/>
      <c r="P46" s="223"/>
      <c r="Q46" s="223"/>
      <c r="R46" s="223"/>
      <c r="S46" s="223"/>
      <c r="T46" s="223"/>
      <c r="U46" s="223"/>
      <c r="V46" s="223"/>
    </row>
    <row r="47" spans="3:22" ht="27" customHeight="1" thickBot="1">
      <c r="C47" s="49"/>
      <c r="D47" s="205" t="s">
        <v>8</v>
      </c>
      <c r="E47" s="206"/>
      <c r="F47" s="207"/>
      <c r="G47" s="208"/>
      <c r="H47" s="186"/>
      <c r="I47" s="211"/>
      <c r="J47" s="42"/>
      <c r="K47" s="42"/>
      <c r="L47" s="42"/>
      <c r="M47" s="223"/>
      <c r="N47" s="223"/>
      <c r="O47" s="223"/>
      <c r="P47" s="223"/>
      <c r="Q47" s="223"/>
      <c r="R47" s="223"/>
      <c r="S47" s="223"/>
      <c r="T47" s="223"/>
      <c r="U47" s="223"/>
      <c r="V47" s="223"/>
    </row>
    <row r="48" spans="3:22" ht="27" customHeight="1" thickBot="1">
      <c r="C48" s="49"/>
      <c r="D48" s="427" t="str">
        <f>一括契約【税込用】必要積算経費一覧表_当該年度!D57</f>
        <v>３　会議費</v>
      </c>
      <c r="E48" s="428"/>
      <c r="F48" s="428"/>
      <c r="G48" s="433"/>
      <c r="H48" s="105">
        <f>SUM(H49:H58)</f>
        <v>0</v>
      </c>
      <c r="I48" s="105">
        <f>SUM(I49:I58)</f>
        <v>0</v>
      </c>
      <c r="J48" s="99">
        <f>IFERROR(ROUNDDOWN(I48*一括契約【税込用】必要積算経費一覧表_当該年度!$F$70,0),0)</f>
        <v>0</v>
      </c>
      <c r="K48" s="99">
        <f>H48+I48</f>
        <v>0</v>
      </c>
      <c r="L48" s="42"/>
      <c r="M48" s="223"/>
      <c r="N48" s="223"/>
      <c r="O48" s="223"/>
      <c r="P48" s="223"/>
      <c r="Q48" s="223"/>
      <c r="R48" s="223"/>
      <c r="S48" s="223"/>
      <c r="T48" s="223"/>
      <c r="U48" s="223"/>
      <c r="V48" s="223"/>
    </row>
    <row r="49" spans="3:22" ht="27" customHeight="1">
      <c r="C49" s="49"/>
      <c r="D49" s="173" t="s">
        <v>4</v>
      </c>
      <c r="E49" s="212"/>
      <c r="F49" s="213"/>
      <c r="G49" s="175"/>
      <c r="H49" s="189"/>
      <c r="I49" s="210"/>
      <c r="J49" s="42"/>
      <c r="K49" s="42"/>
      <c r="L49" s="42"/>
      <c r="M49" s="223"/>
      <c r="N49" s="223"/>
      <c r="O49" s="223"/>
      <c r="P49" s="223"/>
      <c r="Q49" s="223"/>
      <c r="R49" s="223"/>
      <c r="S49" s="223"/>
      <c r="T49" s="223"/>
      <c r="U49" s="223"/>
      <c r="V49" s="223"/>
    </row>
    <row r="50" spans="3:22" ht="27" customHeight="1">
      <c r="C50" s="49"/>
      <c r="D50" s="177" t="s">
        <v>5</v>
      </c>
      <c r="E50" s="178"/>
      <c r="F50" s="195"/>
      <c r="G50" s="179"/>
      <c r="H50" s="180"/>
      <c r="I50" s="210"/>
      <c r="J50" s="42"/>
      <c r="K50" s="42"/>
      <c r="L50" s="42"/>
      <c r="M50" s="223"/>
      <c r="N50" s="223"/>
      <c r="O50" s="223"/>
      <c r="P50" s="223"/>
      <c r="Q50" s="223"/>
      <c r="R50" s="223"/>
      <c r="S50" s="223"/>
      <c r="T50" s="223"/>
      <c r="U50" s="223"/>
      <c r="V50" s="223"/>
    </row>
    <row r="51" spans="3:22" ht="27" customHeight="1">
      <c r="C51" s="49"/>
      <c r="D51" s="177" t="s">
        <v>6</v>
      </c>
      <c r="E51" s="178"/>
      <c r="F51" s="195"/>
      <c r="G51" s="179"/>
      <c r="H51" s="180"/>
      <c r="I51" s="210"/>
      <c r="J51" s="42"/>
      <c r="K51" s="42"/>
      <c r="L51" s="42"/>
      <c r="M51" s="223"/>
      <c r="N51" s="223"/>
      <c r="O51" s="223"/>
      <c r="P51" s="223"/>
      <c r="Q51" s="223"/>
      <c r="R51" s="223"/>
      <c r="S51" s="223"/>
      <c r="T51" s="223"/>
      <c r="U51" s="223"/>
      <c r="V51" s="223"/>
    </row>
    <row r="52" spans="3:22" ht="27" customHeight="1">
      <c r="C52" s="49"/>
      <c r="D52" s="177" t="s">
        <v>7</v>
      </c>
      <c r="E52" s="178"/>
      <c r="F52" s="195"/>
      <c r="G52" s="179"/>
      <c r="H52" s="180"/>
      <c r="I52" s="210"/>
      <c r="J52" s="42"/>
      <c r="K52" s="42"/>
      <c r="L52" s="42"/>
      <c r="M52" s="223"/>
      <c r="N52" s="223"/>
      <c r="O52" s="223"/>
      <c r="P52" s="223"/>
      <c r="Q52" s="223"/>
      <c r="R52" s="223"/>
      <c r="S52" s="223"/>
      <c r="T52" s="223"/>
      <c r="U52" s="223"/>
      <c r="V52" s="223"/>
    </row>
    <row r="53" spans="3:22" ht="27" customHeight="1">
      <c r="C53" s="49"/>
      <c r="D53" s="177" t="s">
        <v>8</v>
      </c>
      <c r="E53" s="178"/>
      <c r="F53" s="195"/>
      <c r="G53" s="179"/>
      <c r="H53" s="180"/>
      <c r="I53" s="210"/>
      <c r="J53" s="42"/>
      <c r="K53" s="42"/>
      <c r="L53" s="42"/>
      <c r="M53" s="223"/>
      <c r="N53" s="223"/>
      <c r="O53" s="223"/>
      <c r="P53" s="223"/>
      <c r="Q53" s="223"/>
      <c r="R53" s="223"/>
      <c r="S53" s="223"/>
      <c r="T53" s="223"/>
      <c r="U53" s="223"/>
      <c r="V53" s="223"/>
    </row>
    <row r="54" spans="3:22" ht="27" customHeight="1">
      <c r="C54" s="49"/>
      <c r="D54" s="177" t="s">
        <v>9</v>
      </c>
      <c r="E54" s="178"/>
      <c r="F54" s="195"/>
      <c r="G54" s="179"/>
      <c r="H54" s="180"/>
      <c r="I54" s="210"/>
      <c r="J54" s="42"/>
      <c r="K54" s="42"/>
      <c r="L54" s="42"/>
      <c r="M54" s="223"/>
      <c r="N54" s="223"/>
      <c r="O54" s="223"/>
      <c r="P54" s="223"/>
      <c r="Q54" s="223"/>
      <c r="R54" s="223"/>
      <c r="S54" s="223"/>
      <c r="T54" s="223"/>
      <c r="U54" s="223"/>
      <c r="V54" s="223"/>
    </row>
    <row r="55" spans="3:22" ht="27" customHeight="1">
      <c r="C55" s="49"/>
      <c r="D55" s="177" t="s">
        <v>10</v>
      </c>
      <c r="E55" s="178"/>
      <c r="F55" s="195"/>
      <c r="G55" s="179"/>
      <c r="H55" s="180"/>
      <c r="I55" s="210"/>
      <c r="J55" s="42"/>
      <c r="K55" s="42"/>
      <c r="L55" s="42"/>
      <c r="M55" s="223"/>
      <c r="N55" s="223"/>
      <c r="O55" s="223"/>
      <c r="P55" s="223"/>
      <c r="Q55" s="223"/>
      <c r="R55" s="223"/>
      <c r="S55" s="223"/>
      <c r="T55" s="223"/>
      <c r="U55" s="223"/>
      <c r="V55" s="223"/>
    </row>
    <row r="56" spans="3:22" ht="27" customHeight="1">
      <c r="C56" s="49"/>
      <c r="D56" s="177" t="s">
        <v>11</v>
      </c>
      <c r="E56" s="178"/>
      <c r="F56" s="195"/>
      <c r="G56" s="179"/>
      <c r="H56" s="180"/>
      <c r="I56" s="210"/>
      <c r="J56" s="42"/>
      <c r="K56" s="42"/>
      <c r="L56" s="42"/>
      <c r="M56" s="223"/>
      <c r="N56" s="223"/>
      <c r="O56" s="223"/>
      <c r="P56" s="223"/>
      <c r="Q56" s="223"/>
      <c r="R56" s="223"/>
      <c r="S56" s="223"/>
      <c r="T56" s="223"/>
      <c r="U56" s="223"/>
      <c r="V56" s="223"/>
    </row>
    <row r="57" spans="3:22" ht="27" customHeight="1">
      <c r="C57" s="49"/>
      <c r="D57" s="177" t="s">
        <v>12</v>
      </c>
      <c r="E57" s="178"/>
      <c r="F57" s="195"/>
      <c r="G57" s="179"/>
      <c r="H57" s="180"/>
      <c r="I57" s="210"/>
      <c r="J57" s="42"/>
      <c r="K57" s="42"/>
      <c r="L57" s="42"/>
      <c r="M57" s="223"/>
      <c r="N57" s="223"/>
      <c r="O57" s="223"/>
      <c r="P57" s="223"/>
      <c r="Q57" s="223"/>
      <c r="R57" s="223"/>
      <c r="S57" s="223"/>
      <c r="T57" s="223"/>
      <c r="U57" s="223"/>
      <c r="V57" s="223"/>
    </row>
    <row r="58" spans="3:22" ht="27" customHeight="1" thickBot="1">
      <c r="C58" s="53"/>
      <c r="D58" s="183" t="s">
        <v>13</v>
      </c>
      <c r="E58" s="197"/>
      <c r="F58" s="197"/>
      <c r="G58" s="198"/>
      <c r="H58" s="214"/>
      <c r="I58" s="215"/>
      <c r="J58" s="42"/>
      <c r="K58" s="42"/>
      <c r="L58" s="42"/>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8"/>
      <c r="H59" s="105">
        <f>SUM(H60:H69)</f>
        <v>0</v>
      </c>
      <c r="I59" s="105">
        <f>SUM(I60:I69)</f>
        <v>0</v>
      </c>
      <c r="J59" s="99">
        <f>IFERROR(ROUNDDOWN(I59*一括契約【税込用】必要積算経費一覧表_当該年度!$F$70,0),0)</f>
        <v>0</v>
      </c>
      <c r="K59" s="99">
        <f>H59+I59</f>
        <v>0</v>
      </c>
      <c r="L59" s="42"/>
      <c r="M59" s="223"/>
      <c r="N59" s="223"/>
      <c r="O59" s="223"/>
      <c r="P59" s="223"/>
      <c r="Q59" s="223"/>
      <c r="R59" s="223"/>
      <c r="S59" s="223"/>
      <c r="T59" s="223"/>
      <c r="U59" s="223"/>
      <c r="V59" s="223"/>
    </row>
    <row r="60" spans="3:22" ht="27" customHeight="1">
      <c r="C60" s="49"/>
      <c r="D60" s="199" t="s">
        <v>4</v>
      </c>
      <c r="E60" s="194"/>
      <c r="F60" s="194"/>
      <c r="G60" s="200"/>
      <c r="H60" s="189"/>
      <c r="I60" s="210"/>
      <c r="J60" s="42"/>
      <c r="K60" s="42"/>
      <c r="L60" s="42"/>
      <c r="M60" s="223"/>
      <c r="N60" s="223"/>
      <c r="O60" s="223"/>
      <c r="P60" s="223"/>
      <c r="Q60" s="223"/>
      <c r="R60" s="223"/>
      <c r="S60" s="223"/>
      <c r="T60" s="223"/>
      <c r="U60" s="223"/>
      <c r="V60" s="223"/>
    </row>
    <row r="61" spans="3:22" ht="27" customHeight="1">
      <c r="C61" s="49"/>
      <c r="D61" s="177" t="s">
        <v>5</v>
      </c>
      <c r="E61" s="178"/>
      <c r="F61" s="195"/>
      <c r="G61" s="181"/>
      <c r="H61" s="180"/>
      <c r="I61" s="210"/>
      <c r="J61" s="42"/>
      <c r="K61" s="42"/>
      <c r="L61" s="42"/>
      <c r="M61" s="223"/>
      <c r="N61" s="223"/>
      <c r="O61" s="223"/>
      <c r="P61" s="223"/>
      <c r="Q61" s="223"/>
      <c r="R61" s="223"/>
      <c r="S61" s="223"/>
      <c r="T61" s="223"/>
      <c r="U61" s="223"/>
      <c r="V61" s="223"/>
    </row>
    <row r="62" spans="3:22" ht="27" customHeight="1">
      <c r="C62" s="49"/>
      <c r="D62" s="177" t="s">
        <v>6</v>
      </c>
      <c r="E62" s="195"/>
      <c r="F62" s="195"/>
      <c r="G62" s="181"/>
      <c r="H62" s="180"/>
      <c r="I62" s="210"/>
      <c r="J62" s="42"/>
      <c r="K62" s="42"/>
      <c r="L62" s="42"/>
      <c r="M62" s="223"/>
      <c r="N62" s="223"/>
      <c r="O62" s="223"/>
      <c r="P62" s="223"/>
      <c r="Q62" s="223"/>
      <c r="R62" s="223"/>
      <c r="S62" s="223"/>
      <c r="T62" s="223"/>
      <c r="U62" s="223"/>
      <c r="V62" s="223"/>
    </row>
    <row r="63" spans="3:22" ht="27" customHeight="1">
      <c r="C63" s="49"/>
      <c r="D63" s="177" t="s">
        <v>7</v>
      </c>
      <c r="E63" s="195"/>
      <c r="F63" s="195"/>
      <c r="G63" s="181"/>
      <c r="H63" s="180"/>
      <c r="I63" s="210"/>
      <c r="J63" s="42"/>
      <c r="K63" s="42"/>
      <c r="L63" s="42"/>
      <c r="M63" s="223"/>
      <c r="N63" s="223"/>
      <c r="O63" s="223"/>
      <c r="P63" s="223"/>
      <c r="Q63" s="223"/>
      <c r="R63" s="223"/>
      <c r="S63" s="223"/>
      <c r="T63" s="223"/>
      <c r="U63" s="223"/>
      <c r="V63" s="223"/>
    </row>
    <row r="64" spans="3:22" ht="27" customHeight="1">
      <c r="C64" s="49"/>
      <c r="D64" s="177" t="s">
        <v>8</v>
      </c>
      <c r="E64" s="195"/>
      <c r="F64" s="195"/>
      <c r="G64" s="181"/>
      <c r="H64" s="180"/>
      <c r="I64" s="210"/>
      <c r="J64" s="42"/>
      <c r="K64" s="42"/>
      <c r="L64" s="42"/>
      <c r="M64" s="223"/>
      <c r="N64" s="223"/>
      <c r="O64" s="223"/>
      <c r="P64" s="223"/>
      <c r="Q64" s="223"/>
      <c r="R64" s="223"/>
      <c r="S64" s="223"/>
      <c r="T64" s="223"/>
      <c r="U64" s="223"/>
      <c r="V64" s="223"/>
    </row>
    <row r="65" spans="3:22" ht="27" customHeight="1">
      <c r="C65" s="49"/>
      <c r="D65" s="177" t="s">
        <v>9</v>
      </c>
      <c r="E65" s="195"/>
      <c r="F65" s="195"/>
      <c r="G65" s="181"/>
      <c r="H65" s="180"/>
      <c r="I65" s="210"/>
      <c r="J65" s="42"/>
      <c r="K65" s="42"/>
      <c r="L65" s="42"/>
      <c r="M65" s="223"/>
      <c r="N65" s="223"/>
      <c r="O65" s="223"/>
      <c r="P65" s="223"/>
      <c r="Q65" s="223"/>
      <c r="R65" s="223"/>
      <c r="S65" s="223"/>
      <c r="T65" s="223"/>
      <c r="U65" s="223"/>
      <c r="V65" s="223"/>
    </row>
    <row r="66" spans="3:22" ht="27" customHeight="1">
      <c r="C66" s="49"/>
      <c r="D66" s="177" t="s">
        <v>10</v>
      </c>
      <c r="E66" s="195"/>
      <c r="F66" s="195"/>
      <c r="G66" s="181"/>
      <c r="H66" s="180"/>
      <c r="I66" s="210"/>
      <c r="J66" s="42"/>
      <c r="K66" s="42"/>
      <c r="L66" s="42"/>
      <c r="M66" s="223"/>
      <c r="N66" s="223"/>
      <c r="O66" s="223"/>
      <c r="P66" s="223"/>
      <c r="Q66" s="223"/>
      <c r="R66" s="223"/>
      <c r="S66" s="223"/>
      <c r="T66" s="223"/>
      <c r="U66" s="223"/>
      <c r="V66" s="223"/>
    </row>
    <row r="67" spans="3:22" ht="27" customHeight="1">
      <c r="C67" s="49"/>
      <c r="D67" s="177" t="s">
        <v>11</v>
      </c>
      <c r="E67" s="195"/>
      <c r="F67" s="195"/>
      <c r="G67" s="181"/>
      <c r="H67" s="180"/>
      <c r="I67" s="210"/>
      <c r="J67" s="42"/>
      <c r="K67" s="42"/>
      <c r="L67" s="42"/>
      <c r="M67" s="223"/>
      <c r="N67" s="223"/>
      <c r="O67" s="223"/>
      <c r="P67" s="223"/>
      <c r="Q67" s="223"/>
      <c r="R67" s="223"/>
      <c r="S67" s="223"/>
      <c r="T67" s="223"/>
      <c r="U67" s="223"/>
      <c r="V67" s="223"/>
    </row>
    <row r="68" spans="3:22" ht="27" customHeight="1">
      <c r="C68" s="49"/>
      <c r="D68" s="177" t="s">
        <v>12</v>
      </c>
      <c r="E68" s="195"/>
      <c r="F68" s="195"/>
      <c r="G68" s="201"/>
      <c r="H68" s="180"/>
      <c r="I68" s="210"/>
      <c r="J68" s="42"/>
      <c r="K68" s="42"/>
      <c r="L68" s="42"/>
      <c r="M68" s="223"/>
      <c r="N68" s="223"/>
      <c r="O68" s="223"/>
      <c r="P68" s="223"/>
      <c r="Q68" s="223"/>
      <c r="R68" s="223"/>
      <c r="S68" s="223"/>
      <c r="T68" s="223"/>
      <c r="U68" s="223"/>
      <c r="V68" s="223"/>
    </row>
    <row r="69" spans="3:22" ht="27" customHeight="1" thickBot="1">
      <c r="C69" s="53"/>
      <c r="D69" s="183" t="s">
        <v>13</v>
      </c>
      <c r="E69" s="197"/>
      <c r="F69" s="197"/>
      <c r="G69" s="216"/>
      <c r="H69" s="186"/>
      <c r="I69" s="211"/>
      <c r="J69" s="42"/>
      <c r="K69" s="42"/>
      <c r="L69" s="42"/>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8"/>
      <c r="H70" s="105">
        <f>SUM(H71:H75)</f>
        <v>0</v>
      </c>
      <c r="I70" s="105">
        <f>SUM(I71:I75)</f>
        <v>0</v>
      </c>
      <c r="J70" s="99">
        <f>IFERROR(ROUNDDOWN(I70*一括契約【税込用】必要積算経費一覧表_当該年度!$F$70,0),0)</f>
        <v>0</v>
      </c>
      <c r="K70" s="99">
        <f>H70+I70</f>
        <v>0</v>
      </c>
      <c r="L70" s="42"/>
      <c r="M70" s="223"/>
      <c r="N70" s="223"/>
      <c r="O70" s="223"/>
      <c r="P70" s="223"/>
      <c r="Q70" s="223"/>
      <c r="R70" s="223"/>
      <c r="S70" s="223"/>
      <c r="T70" s="223"/>
      <c r="U70" s="223"/>
      <c r="V70" s="223"/>
    </row>
    <row r="71" spans="3:22" ht="27" customHeight="1">
      <c r="C71" s="49"/>
      <c r="D71" s="173" t="s">
        <v>4</v>
      </c>
      <c r="E71" s="194"/>
      <c r="F71" s="194"/>
      <c r="G71" s="262"/>
      <c r="H71" s="189"/>
      <c r="I71" s="210"/>
      <c r="J71" s="42"/>
      <c r="K71" s="42"/>
      <c r="L71" s="42"/>
      <c r="M71" s="223"/>
      <c r="N71" s="223"/>
      <c r="O71" s="223"/>
      <c r="P71" s="223"/>
      <c r="Q71" s="223"/>
      <c r="R71" s="223"/>
      <c r="S71" s="223"/>
      <c r="T71" s="223"/>
      <c r="U71" s="223"/>
      <c r="V71" s="223"/>
    </row>
    <row r="72" spans="3:22" ht="27" customHeight="1">
      <c r="C72" s="49"/>
      <c r="D72" s="177" t="s">
        <v>5</v>
      </c>
      <c r="E72" s="195"/>
      <c r="F72" s="195"/>
      <c r="G72" s="201"/>
      <c r="H72" s="180"/>
      <c r="I72" s="210"/>
      <c r="J72" s="42"/>
      <c r="K72" s="42"/>
      <c r="L72" s="42"/>
      <c r="M72" s="223"/>
      <c r="N72" s="223"/>
      <c r="O72" s="223"/>
      <c r="P72" s="223"/>
      <c r="Q72" s="223"/>
      <c r="R72" s="223"/>
      <c r="S72" s="223"/>
      <c r="T72" s="223"/>
      <c r="U72" s="223"/>
      <c r="V72" s="223"/>
    </row>
    <row r="73" spans="3:22" ht="27" customHeight="1">
      <c r="C73" s="49"/>
      <c r="D73" s="177" t="s">
        <v>6</v>
      </c>
      <c r="E73" s="195"/>
      <c r="F73" s="195"/>
      <c r="G73" s="201"/>
      <c r="H73" s="180"/>
      <c r="I73" s="210"/>
      <c r="J73" s="42"/>
      <c r="K73" s="42"/>
      <c r="L73" s="42"/>
      <c r="M73" s="223"/>
      <c r="N73" s="223"/>
      <c r="O73" s="223"/>
      <c r="P73" s="223"/>
      <c r="Q73" s="223"/>
      <c r="R73" s="223"/>
      <c r="S73" s="223"/>
      <c r="T73" s="223"/>
      <c r="U73" s="223"/>
      <c r="V73" s="223"/>
    </row>
    <row r="74" spans="3:22" ht="27" customHeight="1">
      <c r="C74" s="49"/>
      <c r="D74" s="177" t="s">
        <v>7</v>
      </c>
      <c r="E74" s="195"/>
      <c r="F74" s="195"/>
      <c r="G74" s="201"/>
      <c r="H74" s="180"/>
      <c r="I74" s="210"/>
      <c r="J74" s="42"/>
      <c r="K74" s="42"/>
      <c r="L74" s="42"/>
      <c r="M74" s="223"/>
      <c r="N74" s="223"/>
      <c r="O74" s="223"/>
      <c r="P74" s="223"/>
      <c r="Q74" s="223"/>
      <c r="R74" s="223"/>
      <c r="S74" s="223"/>
      <c r="T74" s="223"/>
      <c r="U74" s="223"/>
      <c r="V74" s="223"/>
    </row>
    <row r="75" spans="3:22" ht="27" customHeight="1" thickBot="1">
      <c r="C75" s="49"/>
      <c r="D75" s="183" t="s">
        <v>8</v>
      </c>
      <c r="E75" s="197"/>
      <c r="F75" s="197"/>
      <c r="G75" s="216"/>
      <c r="H75" s="186"/>
      <c r="I75" s="210"/>
      <c r="J75" s="42"/>
      <c r="K75" s="42"/>
      <c r="L75" s="42"/>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8"/>
      <c r="H76" s="105">
        <f>SUM(H77:H96)</f>
        <v>0</v>
      </c>
      <c r="I76" s="105">
        <f>SUM(I77:I96)</f>
        <v>0</v>
      </c>
      <c r="J76" s="99">
        <f>IFERROR(ROUNDDOWN(I76*一括契約【税込用】必要積算経費一覧表_当該年度!$F$70,0),0)</f>
        <v>0</v>
      </c>
      <c r="K76" s="99">
        <f>H76+I76</f>
        <v>0</v>
      </c>
      <c r="L76" s="42"/>
      <c r="M76" s="223"/>
      <c r="N76" s="223"/>
      <c r="O76" s="223"/>
      <c r="P76" s="223"/>
      <c r="Q76" s="223"/>
      <c r="R76" s="223"/>
      <c r="S76" s="223"/>
      <c r="T76" s="223"/>
      <c r="U76" s="223"/>
      <c r="V76" s="223"/>
    </row>
    <row r="77" spans="3:22" ht="27" customHeight="1">
      <c r="C77" s="49"/>
      <c r="D77" s="173" t="s">
        <v>4</v>
      </c>
      <c r="E77" s="213"/>
      <c r="F77" s="212"/>
      <c r="G77" s="188"/>
      <c r="H77" s="189"/>
      <c r="I77" s="182"/>
      <c r="J77" s="42"/>
      <c r="K77" s="42"/>
      <c r="L77" s="42"/>
      <c r="M77" s="223"/>
      <c r="N77" s="223"/>
      <c r="O77" s="223"/>
      <c r="P77" s="223"/>
      <c r="Q77" s="223"/>
      <c r="R77" s="223"/>
      <c r="S77" s="223"/>
      <c r="T77" s="223"/>
      <c r="U77" s="223"/>
      <c r="V77" s="223"/>
    </row>
    <row r="78" spans="3:22" ht="27" customHeight="1">
      <c r="C78" s="49"/>
      <c r="D78" s="173" t="s">
        <v>5</v>
      </c>
      <c r="E78" s="213"/>
      <c r="F78" s="213"/>
      <c r="G78" s="262"/>
      <c r="H78" s="189"/>
      <c r="I78" s="182"/>
      <c r="J78" s="42"/>
      <c r="K78" s="42"/>
      <c r="L78" s="42"/>
      <c r="M78" s="223"/>
      <c r="N78" s="223"/>
      <c r="O78" s="223"/>
      <c r="P78" s="223"/>
      <c r="Q78" s="223"/>
      <c r="R78" s="223"/>
      <c r="S78" s="223"/>
      <c r="T78" s="223"/>
      <c r="U78" s="223"/>
      <c r="V78" s="223"/>
    </row>
    <row r="79" spans="3:22" ht="27" customHeight="1">
      <c r="C79" s="49"/>
      <c r="D79" s="173" t="s">
        <v>6</v>
      </c>
      <c r="E79" s="213"/>
      <c r="F79" s="213"/>
      <c r="G79" s="262"/>
      <c r="H79" s="189"/>
      <c r="I79" s="182"/>
      <c r="J79" s="42"/>
      <c r="K79" s="42"/>
      <c r="L79" s="42"/>
      <c r="M79" s="223"/>
      <c r="N79" s="223"/>
      <c r="O79" s="223"/>
      <c r="P79" s="223"/>
      <c r="Q79" s="223"/>
      <c r="R79" s="223"/>
      <c r="S79" s="223"/>
      <c r="T79" s="223"/>
      <c r="U79" s="223"/>
      <c r="V79" s="223"/>
    </row>
    <row r="80" spans="3:22" ht="27" customHeight="1">
      <c r="C80" s="49"/>
      <c r="D80" s="173" t="s">
        <v>7</v>
      </c>
      <c r="E80" s="213"/>
      <c r="F80" s="213"/>
      <c r="G80" s="262"/>
      <c r="H80" s="189"/>
      <c r="I80" s="182"/>
      <c r="J80" s="42"/>
      <c r="K80" s="42"/>
      <c r="L80" s="42"/>
      <c r="M80" s="223"/>
      <c r="N80" s="223"/>
      <c r="O80" s="223"/>
      <c r="P80" s="223"/>
      <c r="Q80" s="223"/>
      <c r="R80" s="223"/>
      <c r="S80" s="223"/>
      <c r="T80" s="223"/>
      <c r="U80" s="223"/>
      <c r="V80" s="223"/>
    </row>
    <row r="81" spans="3:22" ht="27" customHeight="1">
      <c r="C81" s="49"/>
      <c r="D81" s="173" t="s">
        <v>8</v>
      </c>
      <c r="E81" s="213"/>
      <c r="F81" s="213"/>
      <c r="G81" s="262"/>
      <c r="H81" s="189"/>
      <c r="I81" s="182"/>
      <c r="J81" s="42"/>
      <c r="K81" s="42"/>
      <c r="L81" s="42"/>
      <c r="M81" s="223"/>
      <c r="N81" s="223"/>
      <c r="O81" s="223"/>
      <c r="P81" s="223"/>
      <c r="Q81" s="223"/>
      <c r="R81" s="223"/>
      <c r="S81" s="223"/>
      <c r="T81" s="223"/>
      <c r="U81" s="223"/>
      <c r="V81" s="223"/>
    </row>
    <row r="82" spans="3:22" ht="27" customHeight="1">
      <c r="C82" s="49"/>
      <c r="D82" s="173" t="s">
        <v>9</v>
      </c>
      <c r="E82" s="213"/>
      <c r="F82" s="213"/>
      <c r="G82" s="262"/>
      <c r="H82" s="189"/>
      <c r="I82" s="182"/>
      <c r="J82" s="42"/>
      <c r="K82" s="42"/>
      <c r="L82" s="42"/>
      <c r="M82" s="223"/>
      <c r="N82" s="223"/>
      <c r="O82" s="223"/>
      <c r="P82" s="223"/>
      <c r="Q82" s="223"/>
      <c r="R82" s="223"/>
      <c r="S82" s="223"/>
      <c r="T82" s="223"/>
      <c r="U82" s="223"/>
      <c r="V82" s="223"/>
    </row>
    <row r="83" spans="3:22" ht="27" customHeight="1">
      <c r="C83" s="49"/>
      <c r="D83" s="173" t="s">
        <v>10</v>
      </c>
      <c r="E83" s="213"/>
      <c r="F83" s="213"/>
      <c r="G83" s="262"/>
      <c r="H83" s="189"/>
      <c r="I83" s="182"/>
      <c r="J83" s="42"/>
      <c r="K83" s="42"/>
      <c r="L83" s="42"/>
      <c r="M83" s="223"/>
      <c r="N83" s="223"/>
      <c r="O83" s="223"/>
      <c r="P83" s="223"/>
      <c r="Q83" s="223"/>
      <c r="R83" s="223"/>
      <c r="S83" s="223"/>
      <c r="T83" s="223"/>
      <c r="U83" s="223"/>
      <c r="V83" s="223"/>
    </row>
    <row r="84" spans="3:22" ht="27" customHeight="1">
      <c r="C84" s="49"/>
      <c r="D84" s="173" t="s">
        <v>11</v>
      </c>
      <c r="E84" s="213"/>
      <c r="F84" s="213"/>
      <c r="G84" s="262"/>
      <c r="H84" s="189"/>
      <c r="I84" s="182"/>
      <c r="J84" s="42"/>
      <c r="K84" s="42"/>
      <c r="L84" s="42"/>
      <c r="M84" s="223"/>
      <c r="N84" s="223"/>
      <c r="O84" s="223"/>
      <c r="P84" s="223"/>
      <c r="Q84" s="223"/>
      <c r="R84" s="223"/>
      <c r="S84" s="223"/>
      <c r="T84" s="223"/>
      <c r="U84" s="223"/>
      <c r="V84" s="223"/>
    </row>
    <row r="85" spans="3:22" ht="27" customHeight="1">
      <c r="C85" s="49"/>
      <c r="D85" s="173" t="s">
        <v>12</v>
      </c>
      <c r="E85" s="213"/>
      <c r="F85" s="213"/>
      <c r="G85" s="262"/>
      <c r="H85" s="189"/>
      <c r="I85" s="182"/>
      <c r="J85" s="42"/>
      <c r="K85" s="42"/>
      <c r="L85" s="42"/>
      <c r="M85" s="223"/>
      <c r="N85" s="223"/>
      <c r="O85" s="223"/>
      <c r="P85" s="223"/>
      <c r="Q85" s="223"/>
      <c r="R85" s="223"/>
      <c r="S85" s="223"/>
      <c r="T85" s="223"/>
      <c r="U85" s="223"/>
      <c r="V85" s="223"/>
    </row>
    <row r="86" spans="3:22" ht="27" customHeight="1">
      <c r="C86" s="49"/>
      <c r="D86" s="173" t="s">
        <v>13</v>
      </c>
      <c r="E86" s="213"/>
      <c r="F86" s="213"/>
      <c r="G86" s="262"/>
      <c r="H86" s="189"/>
      <c r="I86" s="182"/>
      <c r="J86" s="42"/>
      <c r="K86" s="42"/>
      <c r="L86" s="42"/>
      <c r="M86" s="223"/>
      <c r="N86" s="223"/>
      <c r="O86" s="223"/>
      <c r="P86" s="223"/>
      <c r="Q86" s="223"/>
      <c r="R86" s="223"/>
      <c r="S86" s="223"/>
      <c r="T86" s="223"/>
      <c r="U86" s="223"/>
      <c r="V86" s="223"/>
    </row>
    <row r="87" spans="3:22" ht="27" customHeight="1">
      <c r="C87" s="49"/>
      <c r="D87" s="173" t="s">
        <v>24</v>
      </c>
      <c r="E87" s="213"/>
      <c r="F87" s="213"/>
      <c r="G87" s="262"/>
      <c r="H87" s="189"/>
      <c r="I87" s="182"/>
      <c r="J87" s="42"/>
      <c r="K87" s="42"/>
      <c r="L87" s="42"/>
      <c r="M87" s="223"/>
      <c r="N87" s="223"/>
      <c r="O87" s="223"/>
      <c r="P87" s="223"/>
      <c r="Q87" s="223"/>
      <c r="R87" s="223"/>
      <c r="S87" s="223"/>
      <c r="T87" s="223"/>
      <c r="U87" s="223"/>
      <c r="V87" s="223"/>
    </row>
    <row r="88" spans="3:22" ht="27" customHeight="1">
      <c r="C88" s="49"/>
      <c r="D88" s="173" t="s">
        <v>25</v>
      </c>
      <c r="E88" s="213"/>
      <c r="F88" s="213"/>
      <c r="G88" s="262"/>
      <c r="H88" s="189"/>
      <c r="I88" s="182"/>
      <c r="J88" s="42"/>
      <c r="K88" s="42"/>
      <c r="L88" s="42"/>
      <c r="M88" s="223"/>
      <c r="N88" s="223"/>
      <c r="O88" s="223"/>
      <c r="P88" s="223"/>
      <c r="Q88" s="223"/>
      <c r="R88" s="223"/>
      <c r="S88" s="223"/>
      <c r="T88" s="223"/>
      <c r="U88" s="223"/>
      <c r="V88" s="223"/>
    </row>
    <row r="89" spans="3:22" ht="27" customHeight="1">
      <c r="C89" s="49"/>
      <c r="D89" s="173" t="s">
        <v>26</v>
      </c>
      <c r="E89" s="213"/>
      <c r="F89" s="213"/>
      <c r="G89" s="262"/>
      <c r="H89" s="189"/>
      <c r="I89" s="182"/>
      <c r="J89" s="42"/>
      <c r="K89" s="42"/>
      <c r="L89" s="42"/>
      <c r="M89" s="223"/>
      <c r="N89" s="223"/>
      <c r="O89" s="223"/>
      <c r="P89" s="223"/>
      <c r="Q89" s="223"/>
      <c r="R89" s="223"/>
      <c r="S89" s="223"/>
      <c r="T89" s="223"/>
      <c r="U89" s="223"/>
      <c r="V89" s="223"/>
    </row>
    <row r="90" spans="3:22" ht="27" customHeight="1">
      <c r="C90" s="49"/>
      <c r="D90" s="173" t="s">
        <v>27</v>
      </c>
      <c r="E90" s="213"/>
      <c r="F90" s="213"/>
      <c r="G90" s="262"/>
      <c r="H90" s="189"/>
      <c r="I90" s="182"/>
      <c r="J90" s="42"/>
      <c r="K90" s="42"/>
      <c r="L90" s="42"/>
      <c r="M90" s="223"/>
      <c r="N90" s="223"/>
      <c r="O90" s="223"/>
      <c r="P90" s="223"/>
      <c r="Q90" s="223"/>
      <c r="R90" s="223"/>
      <c r="S90" s="223"/>
      <c r="T90" s="223"/>
      <c r="U90" s="223"/>
      <c r="V90" s="223"/>
    </row>
    <row r="91" spans="3:22" ht="27" customHeight="1">
      <c r="C91" s="49"/>
      <c r="D91" s="173" t="s">
        <v>28</v>
      </c>
      <c r="E91" s="213"/>
      <c r="F91" s="213"/>
      <c r="G91" s="262"/>
      <c r="H91" s="189"/>
      <c r="I91" s="182"/>
      <c r="J91" s="42"/>
      <c r="K91" s="42"/>
      <c r="L91" s="42"/>
      <c r="M91" s="223"/>
      <c r="N91" s="223"/>
      <c r="O91" s="223"/>
      <c r="P91" s="223"/>
      <c r="Q91" s="223"/>
      <c r="R91" s="223"/>
      <c r="S91" s="223"/>
      <c r="T91" s="223"/>
      <c r="U91" s="223"/>
      <c r="V91" s="223"/>
    </row>
    <row r="92" spans="3:22" ht="27" customHeight="1">
      <c r="C92" s="49"/>
      <c r="D92" s="173" t="s">
        <v>35</v>
      </c>
      <c r="E92" s="213"/>
      <c r="F92" s="213"/>
      <c r="G92" s="262"/>
      <c r="H92" s="189"/>
      <c r="I92" s="182"/>
      <c r="J92" s="42"/>
      <c r="K92" s="42"/>
      <c r="L92" s="42"/>
      <c r="M92" s="223"/>
      <c r="N92" s="223"/>
      <c r="O92" s="223"/>
      <c r="P92" s="223"/>
      <c r="Q92" s="223"/>
      <c r="R92" s="223"/>
      <c r="S92" s="223"/>
      <c r="T92" s="223"/>
      <c r="U92" s="223"/>
      <c r="V92" s="223"/>
    </row>
    <row r="93" spans="3:22" ht="27" customHeight="1">
      <c r="C93" s="49"/>
      <c r="D93" s="177" t="s">
        <v>36</v>
      </c>
      <c r="E93" s="195"/>
      <c r="F93" s="195"/>
      <c r="G93" s="201"/>
      <c r="H93" s="180"/>
      <c r="I93" s="182"/>
      <c r="J93" s="42"/>
      <c r="K93" s="42"/>
      <c r="L93" s="42"/>
      <c r="M93" s="223"/>
      <c r="N93" s="223"/>
      <c r="O93" s="223"/>
      <c r="P93" s="223"/>
      <c r="Q93" s="223"/>
      <c r="R93" s="223"/>
      <c r="S93" s="223"/>
      <c r="T93" s="223"/>
      <c r="U93" s="223"/>
      <c r="V93" s="223"/>
    </row>
    <row r="94" spans="3:22" ht="27" customHeight="1">
      <c r="C94" s="49"/>
      <c r="D94" s="177" t="s">
        <v>37</v>
      </c>
      <c r="E94" s="195"/>
      <c r="F94" s="195"/>
      <c r="G94" s="201"/>
      <c r="H94" s="180"/>
      <c r="I94" s="182"/>
      <c r="J94" s="42"/>
      <c r="K94" s="42"/>
      <c r="L94" s="42"/>
      <c r="M94" s="223"/>
      <c r="N94" s="223"/>
      <c r="O94" s="223"/>
      <c r="P94" s="223"/>
      <c r="Q94" s="223"/>
      <c r="R94" s="223"/>
      <c r="S94" s="223"/>
      <c r="T94" s="223"/>
      <c r="U94" s="223"/>
      <c r="V94" s="223"/>
    </row>
    <row r="95" spans="3:22" ht="27" customHeight="1">
      <c r="C95" s="49"/>
      <c r="D95" s="177" t="s">
        <v>38</v>
      </c>
      <c r="E95" s="195"/>
      <c r="F95" s="195"/>
      <c r="G95" s="201"/>
      <c r="H95" s="180"/>
      <c r="I95" s="182"/>
      <c r="J95" s="42"/>
      <c r="K95" s="42"/>
      <c r="L95" s="42"/>
      <c r="M95" s="223"/>
      <c r="N95" s="223"/>
      <c r="O95" s="223"/>
      <c r="P95" s="223"/>
      <c r="Q95" s="223"/>
      <c r="R95" s="223"/>
      <c r="S95" s="223"/>
      <c r="T95" s="223"/>
      <c r="U95" s="223"/>
      <c r="V95" s="223"/>
    </row>
    <row r="96" spans="3:22" ht="27" customHeight="1" thickBot="1">
      <c r="C96" s="260"/>
      <c r="D96" s="183" t="s">
        <v>39</v>
      </c>
      <c r="E96" s="197"/>
      <c r="F96" s="197"/>
      <c r="G96" s="216"/>
      <c r="H96" s="214"/>
      <c r="I96" s="220"/>
      <c r="J96" s="42"/>
      <c r="K96" s="42"/>
      <c r="L96" s="42"/>
      <c r="M96" s="223"/>
      <c r="N96" s="223"/>
      <c r="O96" s="223"/>
      <c r="P96" s="223"/>
      <c r="Q96" s="223"/>
      <c r="R96" s="223"/>
      <c r="S96" s="223"/>
      <c r="T96" s="223"/>
      <c r="U96" s="223"/>
      <c r="V96" s="223"/>
    </row>
    <row r="97" spans="3:22" ht="20.100000000000001" customHeight="1" thickBot="1">
      <c r="C97" s="261"/>
      <c r="D97" s="431" t="str">
        <f>一括契約【税込用】必要積算経費一覧表_当該年度!D61</f>
        <v>７　消費税相当額</v>
      </c>
      <c r="E97" s="432"/>
      <c r="F97" s="432"/>
      <c r="G97" s="432"/>
      <c r="H97" s="117"/>
      <c r="I97" s="118"/>
      <c r="J97" s="106">
        <f>再税込者１０_明細Ⅰ!$J$20+再税込者１０_明細Ⅱ!$J$20+再税込者１０_明細Ⅲ!$J$20+$J$20</f>
        <v>0</v>
      </c>
      <c r="K97" s="106">
        <f>J97</f>
        <v>0</v>
      </c>
      <c r="L97" s="42"/>
      <c r="M97" s="42"/>
      <c r="N97" s="42"/>
      <c r="O97" s="42"/>
      <c r="P97" s="42"/>
      <c r="Q97" s="42"/>
      <c r="R97" s="42"/>
      <c r="S97" s="42"/>
      <c r="T97" s="42"/>
      <c r="U97" s="42"/>
      <c r="V97" s="42"/>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76:G76"/>
    <mergeCell ref="D97:G97"/>
    <mergeCell ref="C20:G20"/>
    <mergeCell ref="D21:G21"/>
    <mergeCell ref="D42:G42"/>
    <mergeCell ref="D48:G48"/>
    <mergeCell ref="D59:G59"/>
    <mergeCell ref="D70:G70"/>
    <mergeCell ref="K18:K19"/>
    <mergeCell ref="C12:H12"/>
    <mergeCell ref="C13:D13"/>
    <mergeCell ref="E13:H13"/>
    <mergeCell ref="C14:D14"/>
    <mergeCell ref="E14:H14"/>
    <mergeCell ref="C15:D15"/>
    <mergeCell ref="E15:H15"/>
    <mergeCell ref="C17:D17"/>
    <mergeCell ref="E17:H17"/>
    <mergeCell ref="C18:G18"/>
    <mergeCell ref="H18:H19"/>
    <mergeCell ref="I18:J18"/>
  </mergeCells>
  <phoneticPr fontId="2"/>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1.375" style="42" customWidth="1"/>
    <col min="10" max="10" width="10.625" style="42"/>
    <col min="11" max="11" width="15.5" style="42" customWidth="1"/>
    <col min="12" max="16384" width="10.625" style="42"/>
  </cols>
  <sheetData>
    <row r="1" spans="1:9" ht="20.100000000000001" customHeight="1">
      <c r="A1" t="str">
        <f>一括契約【税込用】必要積算経費一覧表_当該年度!A1</f>
        <v>様式1-1-2（税込）（28-3)</v>
      </c>
    </row>
    <row r="2" spans="1:9" ht="20.100000000000001" customHeight="1">
      <c r="A2"/>
    </row>
    <row r="3" spans="1:9" ht="12">
      <c r="C3" s="265" t="s">
        <v>2</v>
      </c>
    </row>
    <row r="4" spans="1:9" ht="12">
      <c r="C4" s="265" t="s">
        <v>188</v>
      </c>
    </row>
    <row r="5" spans="1:9" ht="12">
      <c r="C5" s="225" t="s">
        <v>189</v>
      </c>
    </row>
    <row r="6" spans="1:9" ht="12">
      <c r="C6" s="265" t="s">
        <v>186</v>
      </c>
    </row>
    <row r="7" spans="1:9" ht="12">
      <c r="C7" s="164" t="s">
        <v>208</v>
      </c>
    </row>
    <row r="8" spans="1:9" ht="12">
      <c r="C8" s="265" t="s">
        <v>187</v>
      </c>
    </row>
    <row r="9" spans="1:9" ht="20.100000000000001" customHeight="1">
      <c r="C9" s="43"/>
    </row>
    <row r="12" spans="1:9" ht="20.100000000000001" customHeight="1">
      <c r="C12" s="406" t="s">
        <v>57</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IF(一括契約【税込用】必要積算経費一覧表_当該年度!$H$30&lt;&gt;0, 一括契約【税込用】必要積算経費一覧表_当該年度!$H$30,"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IF(一括契約【税込用】必要積算経費一覧表_当該年度!$F$30&lt;&gt;0, 一括契約【税込用】必要積算経費一覧表_当該年度!$F$30," ")</f>
        <v xml:space="preserve"> </v>
      </c>
      <c r="F17" s="421"/>
      <c r="G17" s="421"/>
      <c r="H17" s="421"/>
      <c r="I17" s="421"/>
    </row>
    <row r="18" spans="3:22" ht="20.100000000000001" customHeight="1" thickBot="1">
      <c r="C18" s="414" t="s">
        <v>143</v>
      </c>
      <c r="D18" s="415"/>
      <c r="E18" s="415"/>
      <c r="F18" s="415"/>
      <c r="G18" s="416"/>
      <c r="H18" s="436" t="s">
        <v>146</v>
      </c>
      <c r="I18" s="437"/>
    </row>
    <row r="19" spans="3:22" ht="20.100000000000001" customHeight="1" thickBot="1">
      <c r="C19" s="58" t="s">
        <v>0</v>
      </c>
      <c r="D19" s="59" t="s">
        <v>1</v>
      </c>
      <c r="E19" s="60" t="s">
        <v>3</v>
      </c>
      <c r="F19" s="47" t="s">
        <v>148</v>
      </c>
      <c r="G19" s="62" t="s">
        <v>149</v>
      </c>
      <c r="H19" s="107" t="s">
        <v>138</v>
      </c>
      <c r="I19" s="77" t="s">
        <v>147</v>
      </c>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108">
        <f>H21+H37</f>
        <v>0</v>
      </c>
      <c r="I20" s="76">
        <f>I21+I37</f>
        <v>0</v>
      </c>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109">
        <f>SUM(H22:H36)</f>
        <v>0</v>
      </c>
      <c r="I21" s="100">
        <f>IFERROR(ROUNDDOWN(H21*(1+一括契約【税込用】必要積算経費一覧表_当該年度!$F$70),0),0)</f>
        <v>0</v>
      </c>
      <c r="K21" s="223"/>
      <c r="L21" s="223"/>
      <c r="M21" s="223"/>
      <c r="N21" s="223"/>
      <c r="O21" s="223"/>
      <c r="P21" s="223"/>
      <c r="Q21" s="223"/>
      <c r="R21" s="223"/>
      <c r="S21" s="223"/>
      <c r="T21" s="223"/>
      <c r="U21" s="223"/>
      <c r="V21" s="223"/>
    </row>
    <row r="22" spans="3:22" ht="27" customHeight="1">
      <c r="C22" s="49"/>
      <c r="D22" s="173" t="s">
        <v>98</v>
      </c>
      <c r="E22" s="174"/>
      <c r="F22" s="174"/>
      <c r="G22" s="175"/>
      <c r="H22" s="210"/>
      <c r="K22" s="223"/>
      <c r="L22" s="223"/>
      <c r="M22" s="223"/>
      <c r="N22" s="223"/>
      <c r="O22" s="223"/>
      <c r="P22" s="223"/>
      <c r="Q22" s="223"/>
      <c r="R22" s="223"/>
      <c r="S22" s="223"/>
      <c r="T22" s="223"/>
      <c r="U22" s="223"/>
      <c r="V22" s="223"/>
    </row>
    <row r="23" spans="3:22" ht="27" customHeight="1">
      <c r="C23" s="49"/>
      <c r="D23" s="177" t="s">
        <v>99</v>
      </c>
      <c r="E23" s="178"/>
      <c r="F23" s="178"/>
      <c r="G23" s="179"/>
      <c r="H23" s="221"/>
      <c r="K23" s="223"/>
      <c r="L23" s="223"/>
      <c r="M23" s="223"/>
      <c r="N23" s="223"/>
      <c r="O23" s="223"/>
      <c r="P23" s="223"/>
      <c r="Q23" s="223"/>
      <c r="R23" s="223"/>
      <c r="S23" s="223"/>
      <c r="T23" s="223"/>
      <c r="U23" s="223"/>
      <c r="V23" s="223"/>
    </row>
    <row r="24" spans="3:22" ht="27" customHeight="1">
      <c r="C24" s="49"/>
      <c r="D24" s="177" t="s">
        <v>100</v>
      </c>
      <c r="E24" s="178"/>
      <c r="F24" s="178"/>
      <c r="G24" s="179"/>
      <c r="H24" s="221"/>
      <c r="K24" s="223"/>
      <c r="L24" s="223"/>
      <c r="M24" s="223"/>
      <c r="N24" s="223"/>
      <c r="O24" s="223"/>
      <c r="P24" s="223"/>
      <c r="Q24" s="223"/>
      <c r="R24" s="223"/>
      <c r="S24" s="223"/>
      <c r="T24" s="223"/>
      <c r="U24" s="223"/>
      <c r="V24" s="223"/>
    </row>
    <row r="25" spans="3:22" ht="27" customHeight="1">
      <c r="C25" s="49"/>
      <c r="D25" s="177" t="s">
        <v>101</v>
      </c>
      <c r="E25" s="178"/>
      <c r="F25" s="178"/>
      <c r="G25" s="181"/>
      <c r="H25" s="221"/>
      <c r="K25" s="223"/>
      <c r="L25" s="223"/>
      <c r="M25" s="223"/>
      <c r="N25" s="223"/>
      <c r="O25" s="223"/>
      <c r="P25" s="223"/>
      <c r="Q25" s="223"/>
      <c r="R25" s="223"/>
      <c r="S25" s="223"/>
      <c r="T25" s="223"/>
      <c r="U25" s="223"/>
      <c r="V25" s="223"/>
    </row>
    <row r="26" spans="3:22" ht="27" customHeight="1">
      <c r="C26" s="49"/>
      <c r="D26" s="177" t="s">
        <v>102</v>
      </c>
      <c r="E26" s="178"/>
      <c r="F26" s="178"/>
      <c r="G26" s="181"/>
      <c r="H26" s="221"/>
      <c r="K26" s="223"/>
      <c r="L26" s="223"/>
      <c r="M26" s="223"/>
      <c r="N26" s="223"/>
      <c r="O26" s="223"/>
      <c r="P26" s="223"/>
      <c r="Q26" s="223"/>
      <c r="R26" s="223"/>
      <c r="S26" s="223"/>
      <c r="T26" s="223"/>
      <c r="U26" s="223"/>
      <c r="V26" s="223"/>
    </row>
    <row r="27" spans="3:22" ht="27" customHeight="1">
      <c r="C27" s="49"/>
      <c r="D27" s="177" t="s">
        <v>103</v>
      </c>
      <c r="E27" s="178"/>
      <c r="F27" s="178"/>
      <c r="G27" s="181"/>
      <c r="H27" s="221"/>
      <c r="K27" s="223"/>
      <c r="L27" s="223"/>
      <c r="M27" s="223"/>
      <c r="N27" s="223"/>
      <c r="O27" s="223"/>
      <c r="P27" s="223"/>
      <c r="Q27" s="223"/>
      <c r="R27" s="223"/>
      <c r="S27" s="223"/>
      <c r="T27" s="223"/>
      <c r="U27" s="223"/>
      <c r="V27" s="223"/>
    </row>
    <row r="28" spans="3:22" ht="27" customHeight="1">
      <c r="C28" s="49"/>
      <c r="D28" s="177" t="s">
        <v>104</v>
      </c>
      <c r="E28" s="178"/>
      <c r="F28" s="178"/>
      <c r="G28" s="181"/>
      <c r="H28" s="221"/>
      <c r="K28" s="223"/>
      <c r="L28" s="223"/>
      <c r="M28" s="223"/>
      <c r="N28" s="223"/>
      <c r="O28" s="223"/>
      <c r="P28" s="223"/>
      <c r="Q28" s="223"/>
      <c r="R28" s="223"/>
      <c r="S28" s="223"/>
      <c r="T28" s="223"/>
      <c r="U28" s="223"/>
      <c r="V28" s="223"/>
    </row>
    <row r="29" spans="3:22" ht="27" customHeight="1">
      <c r="C29" s="49"/>
      <c r="D29" s="177" t="s">
        <v>105</v>
      </c>
      <c r="E29" s="178"/>
      <c r="F29" s="178"/>
      <c r="G29" s="181"/>
      <c r="H29" s="221"/>
      <c r="K29" s="223"/>
      <c r="L29" s="223"/>
      <c r="M29" s="223" t="s">
        <v>132</v>
      </c>
      <c r="N29" s="223"/>
      <c r="O29" s="223"/>
      <c r="P29" s="223"/>
      <c r="Q29" s="223"/>
      <c r="R29" s="223"/>
      <c r="S29" s="223"/>
      <c r="T29" s="223"/>
      <c r="U29" s="223"/>
      <c r="V29" s="223"/>
    </row>
    <row r="30" spans="3:22" ht="27" customHeight="1">
      <c r="C30" s="49"/>
      <c r="D30" s="177" t="s">
        <v>106</v>
      </c>
      <c r="E30" s="178"/>
      <c r="F30" s="178"/>
      <c r="G30" s="181"/>
      <c r="H30" s="221"/>
      <c r="K30" s="223"/>
      <c r="L30" s="223"/>
      <c r="M30" s="223"/>
      <c r="N30" s="223"/>
      <c r="O30" s="223"/>
      <c r="P30" s="223"/>
      <c r="Q30" s="223"/>
      <c r="R30" s="223"/>
      <c r="S30" s="223"/>
      <c r="T30" s="223"/>
      <c r="U30" s="223"/>
      <c r="V30" s="223"/>
    </row>
    <row r="31" spans="3:22" ht="27" customHeight="1">
      <c r="C31" s="49"/>
      <c r="D31" s="177" t="s">
        <v>107</v>
      </c>
      <c r="E31" s="178"/>
      <c r="F31" s="178"/>
      <c r="G31" s="181"/>
      <c r="H31" s="221"/>
      <c r="K31" s="223"/>
      <c r="L31" s="223"/>
      <c r="M31" s="223"/>
      <c r="N31" s="223"/>
      <c r="O31" s="223"/>
      <c r="P31" s="223"/>
      <c r="Q31" s="223"/>
      <c r="R31" s="223"/>
      <c r="S31" s="223"/>
      <c r="T31" s="223"/>
      <c r="U31" s="223"/>
      <c r="V31" s="223"/>
    </row>
    <row r="32" spans="3:22" ht="27" customHeight="1">
      <c r="C32" s="49"/>
      <c r="D32" s="177" t="s">
        <v>108</v>
      </c>
      <c r="E32" s="178"/>
      <c r="F32" s="178"/>
      <c r="G32" s="181"/>
      <c r="H32" s="221"/>
      <c r="K32" s="223"/>
      <c r="L32" s="223"/>
      <c r="M32" s="223"/>
      <c r="N32" s="223"/>
      <c r="O32" s="223"/>
      <c r="P32" s="223"/>
      <c r="Q32" s="223"/>
      <c r="R32" s="223"/>
      <c r="S32" s="223"/>
      <c r="T32" s="223"/>
      <c r="U32" s="223"/>
      <c r="V32" s="223"/>
    </row>
    <row r="33" spans="3:22" ht="27" customHeight="1">
      <c r="C33" s="49"/>
      <c r="D33" s="177" t="s">
        <v>109</v>
      </c>
      <c r="E33" s="178"/>
      <c r="F33" s="178"/>
      <c r="G33" s="181"/>
      <c r="H33" s="221"/>
      <c r="K33" s="223"/>
      <c r="L33" s="223"/>
      <c r="M33" s="223"/>
      <c r="N33" s="223"/>
      <c r="O33" s="223"/>
      <c r="P33" s="223"/>
      <c r="Q33" s="223"/>
      <c r="R33" s="223"/>
      <c r="S33" s="223"/>
      <c r="T33" s="223"/>
      <c r="U33" s="223"/>
      <c r="V33" s="223"/>
    </row>
    <row r="34" spans="3:22" ht="27" customHeight="1">
      <c r="C34" s="49"/>
      <c r="D34" s="177" t="s">
        <v>110</v>
      </c>
      <c r="E34" s="178"/>
      <c r="F34" s="178"/>
      <c r="G34" s="181"/>
      <c r="H34" s="221"/>
      <c r="K34" s="223"/>
      <c r="L34" s="223"/>
      <c r="M34" s="223"/>
      <c r="N34" s="223"/>
      <c r="O34" s="223"/>
      <c r="P34" s="223"/>
      <c r="Q34" s="223"/>
      <c r="R34" s="223"/>
      <c r="S34" s="223"/>
      <c r="T34" s="223"/>
      <c r="U34" s="223"/>
      <c r="V34" s="223"/>
    </row>
    <row r="35" spans="3:22" ht="27" customHeight="1">
      <c r="C35" s="49"/>
      <c r="D35" s="177" t="s">
        <v>111</v>
      </c>
      <c r="E35" s="178"/>
      <c r="F35" s="178"/>
      <c r="G35" s="181"/>
      <c r="H35" s="221"/>
      <c r="K35" s="223"/>
      <c r="L35" s="223"/>
      <c r="M35" s="223"/>
      <c r="N35" s="223"/>
      <c r="O35" s="223"/>
      <c r="P35" s="223"/>
      <c r="Q35" s="223"/>
      <c r="R35" s="223"/>
      <c r="S35" s="223"/>
      <c r="T35" s="223"/>
      <c r="U35" s="223"/>
      <c r="V35" s="223"/>
    </row>
    <row r="36" spans="3:22" ht="27" customHeight="1" thickBot="1">
      <c r="C36" s="53"/>
      <c r="D36" s="183" t="s">
        <v>112</v>
      </c>
      <c r="E36" s="184"/>
      <c r="F36" s="184"/>
      <c r="G36" s="185"/>
      <c r="H36" s="215"/>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K37" s="223"/>
      <c r="L37" s="223"/>
      <c r="M37" s="223"/>
      <c r="N37" s="223"/>
      <c r="O37" s="223"/>
      <c r="P37" s="223"/>
      <c r="Q37" s="223"/>
      <c r="R37" s="223"/>
      <c r="S37" s="223"/>
      <c r="T37" s="223"/>
      <c r="U37" s="223"/>
      <c r="V37" s="223"/>
    </row>
    <row r="38" spans="3:22" ht="27" customHeight="1">
      <c r="C38" s="49"/>
      <c r="D38" s="173" t="s">
        <v>98</v>
      </c>
      <c r="E38" s="174"/>
      <c r="F38" s="174"/>
      <c r="G38" s="188"/>
      <c r="H38" s="210"/>
      <c r="K38" s="223"/>
      <c r="L38" s="223"/>
      <c r="M38" s="223"/>
      <c r="N38" s="223"/>
      <c r="O38" s="223"/>
      <c r="P38" s="223"/>
      <c r="Q38" s="223"/>
      <c r="R38" s="223"/>
      <c r="S38" s="223"/>
      <c r="T38" s="223"/>
      <c r="U38" s="223"/>
      <c r="V38" s="223"/>
    </row>
    <row r="39" spans="3:22" ht="27" customHeight="1">
      <c r="C39" s="49"/>
      <c r="D39" s="177" t="s">
        <v>99</v>
      </c>
      <c r="E39" s="178"/>
      <c r="F39" s="178"/>
      <c r="G39" s="181"/>
      <c r="H39" s="221"/>
      <c r="K39" s="223"/>
      <c r="L39" s="223"/>
      <c r="M39" s="223"/>
      <c r="N39" s="223"/>
      <c r="O39" s="223"/>
      <c r="P39" s="223"/>
      <c r="Q39" s="223"/>
      <c r="R39" s="223"/>
      <c r="S39" s="223"/>
      <c r="T39" s="223"/>
      <c r="U39" s="223"/>
      <c r="V39" s="223"/>
    </row>
    <row r="40" spans="3:22" ht="27" customHeight="1">
      <c r="C40" s="49"/>
      <c r="D40" s="177" t="s">
        <v>100</v>
      </c>
      <c r="E40" s="178"/>
      <c r="F40" s="178"/>
      <c r="G40" s="181"/>
      <c r="H40" s="221"/>
      <c r="K40" s="223"/>
      <c r="L40" s="223"/>
      <c r="M40" s="223"/>
      <c r="N40" s="223"/>
      <c r="O40" s="223"/>
      <c r="P40" s="223"/>
      <c r="Q40" s="223"/>
      <c r="R40" s="223"/>
      <c r="S40" s="223"/>
      <c r="T40" s="223"/>
      <c r="U40" s="223"/>
      <c r="V40" s="223"/>
    </row>
    <row r="41" spans="3:22" ht="27" customHeight="1">
      <c r="C41" s="49"/>
      <c r="D41" s="177" t="s">
        <v>101</v>
      </c>
      <c r="E41" s="178"/>
      <c r="F41" s="178"/>
      <c r="G41" s="181"/>
      <c r="H41" s="221"/>
      <c r="K41" s="223"/>
      <c r="L41" s="223"/>
      <c r="M41" s="223"/>
      <c r="N41" s="223"/>
      <c r="O41" s="223"/>
      <c r="P41" s="223"/>
      <c r="Q41" s="223"/>
      <c r="R41" s="223"/>
      <c r="S41" s="223"/>
      <c r="T41" s="223"/>
      <c r="U41" s="223"/>
      <c r="V41" s="223"/>
    </row>
    <row r="42" spans="3:22" ht="27" customHeight="1">
      <c r="C42" s="49"/>
      <c r="D42" s="177" t="s">
        <v>102</v>
      </c>
      <c r="E42" s="178"/>
      <c r="F42" s="178"/>
      <c r="G42" s="181"/>
      <c r="H42" s="221"/>
      <c r="K42" s="223"/>
      <c r="L42" s="223"/>
      <c r="M42" s="223"/>
      <c r="N42" s="223"/>
      <c r="O42" s="223"/>
      <c r="P42" s="223"/>
      <c r="Q42" s="223"/>
      <c r="R42" s="223"/>
      <c r="S42" s="223"/>
      <c r="T42" s="223"/>
      <c r="U42" s="223"/>
      <c r="V42" s="223"/>
    </row>
    <row r="43" spans="3:22" ht="27" customHeight="1">
      <c r="C43" s="49"/>
      <c r="D43" s="177" t="s">
        <v>103</v>
      </c>
      <c r="E43" s="178"/>
      <c r="F43" s="178"/>
      <c r="G43" s="181"/>
      <c r="H43" s="221"/>
      <c r="K43" s="223"/>
      <c r="L43" s="223"/>
      <c r="M43" s="223"/>
      <c r="N43" s="223"/>
      <c r="O43" s="223"/>
      <c r="P43" s="223"/>
      <c r="Q43" s="223"/>
      <c r="R43" s="223"/>
      <c r="S43" s="223"/>
      <c r="T43" s="223"/>
      <c r="U43" s="223"/>
      <c r="V43" s="223"/>
    </row>
    <row r="44" spans="3:22" ht="27" customHeight="1">
      <c r="C44" s="49"/>
      <c r="D44" s="177" t="s">
        <v>104</v>
      </c>
      <c r="E44" s="178"/>
      <c r="F44" s="178"/>
      <c r="G44" s="181"/>
      <c r="H44" s="221"/>
      <c r="K44" s="223"/>
      <c r="L44" s="223"/>
      <c r="M44" s="223"/>
      <c r="N44" s="223"/>
      <c r="O44" s="223"/>
      <c r="P44" s="223"/>
      <c r="Q44" s="223"/>
      <c r="R44" s="223"/>
      <c r="S44" s="223"/>
      <c r="T44" s="223"/>
      <c r="U44" s="223"/>
      <c r="V44" s="223"/>
    </row>
    <row r="45" spans="3:22" ht="27" customHeight="1">
      <c r="C45" s="49"/>
      <c r="D45" s="177" t="s">
        <v>105</v>
      </c>
      <c r="E45" s="178"/>
      <c r="F45" s="178"/>
      <c r="G45" s="181"/>
      <c r="H45" s="221"/>
      <c r="K45" s="223"/>
      <c r="L45" s="223"/>
      <c r="M45" s="223"/>
      <c r="N45" s="223"/>
      <c r="O45" s="223"/>
      <c r="P45" s="223"/>
      <c r="Q45" s="223"/>
      <c r="R45" s="223"/>
      <c r="S45" s="223"/>
      <c r="T45" s="223"/>
      <c r="U45" s="223"/>
      <c r="V45" s="223"/>
    </row>
    <row r="46" spans="3:22" ht="27" customHeight="1">
      <c r="C46" s="49"/>
      <c r="D46" s="177" t="s">
        <v>106</v>
      </c>
      <c r="E46" s="178"/>
      <c r="F46" s="178"/>
      <c r="G46" s="181"/>
      <c r="H46" s="221"/>
      <c r="K46" s="223"/>
      <c r="L46" s="223"/>
      <c r="M46" s="223"/>
      <c r="N46" s="223"/>
      <c r="O46" s="223"/>
      <c r="P46" s="223"/>
      <c r="Q46" s="223"/>
      <c r="R46" s="223"/>
      <c r="S46" s="223"/>
      <c r="T46" s="223"/>
      <c r="U46" s="223"/>
      <c r="V46" s="223"/>
    </row>
    <row r="47" spans="3:22" ht="27" customHeight="1">
      <c r="C47" s="49"/>
      <c r="D47" s="177" t="s">
        <v>107</v>
      </c>
      <c r="E47" s="178"/>
      <c r="F47" s="178"/>
      <c r="G47" s="181"/>
      <c r="H47" s="221"/>
      <c r="K47" s="223"/>
      <c r="L47" s="223"/>
      <c r="M47" s="223"/>
      <c r="N47" s="223"/>
      <c r="O47" s="223"/>
      <c r="P47" s="223"/>
      <c r="Q47" s="223"/>
      <c r="R47" s="223"/>
      <c r="S47" s="223"/>
      <c r="T47" s="223"/>
      <c r="U47" s="223"/>
      <c r="V47" s="223"/>
    </row>
    <row r="48" spans="3:22" ht="27" customHeight="1">
      <c r="C48" s="49"/>
      <c r="D48" s="177" t="s">
        <v>108</v>
      </c>
      <c r="E48" s="178"/>
      <c r="F48" s="178"/>
      <c r="G48" s="181"/>
      <c r="H48" s="221"/>
      <c r="K48" s="223"/>
      <c r="L48" s="223"/>
      <c r="M48" s="223"/>
      <c r="N48" s="223"/>
      <c r="O48" s="223"/>
      <c r="P48" s="223"/>
      <c r="Q48" s="223"/>
      <c r="R48" s="223"/>
      <c r="S48" s="223"/>
      <c r="T48" s="223"/>
      <c r="U48" s="223"/>
      <c r="V48" s="223"/>
    </row>
    <row r="49" spans="3:22" ht="27" customHeight="1">
      <c r="C49" s="49"/>
      <c r="D49" s="177" t="s">
        <v>109</v>
      </c>
      <c r="E49" s="178"/>
      <c r="F49" s="178"/>
      <c r="G49" s="181"/>
      <c r="H49" s="221"/>
      <c r="K49" s="223"/>
      <c r="L49" s="223"/>
      <c r="M49" s="223"/>
      <c r="N49" s="223"/>
      <c r="O49" s="223"/>
      <c r="P49" s="223"/>
      <c r="Q49" s="223"/>
      <c r="R49" s="223"/>
      <c r="S49" s="223"/>
      <c r="T49" s="223"/>
      <c r="U49" s="223"/>
      <c r="V49" s="223"/>
    </row>
    <row r="50" spans="3:22" ht="27" customHeight="1">
      <c r="C50" s="49"/>
      <c r="D50" s="177" t="s">
        <v>110</v>
      </c>
      <c r="E50" s="178"/>
      <c r="F50" s="178"/>
      <c r="G50" s="181"/>
      <c r="H50" s="221"/>
      <c r="K50" s="223"/>
      <c r="L50" s="223"/>
      <c r="M50" s="223"/>
      <c r="N50" s="223"/>
      <c r="O50" s="223"/>
      <c r="P50" s="223"/>
      <c r="Q50" s="223"/>
      <c r="R50" s="223"/>
      <c r="S50" s="223"/>
      <c r="T50" s="223"/>
      <c r="U50" s="223"/>
      <c r="V50" s="223"/>
    </row>
    <row r="51" spans="3:22" ht="27" customHeight="1">
      <c r="C51" s="49"/>
      <c r="D51" s="177" t="s">
        <v>111</v>
      </c>
      <c r="E51" s="178"/>
      <c r="F51" s="178"/>
      <c r="G51" s="181"/>
      <c r="H51" s="221"/>
      <c r="K51" s="223"/>
      <c r="L51" s="223"/>
      <c r="M51" s="223"/>
      <c r="N51" s="223"/>
      <c r="O51" s="223"/>
      <c r="P51" s="223"/>
      <c r="Q51" s="223"/>
      <c r="R51" s="223"/>
      <c r="S51" s="223"/>
      <c r="T51" s="223"/>
      <c r="U51" s="223"/>
      <c r="V51" s="223"/>
    </row>
    <row r="52" spans="3:22" ht="27" customHeight="1">
      <c r="C52" s="49"/>
      <c r="D52" s="177" t="s">
        <v>112</v>
      </c>
      <c r="E52" s="178"/>
      <c r="F52" s="178"/>
      <c r="G52" s="181"/>
      <c r="H52" s="221"/>
      <c r="K52" s="223"/>
      <c r="L52" s="223"/>
      <c r="M52" s="223"/>
      <c r="N52" s="223"/>
      <c r="O52" s="223"/>
      <c r="P52" s="223"/>
      <c r="Q52" s="223"/>
      <c r="R52" s="223"/>
      <c r="S52" s="223"/>
      <c r="T52" s="223"/>
      <c r="U52" s="223"/>
      <c r="V52" s="223"/>
    </row>
    <row r="53" spans="3:22" ht="27" customHeight="1">
      <c r="C53" s="49"/>
      <c r="D53" s="177" t="s">
        <v>113</v>
      </c>
      <c r="E53" s="178"/>
      <c r="F53" s="178"/>
      <c r="G53" s="181"/>
      <c r="H53" s="221"/>
      <c r="K53" s="223"/>
      <c r="L53" s="223"/>
      <c r="M53" s="223"/>
      <c r="N53" s="223"/>
      <c r="O53" s="223"/>
      <c r="P53" s="223"/>
      <c r="Q53" s="223"/>
      <c r="R53" s="223"/>
      <c r="S53" s="223"/>
      <c r="T53" s="223"/>
      <c r="U53" s="223"/>
      <c r="V53" s="223"/>
    </row>
    <row r="54" spans="3:22" ht="27" customHeight="1">
      <c r="C54" s="49"/>
      <c r="D54" s="177" t="s">
        <v>114</v>
      </c>
      <c r="E54" s="178"/>
      <c r="F54" s="178"/>
      <c r="G54" s="181"/>
      <c r="H54" s="221"/>
      <c r="K54" s="223"/>
      <c r="L54" s="223"/>
      <c r="M54" s="223"/>
      <c r="N54" s="223"/>
      <c r="O54" s="223"/>
      <c r="P54" s="223"/>
      <c r="Q54" s="223"/>
      <c r="R54" s="223"/>
      <c r="S54" s="223"/>
      <c r="T54" s="223"/>
      <c r="U54" s="223"/>
      <c r="V54" s="223"/>
    </row>
    <row r="55" spans="3:22" ht="27" customHeight="1">
      <c r="C55" s="49"/>
      <c r="D55" s="177" t="s">
        <v>115</v>
      </c>
      <c r="E55" s="178"/>
      <c r="F55" s="178"/>
      <c r="G55" s="181"/>
      <c r="H55" s="221"/>
      <c r="K55" s="223"/>
      <c r="L55" s="223"/>
      <c r="M55" s="223"/>
      <c r="N55" s="223"/>
      <c r="O55" s="223"/>
      <c r="P55" s="223"/>
      <c r="Q55" s="223"/>
      <c r="R55" s="223"/>
      <c r="S55" s="223"/>
      <c r="T55" s="223"/>
      <c r="U55" s="223"/>
      <c r="V55" s="223"/>
    </row>
    <row r="56" spans="3:22" ht="27" customHeight="1">
      <c r="C56" s="49"/>
      <c r="D56" s="177" t="s">
        <v>116</v>
      </c>
      <c r="E56" s="178"/>
      <c r="F56" s="178"/>
      <c r="G56" s="181"/>
      <c r="H56" s="221"/>
      <c r="K56" s="223"/>
      <c r="L56" s="223"/>
      <c r="M56" s="223"/>
      <c r="N56" s="223"/>
      <c r="O56" s="223"/>
      <c r="P56" s="223"/>
      <c r="Q56" s="223"/>
      <c r="R56" s="223"/>
      <c r="S56" s="223"/>
      <c r="T56" s="223"/>
      <c r="U56" s="223"/>
      <c r="V56" s="223"/>
    </row>
    <row r="57" spans="3:22" ht="27" customHeight="1" thickBot="1">
      <c r="C57" s="55"/>
      <c r="D57" s="190" t="s">
        <v>117</v>
      </c>
      <c r="E57" s="191"/>
      <c r="F57" s="191"/>
      <c r="G57" s="263"/>
      <c r="H57" s="218"/>
      <c r="K57" s="223"/>
      <c r="L57" s="223"/>
      <c r="M57" s="223"/>
      <c r="N57" s="223"/>
      <c r="O57" s="223"/>
      <c r="P57" s="223"/>
      <c r="Q57" s="223"/>
      <c r="R57" s="223"/>
      <c r="S57" s="223"/>
      <c r="T57" s="223"/>
      <c r="U57" s="223"/>
      <c r="V57" s="223"/>
    </row>
    <row r="58" spans="3:22" ht="11.25">
      <c r="D58" s="56"/>
    </row>
    <row r="59" spans="3:22" ht="11.25">
      <c r="D59" s="56"/>
    </row>
    <row r="60" spans="3:22" ht="11.25"/>
    <row r="61" spans="3:22" ht="11.25"/>
    <row r="62" spans="3:22" ht="11.25"/>
    <row r="63" spans="3:22" ht="11.25"/>
    <row r="64" spans="3:22"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sheetData>
  <sheetProtection password="CEAA" sheet="1" objects="1" scenarios="1" formatCells="0" formatRows="0" insertRows="0"/>
  <protectedRanges>
    <protectedRange sqref="K19:V57" name="範囲2"/>
    <protectedRange sqref="D22:H36 D38:H57" name="範囲1"/>
  </protectedRanges>
  <mergeCells count="15">
    <mergeCell ref="D21:G21"/>
    <mergeCell ref="D37:G37"/>
    <mergeCell ref="E16:F16"/>
    <mergeCell ref="E13:I13"/>
    <mergeCell ref="E15:I15"/>
    <mergeCell ref="E14:I14"/>
    <mergeCell ref="E17:I17"/>
    <mergeCell ref="H18:I18"/>
    <mergeCell ref="C18:G18"/>
    <mergeCell ref="C20:G20"/>
    <mergeCell ref="C12:H12"/>
    <mergeCell ref="C15:D15"/>
    <mergeCell ref="C17:D17"/>
    <mergeCell ref="C14:D14"/>
    <mergeCell ref="C13:D13"/>
  </mergeCells>
  <phoneticPr fontId="5"/>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69" fitToHeight="0" orientation="portrait" r:id="rId1"/>
  <headerFooter alignWithMargins="0">
    <oddHeader>&amp;L(28-3)
様式１－１－２別紙１&amp;R年度別実施計画書　別紙１</oddHeader>
    <oddFooter>&amp;C&amp;P／&amp;N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0"/>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1.375" style="42" customWidth="1"/>
    <col min="10" max="10" width="10.625" style="42"/>
    <col min="11" max="11" width="15.5" style="42" customWidth="1"/>
    <col min="12" max="16384" width="10.625" style="42"/>
  </cols>
  <sheetData>
    <row r="1" spans="1:9" ht="20.100000000000001" customHeight="1">
      <c r="A1" t="str">
        <f>一括契約【税込用】必要積算経費一覧表_当該年度!A1</f>
        <v>様式1-1-2（税込）（28-3)</v>
      </c>
    </row>
    <row r="2" spans="1:9" ht="20.100000000000001" customHeight="1">
      <c r="A2"/>
    </row>
    <row r="3" spans="1:9" ht="12">
      <c r="C3" s="265" t="s">
        <v>2</v>
      </c>
    </row>
    <row r="4" spans="1:9" ht="12">
      <c r="C4" s="265" t="s">
        <v>188</v>
      </c>
    </row>
    <row r="5" spans="1:9" ht="12">
      <c r="C5" s="225" t="s">
        <v>189</v>
      </c>
    </row>
    <row r="6" spans="1:9" ht="12">
      <c r="C6" s="265" t="s">
        <v>186</v>
      </c>
    </row>
    <row r="7" spans="1:9" ht="12">
      <c r="C7" s="164" t="s">
        <v>208</v>
      </c>
    </row>
    <row r="8" spans="1:9" ht="12">
      <c r="C8" s="265" t="s">
        <v>187</v>
      </c>
    </row>
    <row r="9" spans="1:9" ht="20.100000000000001" customHeight="1">
      <c r="C9" s="43"/>
    </row>
    <row r="12" spans="1:9" ht="20.100000000000001" customHeight="1">
      <c r="C12" s="406" t="s">
        <v>58</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IF(一括契約【税込用】必要積算経費一覧表_当該年度!$H$30&lt;&gt;0, 一括契約【税込用】必要積算経費一覧表_当該年度!$H$30,"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IF(一括契約【税込用】必要積算経費一覧表_当該年度!$F$30&lt;&gt;0, 一括契約【税込用】必要積算経費一覧表_当該年度!$F$30," ")</f>
        <v xml:space="preserve"> </v>
      </c>
      <c r="F17" s="421"/>
      <c r="G17" s="421"/>
      <c r="H17" s="421"/>
      <c r="I17" s="421"/>
    </row>
    <row r="18" spans="3:22" ht="20.100000000000001" customHeight="1" thickBot="1">
      <c r="C18" s="414" t="s">
        <v>143</v>
      </c>
      <c r="D18" s="415"/>
      <c r="E18" s="415"/>
      <c r="F18" s="415"/>
      <c r="G18" s="416"/>
      <c r="H18" s="436" t="s">
        <v>146</v>
      </c>
      <c r="I18" s="437"/>
    </row>
    <row r="19" spans="3:22" ht="20.100000000000001" customHeight="1" thickBot="1">
      <c r="C19" s="58" t="s">
        <v>0</v>
      </c>
      <c r="D19" s="59" t="s">
        <v>1</v>
      </c>
      <c r="E19" s="60" t="s">
        <v>3</v>
      </c>
      <c r="F19" s="47" t="s">
        <v>148</v>
      </c>
      <c r="G19" s="62" t="s">
        <v>149</v>
      </c>
      <c r="H19" s="107" t="s">
        <v>138</v>
      </c>
      <c r="I19" s="77" t="s">
        <v>147</v>
      </c>
      <c r="K19" s="223" t="s">
        <v>133</v>
      </c>
      <c r="L19" s="223"/>
      <c r="M19" s="223"/>
      <c r="N19" s="223"/>
      <c r="O19" s="223"/>
      <c r="P19" s="223"/>
      <c r="Q19" s="223"/>
      <c r="R19" s="223"/>
      <c r="S19" s="223"/>
      <c r="T19" s="223"/>
      <c r="U19" s="223"/>
      <c r="V19" s="223"/>
    </row>
    <row r="20" spans="3:22" ht="20.100000000000001" customHeight="1">
      <c r="C20" s="438" t="str">
        <f>一括契約【税込用】必要積算経費一覧表_当該年度!C49</f>
        <v>Ⅱ　人件費・謝金</v>
      </c>
      <c r="D20" s="439"/>
      <c r="E20" s="439"/>
      <c r="F20" s="439"/>
      <c r="G20" s="440"/>
      <c r="H20" s="65">
        <f>H21+H42</f>
        <v>0</v>
      </c>
      <c r="I20" s="76">
        <f>I21+I42</f>
        <v>0</v>
      </c>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K21" s="223"/>
      <c r="L21" s="223"/>
      <c r="M21" s="223"/>
      <c r="N21" s="223"/>
      <c r="O21" s="223"/>
      <c r="P21" s="223"/>
      <c r="Q21" s="223"/>
      <c r="R21" s="223"/>
      <c r="S21" s="223"/>
      <c r="T21" s="223"/>
      <c r="U21" s="223"/>
      <c r="V21" s="223"/>
    </row>
    <row r="22" spans="3:22" ht="27" customHeight="1">
      <c r="C22" s="49"/>
      <c r="D22" s="173" t="s">
        <v>98</v>
      </c>
      <c r="E22" s="194"/>
      <c r="F22" s="174"/>
      <c r="G22" s="175"/>
      <c r="H22" s="210"/>
      <c r="K22" s="223"/>
      <c r="L22" s="223"/>
      <c r="M22" s="223"/>
      <c r="N22" s="223"/>
      <c r="O22" s="223"/>
      <c r="P22" s="223"/>
      <c r="Q22" s="223"/>
      <c r="R22" s="223"/>
      <c r="S22" s="223"/>
      <c r="T22" s="223"/>
      <c r="U22" s="223"/>
      <c r="V22" s="223"/>
    </row>
    <row r="23" spans="3:22" ht="27" customHeight="1">
      <c r="C23" s="49"/>
      <c r="D23" s="177" t="s">
        <v>99</v>
      </c>
      <c r="E23" s="195"/>
      <c r="F23" s="178"/>
      <c r="G23" s="179"/>
      <c r="H23" s="221"/>
      <c r="K23" s="223"/>
      <c r="L23" s="223"/>
      <c r="M23" s="223"/>
      <c r="N23" s="223"/>
      <c r="O23" s="223"/>
      <c r="P23" s="223"/>
      <c r="Q23" s="223"/>
      <c r="R23" s="223"/>
      <c r="S23" s="223"/>
      <c r="T23" s="223"/>
      <c r="U23" s="223"/>
      <c r="V23" s="223"/>
    </row>
    <row r="24" spans="3:22" ht="27" customHeight="1">
      <c r="C24" s="49"/>
      <c r="D24" s="177" t="s">
        <v>100</v>
      </c>
      <c r="E24" s="195"/>
      <c r="F24" s="178"/>
      <c r="G24" s="179"/>
      <c r="H24" s="221"/>
      <c r="K24" s="223"/>
      <c r="L24" s="223"/>
      <c r="M24" s="223"/>
      <c r="N24" s="223"/>
      <c r="O24" s="223"/>
      <c r="P24" s="223"/>
      <c r="Q24" s="223"/>
      <c r="R24" s="223"/>
      <c r="S24" s="223"/>
      <c r="T24" s="223"/>
      <c r="U24" s="223"/>
      <c r="V24" s="223"/>
    </row>
    <row r="25" spans="3:22" ht="27" customHeight="1">
      <c r="C25" s="49"/>
      <c r="D25" s="177" t="s">
        <v>101</v>
      </c>
      <c r="E25" s="195"/>
      <c r="F25" s="178"/>
      <c r="G25" s="179"/>
      <c r="H25" s="221"/>
      <c r="K25" s="223"/>
      <c r="L25" s="223"/>
      <c r="M25" s="223"/>
      <c r="N25" s="223"/>
      <c r="O25" s="223"/>
      <c r="P25" s="223"/>
      <c r="Q25" s="223"/>
      <c r="R25" s="223"/>
      <c r="S25" s="223"/>
      <c r="T25" s="223"/>
      <c r="U25" s="223"/>
      <c r="V25" s="223"/>
    </row>
    <row r="26" spans="3:22" ht="27" customHeight="1">
      <c r="C26" s="49"/>
      <c r="D26" s="177" t="s">
        <v>102</v>
      </c>
      <c r="E26" s="195"/>
      <c r="F26" s="178"/>
      <c r="G26" s="179"/>
      <c r="H26" s="221"/>
      <c r="K26" s="223"/>
      <c r="L26" s="223"/>
      <c r="M26" s="223"/>
      <c r="N26" s="223"/>
      <c r="O26" s="223"/>
      <c r="P26" s="223"/>
      <c r="Q26" s="223"/>
      <c r="R26" s="223"/>
      <c r="S26" s="223"/>
      <c r="T26" s="223"/>
      <c r="U26" s="223"/>
      <c r="V26" s="223"/>
    </row>
    <row r="27" spans="3:22" ht="27" customHeight="1">
      <c r="C27" s="49"/>
      <c r="D27" s="177" t="s">
        <v>103</v>
      </c>
      <c r="E27" s="195"/>
      <c r="F27" s="178"/>
      <c r="G27" s="179"/>
      <c r="H27" s="221"/>
      <c r="K27" s="223"/>
      <c r="L27" s="223"/>
      <c r="M27" s="223"/>
      <c r="N27" s="223"/>
      <c r="O27" s="223"/>
      <c r="P27" s="223"/>
      <c r="Q27" s="223"/>
      <c r="R27" s="223"/>
      <c r="S27" s="223"/>
      <c r="T27" s="223"/>
      <c r="U27" s="223"/>
      <c r="V27" s="223"/>
    </row>
    <row r="28" spans="3:22" ht="27" customHeight="1">
      <c r="C28" s="49"/>
      <c r="D28" s="177" t="s">
        <v>104</v>
      </c>
      <c r="E28" s="195"/>
      <c r="F28" s="178"/>
      <c r="G28" s="179"/>
      <c r="H28" s="221"/>
      <c r="K28" s="223"/>
      <c r="L28" s="223"/>
      <c r="M28" s="223"/>
      <c r="N28" s="223"/>
      <c r="O28" s="223"/>
      <c r="P28" s="223"/>
      <c r="Q28" s="223"/>
      <c r="R28" s="223"/>
      <c r="S28" s="223"/>
      <c r="T28" s="223"/>
      <c r="U28" s="223"/>
      <c r="V28" s="223"/>
    </row>
    <row r="29" spans="3:22" ht="27" customHeight="1">
      <c r="C29" s="49"/>
      <c r="D29" s="177" t="s">
        <v>105</v>
      </c>
      <c r="E29" s="195"/>
      <c r="F29" s="178"/>
      <c r="G29" s="179"/>
      <c r="H29" s="221"/>
      <c r="K29" s="223"/>
      <c r="L29" s="223"/>
      <c r="M29" s="223" t="s">
        <v>132</v>
      </c>
      <c r="N29" s="223"/>
      <c r="O29" s="223"/>
      <c r="P29" s="223"/>
      <c r="Q29" s="223"/>
      <c r="R29" s="223"/>
      <c r="S29" s="223"/>
      <c r="T29" s="223"/>
      <c r="U29" s="223"/>
      <c r="V29" s="223"/>
    </row>
    <row r="30" spans="3:22" ht="27" customHeight="1">
      <c r="C30" s="49"/>
      <c r="D30" s="177" t="s">
        <v>106</v>
      </c>
      <c r="E30" s="195"/>
      <c r="F30" s="178"/>
      <c r="G30" s="179"/>
      <c r="H30" s="221"/>
      <c r="K30" s="223"/>
      <c r="L30" s="223"/>
      <c r="M30" s="223"/>
      <c r="N30" s="223"/>
      <c r="O30" s="223"/>
      <c r="P30" s="223"/>
      <c r="Q30" s="223"/>
      <c r="R30" s="223"/>
      <c r="S30" s="223"/>
      <c r="T30" s="223"/>
      <c r="U30" s="223"/>
      <c r="V30" s="223"/>
    </row>
    <row r="31" spans="3:22" ht="27" customHeight="1">
      <c r="C31" s="49"/>
      <c r="D31" s="177" t="s">
        <v>107</v>
      </c>
      <c r="E31" s="195"/>
      <c r="F31" s="178"/>
      <c r="G31" s="179"/>
      <c r="H31" s="221"/>
      <c r="K31" s="223"/>
      <c r="L31" s="223"/>
      <c r="M31" s="223"/>
      <c r="N31" s="223"/>
      <c r="O31" s="223"/>
      <c r="P31" s="223"/>
      <c r="Q31" s="223"/>
      <c r="R31" s="223"/>
      <c r="S31" s="223"/>
      <c r="T31" s="223"/>
      <c r="U31" s="223"/>
      <c r="V31" s="223"/>
    </row>
    <row r="32" spans="3:22" ht="27" customHeight="1">
      <c r="C32" s="49"/>
      <c r="D32" s="177" t="s">
        <v>108</v>
      </c>
      <c r="E32" s="195"/>
      <c r="F32" s="178"/>
      <c r="G32" s="179"/>
      <c r="H32" s="221"/>
      <c r="K32" s="223"/>
      <c r="L32" s="223"/>
      <c r="M32" s="223"/>
      <c r="N32" s="223"/>
      <c r="O32" s="223"/>
      <c r="P32" s="223"/>
      <c r="Q32" s="223"/>
      <c r="R32" s="223"/>
      <c r="S32" s="223"/>
      <c r="T32" s="223"/>
      <c r="U32" s="223"/>
      <c r="V32" s="223"/>
    </row>
    <row r="33" spans="3:22" ht="27" customHeight="1">
      <c r="C33" s="49"/>
      <c r="D33" s="177" t="s">
        <v>109</v>
      </c>
      <c r="E33" s="195"/>
      <c r="F33" s="178"/>
      <c r="G33" s="179"/>
      <c r="H33" s="221"/>
      <c r="K33" s="223"/>
      <c r="L33" s="223"/>
      <c r="M33" s="223"/>
      <c r="N33" s="223"/>
      <c r="O33" s="223"/>
      <c r="P33" s="223"/>
      <c r="Q33" s="223"/>
      <c r="R33" s="223"/>
      <c r="S33" s="223"/>
      <c r="T33" s="223"/>
      <c r="U33" s="223"/>
      <c r="V33" s="223"/>
    </row>
    <row r="34" spans="3:22" ht="27" customHeight="1">
      <c r="C34" s="49"/>
      <c r="D34" s="177" t="s">
        <v>110</v>
      </c>
      <c r="E34" s="195"/>
      <c r="F34" s="178"/>
      <c r="G34" s="179"/>
      <c r="H34" s="221"/>
      <c r="K34" s="223"/>
      <c r="L34" s="223"/>
      <c r="M34" s="223"/>
      <c r="N34" s="223"/>
      <c r="O34" s="223"/>
      <c r="P34" s="223"/>
      <c r="Q34" s="223"/>
      <c r="R34" s="223"/>
      <c r="S34" s="223"/>
      <c r="T34" s="223"/>
      <c r="U34" s="223"/>
      <c r="V34" s="223"/>
    </row>
    <row r="35" spans="3:22" ht="27" customHeight="1">
      <c r="C35" s="49"/>
      <c r="D35" s="177" t="s">
        <v>111</v>
      </c>
      <c r="E35" s="195"/>
      <c r="F35" s="178"/>
      <c r="G35" s="179"/>
      <c r="H35" s="221"/>
      <c r="K35" s="223"/>
      <c r="L35" s="223"/>
      <c r="M35" s="223"/>
      <c r="N35" s="223"/>
      <c r="O35" s="223"/>
      <c r="P35" s="223"/>
      <c r="Q35" s="223"/>
      <c r="R35" s="223"/>
      <c r="S35" s="223"/>
      <c r="T35" s="223"/>
      <c r="U35" s="223"/>
      <c r="V35" s="223"/>
    </row>
    <row r="36" spans="3:22" ht="27" customHeight="1">
      <c r="C36" s="49"/>
      <c r="D36" s="177" t="s">
        <v>112</v>
      </c>
      <c r="E36" s="195"/>
      <c r="F36" s="178"/>
      <c r="G36" s="179"/>
      <c r="H36" s="221"/>
      <c r="K36" s="223"/>
      <c r="L36" s="223"/>
      <c r="M36" s="223"/>
      <c r="N36" s="223"/>
      <c r="O36" s="223"/>
      <c r="P36" s="223"/>
      <c r="Q36" s="223"/>
      <c r="R36" s="223"/>
      <c r="S36" s="223"/>
      <c r="T36" s="223"/>
      <c r="U36" s="223"/>
      <c r="V36" s="223"/>
    </row>
    <row r="37" spans="3:22" ht="27" customHeight="1">
      <c r="C37" s="49"/>
      <c r="D37" s="177" t="s">
        <v>113</v>
      </c>
      <c r="E37" s="195"/>
      <c r="F37" s="178"/>
      <c r="G37" s="179"/>
      <c r="H37" s="221"/>
      <c r="K37" s="223"/>
      <c r="L37" s="223"/>
      <c r="M37" s="223"/>
      <c r="N37" s="223"/>
      <c r="O37" s="223"/>
      <c r="P37" s="223"/>
      <c r="Q37" s="223"/>
      <c r="R37" s="223"/>
      <c r="S37" s="223"/>
      <c r="T37" s="223"/>
      <c r="U37" s="223"/>
      <c r="V37" s="223"/>
    </row>
    <row r="38" spans="3:22" ht="27" customHeight="1">
      <c r="C38" s="49"/>
      <c r="D38" s="177" t="s">
        <v>114</v>
      </c>
      <c r="E38" s="195"/>
      <c r="F38" s="178"/>
      <c r="G38" s="179"/>
      <c r="H38" s="221"/>
      <c r="K38" s="223"/>
      <c r="L38" s="223"/>
      <c r="M38" s="223"/>
      <c r="N38" s="223"/>
      <c r="O38" s="223"/>
      <c r="P38" s="223"/>
      <c r="Q38" s="223"/>
      <c r="R38" s="223"/>
      <c r="S38" s="223"/>
      <c r="T38" s="223"/>
      <c r="U38" s="223"/>
      <c r="V38" s="223"/>
    </row>
    <row r="39" spans="3:22" ht="27" customHeight="1">
      <c r="C39" s="49"/>
      <c r="D39" s="177" t="s">
        <v>115</v>
      </c>
      <c r="E39" s="195"/>
      <c r="F39" s="178"/>
      <c r="G39" s="179"/>
      <c r="H39" s="221"/>
      <c r="K39" s="223"/>
      <c r="L39" s="223"/>
      <c r="M39" s="223"/>
      <c r="N39" s="223"/>
      <c r="O39" s="223"/>
      <c r="P39" s="223"/>
      <c r="Q39" s="223"/>
      <c r="R39" s="223"/>
      <c r="S39" s="223"/>
      <c r="T39" s="223"/>
      <c r="U39" s="223"/>
      <c r="V39" s="223"/>
    </row>
    <row r="40" spans="3:22" ht="27" customHeight="1">
      <c r="C40" s="49"/>
      <c r="D40" s="177" t="s">
        <v>116</v>
      </c>
      <c r="E40" s="195"/>
      <c r="F40" s="195"/>
      <c r="G40" s="196"/>
      <c r="H40" s="221"/>
      <c r="K40" s="223"/>
      <c r="L40" s="223"/>
      <c r="M40" s="223"/>
      <c r="N40" s="223"/>
      <c r="O40" s="223"/>
      <c r="P40" s="223"/>
      <c r="Q40" s="223"/>
      <c r="R40" s="223"/>
      <c r="S40" s="223"/>
      <c r="T40" s="223"/>
      <c r="U40" s="223"/>
      <c r="V40" s="223"/>
    </row>
    <row r="41" spans="3:22" ht="27" customHeight="1" thickBot="1">
      <c r="C41" s="53"/>
      <c r="D41" s="183" t="s">
        <v>117</v>
      </c>
      <c r="E41" s="197"/>
      <c r="F41" s="197"/>
      <c r="G41" s="198"/>
      <c r="H41" s="215"/>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K42" s="223"/>
      <c r="L42" s="223"/>
      <c r="M42" s="223"/>
      <c r="N42" s="223"/>
      <c r="O42" s="223"/>
      <c r="P42" s="223"/>
      <c r="Q42" s="223"/>
      <c r="R42" s="223"/>
      <c r="S42" s="223"/>
      <c r="T42" s="223"/>
      <c r="U42" s="223"/>
      <c r="V42" s="223"/>
    </row>
    <row r="43" spans="3:22" ht="27" customHeight="1">
      <c r="C43" s="49"/>
      <c r="D43" s="199" t="s">
        <v>98</v>
      </c>
      <c r="E43" s="194"/>
      <c r="F43" s="194"/>
      <c r="G43" s="200"/>
      <c r="H43" s="222"/>
      <c r="K43" s="223"/>
      <c r="L43" s="223"/>
      <c r="M43" s="223"/>
      <c r="N43" s="223"/>
      <c r="O43" s="223"/>
      <c r="P43" s="223"/>
      <c r="Q43" s="223"/>
      <c r="R43" s="223"/>
      <c r="S43" s="223"/>
      <c r="T43" s="223"/>
      <c r="U43" s="223"/>
      <c r="V43" s="223"/>
    </row>
    <row r="44" spans="3:22" ht="27" customHeight="1">
      <c r="C44" s="49"/>
      <c r="D44" s="177" t="s">
        <v>99</v>
      </c>
      <c r="E44" s="178"/>
      <c r="F44" s="195"/>
      <c r="G44" s="181"/>
      <c r="H44" s="221"/>
      <c r="K44" s="223"/>
      <c r="L44" s="223"/>
      <c r="M44" s="223"/>
      <c r="N44" s="223"/>
      <c r="O44" s="223"/>
      <c r="P44" s="223"/>
      <c r="Q44" s="223"/>
      <c r="R44" s="223"/>
      <c r="S44" s="223"/>
      <c r="T44" s="223"/>
      <c r="U44" s="223"/>
      <c r="V44" s="223"/>
    </row>
    <row r="45" spans="3:22" ht="27" customHeight="1">
      <c r="C45" s="49"/>
      <c r="D45" s="177" t="s">
        <v>100</v>
      </c>
      <c r="E45" s="195"/>
      <c r="F45" s="195"/>
      <c r="G45" s="181"/>
      <c r="H45" s="221"/>
      <c r="K45" s="223"/>
      <c r="L45" s="223"/>
      <c r="M45" s="223"/>
      <c r="N45" s="223"/>
      <c r="O45" s="223"/>
      <c r="P45" s="223"/>
      <c r="Q45" s="223"/>
      <c r="R45" s="223"/>
      <c r="S45" s="223"/>
      <c r="T45" s="223"/>
      <c r="U45" s="223"/>
      <c r="V45" s="223"/>
    </row>
    <row r="46" spans="3:22" ht="27" customHeight="1">
      <c r="C46" s="49"/>
      <c r="D46" s="177" t="s">
        <v>101</v>
      </c>
      <c r="E46" s="195"/>
      <c r="F46" s="195"/>
      <c r="G46" s="201"/>
      <c r="H46" s="221"/>
      <c r="K46" s="223"/>
      <c r="L46" s="223"/>
      <c r="M46" s="223"/>
      <c r="N46" s="223"/>
      <c r="O46" s="223"/>
      <c r="P46" s="223"/>
      <c r="Q46" s="223"/>
      <c r="R46" s="223"/>
      <c r="S46" s="223"/>
      <c r="T46" s="223"/>
      <c r="U46" s="223"/>
      <c r="V46" s="223"/>
    </row>
    <row r="47" spans="3:22" ht="27" customHeight="1">
      <c r="C47" s="49"/>
      <c r="D47" s="177" t="s">
        <v>102</v>
      </c>
      <c r="E47" s="195"/>
      <c r="F47" s="195"/>
      <c r="G47" s="201"/>
      <c r="H47" s="221"/>
      <c r="K47" s="223"/>
      <c r="L47" s="223"/>
      <c r="M47" s="223"/>
      <c r="N47" s="223"/>
      <c r="O47" s="223"/>
      <c r="P47" s="223"/>
      <c r="Q47" s="223"/>
      <c r="R47" s="223"/>
      <c r="S47" s="223"/>
      <c r="T47" s="223"/>
      <c r="U47" s="223"/>
      <c r="V47" s="223"/>
    </row>
    <row r="48" spans="3:22" ht="27" customHeight="1">
      <c r="C48" s="49"/>
      <c r="D48" s="177" t="s">
        <v>103</v>
      </c>
      <c r="E48" s="195"/>
      <c r="F48" s="195"/>
      <c r="G48" s="201"/>
      <c r="H48" s="221"/>
      <c r="K48" s="223"/>
      <c r="L48" s="223"/>
      <c r="M48" s="223"/>
      <c r="N48" s="223"/>
      <c r="O48" s="223"/>
      <c r="P48" s="223"/>
      <c r="Q48" s="223"/>
      <c r="R48" s="223"/>
      <c r="S48" s="223"/>
      <c r="T48" s="223"/>
      <c r="U48" s="223"/>
      <c r="V48" s="223"/>
    </row>
    <row r="49" spans="3:23" ht="27" customHeight="1">
      <c r="C49" s="49"/>
      <c r="D49" s="177" t="s">
        <v>104</v>
      </c>
      <c r="E49" s="195"/>
      <c r="F49" s="195"/>
      <c r="G49" s="201"/>
      <c r="H49" s="221"/>
      <c r="K49" s="223"/>
      <c r="L49" s="223"/>
      <c r="M49" s="223"/>
      <c r="N49" s="223"/>
      <c r="O49" s="223"/>
      <c r="P49" s="223"/>
      <c r="Q49" s="223"/>
      <c r="R49" s="223"/>
      <c r="S49" s="223"/>
      <c r="T49" s="223"/>
      <c r="U49" s="223"/>
      <c r="V49" s="223"/>
    </row>
    <row r="50" spans="3:23" ht="27" customHeight="1">
      <c r="C50" s="49"/>
      <c r="D50" s="177" t="s">
        <v>105</v>
      </c>
      <c r="E50" s="195"/>
      <c r="F50" s="195"/>
      <c r="G50" s="201"/>
      <c r="H50" s="221"/>
      <c r="K50" s="223"/>
      <c r="L50" s="223"/>
      <c r="M50" s="223"/>
      <c r="N50" s="223"/>
      <c r="O50" s="223"/>
      <c r="P50" s="223"/>
      <c r="Q50" s="223"/>
      <c r="R50" s="223"/>
      <c r="S50" s="223"/>
      <c r="T50" s="223"/>
      <c r="U50" s="223"/>
      <c r="V50" s="223"/>
    </row>
    <row r="51" spans="3:23" ht="27" customHeight="1">
      <c r="C51" s="49"/>
      <c r="D51" s="177" t="s">
        <v>106</v>
      </c>
      <c r="E51" s="195"/>
      <c r="F51" s="195"/>
      <c r="G51" s="201"/>
      <c r="H51" s="221"/>
      <c r="K51" s="223"/>
      <c r="L51" s="223"/>
      <c r="M51" s="223"/>
      <c r="N51" s="223"/>
      <c r="O51" s="223"/>
      <c r="P51" s="223"/>
      <c r="Q51" s="223"/>
      <c r="R51" s="223"/>
      <c r="S51" s="223"/>
      <c r="T51" s="223"/>
      <c r="U51" s="223"/>
      <c r="V51" s="223"/>
    </row>
    <row r="52" spans="3:23" ht="27" customHeight="1" thickBot="1">
      <c r="C52" s="57"/>
      <c r="D52" s="190" t="s">
        <v>107</v>
      </c>
      <c r="E52" s="202"/>
      <c r="F52" s="202"/>
      <c r="G52" s="203"/>
      <c r="H52" s="218"/>
      <c r="K52" s="223"/>
      <c r="L52" s="223"/>
      <c r="M52" s="223"/>
      <c r="N52" s="223"/>
      <c r="O52" s="223"/>
      <c r="P52" s="223"/>
      <c r="Q52" s="223"/>
      <c r="R52" s="223"/>
      <c r="S52" s="223"/>
      <c r="T52" s="223"/>
      <c r="U52" s="223"/>
      <c r="V52" s="223"/>
    </row>
    <row r="53" spans="3:23" ht="11.25">
      <c r="D53" s="56"/>
      <c r="K53" s="67"/>
      <c r="L53" s="67"/>
      <c r="M53" s="67"/>
      <c r="N53" s="67"/>
      <c r="O53" s="67"/>
      <c r="P53" s="67"/>
      <c r="Q53" s="67"/>
      <c r="R53" s="67"/>
      <c r="S53" s="67"/>
      <c r="T53" s="67"/>
      <c r="U53" s="67"/>
      <c r="V53" s="67"/>
      <c r="W53" s="67"/>
    </row>
    <row r="54" spans="3:23" ht="11.25">
      <c r="D54" s="56"/>
      <c r="K54" s="67"/>
      <c r="L54" s="67"/>
      <c r="M54" s="67"/>
      <c r="N54" s="67"/>
      <c r="O54" s="67"/>
      <c r="P54" s="67"/>
      <c r="Q54" s="67"/>
      <c r="R54" s="67"/>
      <c r="S54" s="67"/>
      <c r="T54" s="67"/>
      <c r="U54" s="67"/>
      <c r="V54" s="67"/>
      <c r="W54" s="67"/>
    </row>
    <row r="55" spans="3:23" ht="11.25">
      <c r="K55" s="67"/>
      <c r="L55" s="67"/>
      <c r="M55" s="67"/>
      <c r="N55" s="67"/>
      <c r="O55" s="67"/>
      <c r="P55" s="67"/>
      <c r="Q55" s="67"/>
      <c r="R55" s="67"/>
      <c r="S55" s="67"/>
      <c r="T55" s="67"/>
      <c r="U55" s="67"/>
      <c r="V55" s="67"/>
      <c r="W55" s="67"/>
    </row>
    <row r="56" spans="3:23" ht="11.25">
      <c r="K56" s="67"/>
      <c r="L56" s="67"/>
      <c r="M56" s="67"/>
      <c r="N56" s="67"/>
      <c r="O56" s="67"/>
      <c r="P56" s="67"/>
      <c r="Q56" s="67"/>
      <c r="R56" s="67"/>
      <c r="S56" s="67"/>
      <c r="T56" s="67"/>
      <c r="U56" s="67"/>
      <c r="V56" s="67"/>
      <c r="W56" s="67"/>
    </row>
    <row r="57" spans="3:23" ht="11.25">
      <c r="K57" s="67"/>
      <c r="L57" s="67"/>
      <c r="M57" s="67"/>
      <c r="N57" s="67"/>
      <c r="O57" s="67"/>
      <c r="P57" s="67"/>
      <c r="Q57" s="67"/>
      <c r="R57" s="67"/>
      <c r="S57" s="67"/>
      <c r="T57" s="67"/>
      <c r="U57" s="67"/>
      <c r="V57" s="67"/>
      <c r="W57" s="67"/>
    </row>
    <row r="58" spans="3:23" ht="11.25"/>
    <row r="59" spans="3:23" ht="11.25"/>
    <row r="60" spans="3:23" ht="11.25"/>
    <row r="61" spans="3:23" ht="11.25"/>
    <row r="62" spans="3:23" ht="11.25"/>
    <row r="63" spans="3:23" ht="11.25"/>
    <row r="64" spans="3:23"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3:I13"/>
    <mergeCell ref="E15:I15"/>
    <mergeCell ref="E14:I14"/>
    <mergeCell ref="E17:I17"/>
    <mergeCell ref="H18:I18"/>
    <mergeCell ref="E16:F16"/>
    <mergeCell ref="C18:G18"/>
    <mergeCell ref="C20:G20"/>
    <mergeCell ref="C12:H12"/>
    <mergeCell ref="C15:D15"/>
    <mergeCell ref="C17:D17"/>
    <mergeCell ref="C14:D14"/>
    <mergeCell ref="C13:D13"/>
  </mergeCells>
  <phoneticPr fontId="5"/>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69" fitToHeight="0" orientation="portrait" r:id="rId1"/>
  <headerFooter alignWithMargins="0">
    <oddHeader>&amp;L(28-3)
様式１－１－２別紙１&amp;R年度別実施計画書　別紙１</oddHeader>
    <oddFooter>&amp;C&amp;P／&amp;N</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1.375" style="42" customWidth="1"/>
    <col min="10" max="10" width="10.625" style="42"/>
    <col min="11" max="11" width="15.5" style="42" customWidth="1"/>
    <col min="12" max="16384" width="10.625" style="42"/>
  </cols>
  <sheetData>
    <row r="1" spans="1:9" ht="20.100000000000001" customHeight="1">
      <c r="A1" t="str">
        <f>一括契約【税込用】必要積算経費一覧表_当該年度!A1</f>
        <v>様式1-1-2（税込）（28-3)</v>
      </c>
    </row>
    <row r="2" spans="1:9" ht="20.100000000000001" customHeight="1">
      <c r="A2"/>
    </row>
    <row r="3" spans="1:9" ht="12">
      <c r="C3" s="265" t="s">
        <v>2</v>
      </c>
    </row>
    <row r="4" spans="1:9" ht="12">
      <c r="C4" s="265" t="s">
        <v>188</v>
      </c>
    </row>
    <row r="5" spans="1:9" ht="12">
      <c r="C5" s="225" t="s">
        <v>189</v>
      </c>
    </row>
    <row r="6" spans="1:9" ht="12">
      <c r="C6" s="265" t="s">
        <v>186</v>
      </c>
    </row>
    <row r="7" spans="1:9" ht="12">
      <c r="C7" s="164" t="s">
        <v>208</v>
      </c>
    </row>
    <row r="8" spans="1:9" ht="12">
      <c r="C8" s="265" t="s">
        <v>187</v>
      </c>
    </row>
    <row r="9" spans="1:9" ht="20.100000000000001" customHeight="1">
      <c r="C9" s="43"/>
    </row>
    <row r="12" spans="1:9" ht="20.100000000000001" customHeight="1">
      <c r="C12" s="406" t="s">
        <v>77</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IF(一括契約【税込用】必要積算経費一覧表_当該年度!$H$30&lt;&gt;0, 一括契約【税込用】必要積算経費一覧表_当該年度!$H$30,"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IF(一括契約【税込用】必要積算経費一覧表_当該年度!$F$30&lt;&gt;0, 一括契約【税込用】必要積算経費一覧表_当該年度!$F$30," ")</f>
        <v xml:space="preserve"> </v>
      </c>
      <c r="F17" s="421"/>
      <c r="G17" s="421"/>
      <c r="H17" s="421"/>
      <c r="I17" s="421"/>
    </row>
    <row r="18" spans="3:22" ht="20.100000000000001" customHeight="1" thickBot="1">
      <c r="C18" s="414" t="s">
        <v>143</v>
      </c>
      <c r="D18" s="415"/>
      <c r="E18" s="415"/>
      <c r="F18" s="415"/>
      <c r="G18" s="416"/>
      <c r="H18" s="436" t="s">
        <v>146</v>
      </c>
      <c r="I18" s="437"/>
    </row>
    <row r="19" spans="3:22" ht="20.100000000000001" customHeight="1" thickBot="1">
      <c r="C19" s="58" t="s">
        <v>0</v>
      </c>
      <c r="D19" s="59" t="s">
        <v>1</v>
      </c>
      <c r="E19" s="60" t="s">
        <v>3</v>
      </c>
      <c r="F19" s="61" t="s">
        <v>148</v>
      </c>
      <c r="G19" s="62" t="s">
        <v>149</v>
      </c>
      <c r="H19" s="107" t="s">
        <v>138</v>
      </c>
      <c r="I19" s="77" t="s">
        <v>147</v>
      </c>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K21" s="223"/>
      <c r="L21" s="223"/>
      <c r="M21" s="223"/>
      <c r="N21" s="223"/>
      <c r="O21" s="223"/>
      <c r="P21" s="223"/>
      <c r="Q21" s="223"/>
      <c r="R21" s="223"/>
      <c r="S21" s="223"/>
      <c r="T21" s="223"/>
      <c r="U21" s="223"/>
      <c r="V21" s="223"/>
    </row>
    <row r="22" spans="3:22" ht="27" customHeight="1">
      <c r="C22" s="49"/>
      <c r="D22" s="173" t="s">
        <v>98</v>
      </c>
      <c r="E22" s="194"/>
      <c r="F22" s="174"/>
      <c r="G22" s="175"/>
      <c r="H22" s="210"/>
      <c r="I22"/>
      <c r="K22" s="223"/>
      <c r="L22" s="223"/>
      <c r="M22" s="223"/>
      <c r="N22" s="223"/>
      <c r="O22" s="223"/>
      <c r="P22" s="223"/>
      <c r="Q22" s="223"/>
      <c r="R22" s="223"/>
      <c r="S22" s="223"/>
      <c r="T22" s="223"/>
      <c r="U22" s="223"/>
      <c r="V22" s="223"/>
    </row>
    <row r="23" spans="3:22" ht="27" customHeight="1">
      <c r="C23" s="49"/>
      <c r="D23" s="177" t="s">
        <v>99</v>
      </c>
      <c r="E23" s="178"/>
      <c r="F23" s="178"/>
      <c r="G23" s="179"/>
      <c r="H23" s="221"/>
      <c r="I23"/>
      <c r="K23" s="223"/>
      <c r="L23" s="223"/>
      <c r="M23" s="223"/>
      <c r="N23" s="223"/>
      <c r="O23" s="223"/>
      <c r="P23" s="223"/>
      <c r="Q23" s="223"/>
      <c r="R23" s="223"/>
      <c r="S23" s="223"/>
      <c r="T23" s="223"/>
      <c r="U23" s="223"/>
      <c r="V23" s="223"/>
    </row>
    <row r="24" spans="3:22" ht="27" customHeight="1">
      <c r="C24" s="49"/>
      <c r="D24" s="177" t="s">
        <v>100</v>
      </c>
      <c r="E24" s="178"/>
      <c r="F24" s="178"/>
      <c r="G24" s="179"/>
      <c r="H24" s="221"/>
      <c r="I24"/>
      <c r="K24" s="223"/>
      <c r="L24" s="223"/>
      <c r="M24" s="223"/>
      <c r="N24" s="223"/>
      <c r="O24" s="223"/>
      <c r="P24" s="223"/>
      <c r="Q24" s="223"/>
      <c r="R24" s="223"/>
      <c r="S24" s="223"/>
      <c r="T24" s="223"/>
      <c r="U24" s="223"/>
      <c r="V24" s="223"/>
    </row>
    <row r="25" spans="3:22" ht="27" customHeight="1">
      <c r="C25" s="49"/>
      <c r="D25" s="177" t="s">
        <v>101</v>
      </c>
      <c r="E25" s="178"/>
      <c r="F25" s="178"/>
      <c r="G25" s="179"/>
      <c r="H25" s="221"/>
      <c r="I25"/>
      <c r="K25" s="223"/>
      <c r="L25" s="223"/>
      <c r="M25" s="223"/>
      <c r="N25" s="223"/>
      <c r="O25" s="223"/>
      <c r="P25" s="223"/>
      <c r="Q25" s="223"/>
      <c r="R25" s="223"/>
      <c r="S25" s="223"/>
      <c r="T25" s="223"/>
      <c r="U25" s="223"/>
      <c r="V25" s="223"/>
    </row>
    <row r="26" spans="3:22" ht="27" customHeight="1">
      <c r="C26" s="49"/>
      <c r="D26" s="177" t="s">
        <v>102</v>
      </c>
      <c r="E26" s="178"/>
      <c r="F26" s="178"/>
      <c r="G26" s="179"/>
      <c r="H26" s="221"/>
      <c r="I26"/>
      <c r="K26" s="223"/>
      <c r="L26" s="223"/>
      <c r="M26" s="223"/>
      <c r="N26" s="223"/>
      <c r="O26" s="223"/>
      <c r="P26" s="223"/>
      <c r="Q26" s="223"/>
      <c r="R26" s="223"/>
      <c r="S26" s="223"/>
      <c r="T26" s="223"/>
      <c r="U26" s="223"/>
      <c r="V26" s="223"/>
    </row>
    <row r="27" spans="3:22" ht="27" customHeight="1">
      <c r="C27" s="49"/>
      <c r="D27" s="177" t="s">
        <v>103</v>
      </c>
      <c r="E27" s="178"/>
      <c r="F27" s="178"/>
      <c r="G27" s="179"/>
      <c r="H27" s="221"/>
      <c r="I27"/>
      <c r="K27" s="223"/>
      <c r="L27" s="223"/>
      <c r="M27" s="223"/>
      <c r="N27" s="223"/>
      <c r="O27" s="223"/>
      <c r="P27" s="223"/>
      <c r="Q27" s="223"/>
      <c r="R27" s="223"/>
      <c r="S27" s="223"/>
      <c r="T27" s="223"/>
      <c r="U27" s="223"/>
      <c r="V27" s="223"/>
    </row>
    <row r="28" spans="3:22" ht="27" customHeight="1">
      <c r="C28" s="49"/>
      <c r="D28" s="177" t="s">
        <v>104</v>
      </c>
      <c r="E28" s="178"/>
      <c r="F28" s="178"/>
      <c r="G28" s="179"/>
      <c r="H28" s="221"/>
      <c r="I28"/>
      <c r="K28" s="223"/>
      <c r="L28" s="223"/>
      <c r="M28" s="223"/>
      <c r="N28" s="223"/>
      <c r="O28" s="223"/>
      <c r="P28" s="223"/>
      <c r="Q28" s="223"/>
      <c r="R28" s="223"/>
      <c r="S28" s="223"/>
      <c r="T28" s="223"/>
      <c r="U28" s="223"/>
      <c r="V28" s="223"/>
    </row>
    <row r="29" spans="3:22" ht="27" customHeight="1">
      <c r="C29" s="49"/>
      <c r="D29" s="177" t="s">
        <v>105</v>
      </c>
      <c r="E29" s="178"/>
      <c r="F29" s="178"/>
      <c r="G29" s="179"/>
      <c r="H29" s="221"/>
      <c r="I29"/>
      <c r="K29" s="223"/>
      <c r="L29" s="223"/>
      <c r="M29" s="223" t="s">
        <v>132</v>
      </c>
      <c r="N29" s="223"/>
      <c r="O29" s="223"/>
      <c r="P29" s="223"/>
      <c r="Q29" s="223"/>
      <c r="R29" s="223"/>
      <c r="S29" s="223"/>
      <c r="T29" s="223"/>
      <c r="U29" s="223"/>
      <c r="V29" s="223"/>
    </row>
    <row r="30" spans="3:22" ht="27" customHeight="1">
      <c r="C30" s="49"/>
      <c r="D30" s="177" t="s">
        <v>106</v>
      </c>
      <c r="E30" s="178"/>
      <c r="F30" s="178"/>
      <c r="G30" s="179"/>
      <c r="H30" s="221"/>
      <c r="I30"/>
      <c r="K30" s="223"/>
      <c r="L30" s="223"/>
      <c r="M30" s="223"/>
      <c r="N30" s="223"/>
      <c r="O30" s="223"/>
      <c r="P30" s="223"/>
      <c r="Q30" s="223"/>
      <c r="R30" s="223"/>
      <c r="S30" s="223"/>
      <c r="T30" s="223"/>
      <c r="U30" s="223"/>
      <c r="V30" s="223"/>
    </row>
    <row r="31" spans="3:22" ht="27" customHeight="1">
      <c r="C31" s="49"/>
      <c r="D31" s="177" t="s">
        <v>107</v>
      </c>
      <c r="E31" s="178"/>
      <c r="F31" s="178"/>
      <c r="G31" s="179"/>
      <c r="H31" s="221"/>
      <c r="I31"/>
      <c r="K31" s="223"/>
      <c r="L31" s="223"/>
      <c r="M31" s="223"/>
      <c r="N31" s="223"/>
      <c r="O31" s="223"/>
      <c r="P31" s="223"/>
      <c r="Q31" s="223"/>
      <c r="R31" s="223"/>
      <c r="S31" s="223"/>
      <c r="T31" s="223"/>
      <c r="U31" s="223"/>
      <c r="V31" s="223"/>
    </row>
    <row r="32" spans="3:22" ht="27" customHeight="1">
      <c r="C32" s="49"/>
      <c r="D32" s="177" t="s">
        <v>108</v>
      </c>
      <c r="E32" s="178"/>
      <c r="F32" s="178"/>
      <c r="G32" s="179"/>
      <c r="H32" s="221"/>
      <c r="I32"/>
      <c r="K32" s="223"/>
      <c r="L32" s="223"/>
      <c r="M32" s="223"/>
      <c r="N32" s="223"/>
      <c r="O32" s="223"/>
      <c r="P32" s="223"/>
      <c r="Q32" s="223"/>
      <c r="R32" s="223"/>
      <c r="S32" s="223"/>
      <c r="T32" s="223"/>
      <c r="U32" s="223"/>
      <c r="V32" s="223"/>
    </row>
    <row r="33" spans="3:22" ht="27" customHeight="1">
      <c r="C33" s="49"/>
      <c r="D33" s="177" t="s">
        <v>109</v>
      </c>
      <c r="E33" s="178"/>
      <c r="F33" s="178"/>
      <c r="G33" s="179"/>
      <c r="H33" s="221"/>
      <c r="I33"/>
      <c r="K33" s="223"/>
      <c r="L33" s="223"/>
      <c r="M33" s="223"/>
      <c r="N33" s="223"/>
      <c r="O33" s="223"/>
      <c r="P33" s="223"/>
      <c r="Q33" s="223"/>
      <c r="R33" s="223"/>
      <c r="S33" s="223"/>
      <c r="T33" s="223"/>
      <c r="U33" s="223"/>
      <c r="V33" s="223"/>
    </row>
    <row r="34" spans="3:22" ht="27" customHeight="1">
      <c r="C34" s="49"/>
      <c r="D34" s="177" t="s">
        <v>110</v>
      </c>
      <c r="E34" s="178"/>
      <c r="F34" s="178"/>
      <c r="G34" s="179"/>
      <c r="H34" s="221"/>
      <c r="I34"/>
      <c r="K34" s="223"/>
      <c r="L34" s="223"/>
      <c r="M34" s="223"/>
      <c r="N34" s="223"/>
      <c r="O34" s="223"/>
      <c r="P34" s="223"/>
      <c r="Q34" s="223"/>
      <c r="R34" s="223"/>
      <c r="S34" s="223"/>
      <c r="T34" s="223"/>
      <c r="U34" s="223"/>
      <c r="V34" s="223"/>
    </row>
    <row r="35" spans="3:22" ht="27" customHeight="1">
      <c r="C35" s="49"/>
      <c r="D35" s="177" t="s">
        <v>111</v>
      </c>
      <c r="E35" s="178"/>
      <c r="F35" s="178"/>
      <c r="G35" s="179"/>
      <c r="H35" s="221"/>
      <c r="I35"/>
      <c r="K35" s="223"/>
      <c r="L35" s="223"/>
      <c r="M35" s="223"/>
      <c r="N35" s="223"/>
      <c r="O35" s="223"/>
      <c r="P35" s="223"/>
      <c r="Q35" s="223"/>
      <c r="R35" s="223"/>
      <c r="S35" s="223"/>
      <c r="T35" s="223"/>
      <c r="U35" s="223"/>
      <c r="V35" s="223"/>
    </row>
    <row r="36" spans="3:22" ht="27" customHeight="1">
      <c r="C36" s="49"/>
      <c r="D36" s="177" t="s">
        <v>112</v>
      </c>
      <c r="E36" s="178"/>
      <c r="F36" s="178"/>
      <c r="G36" s="179"/>
      <c r="H36" s="221"/>
      <c r="I36"/>
      <c r="K36" s="223"/>
      <c r="L36" s="223"/>
      <c r="M36" s="223"/>
      <c r="N36" s="223"/>
      <c r="O36" s="223"/>
      <c r="P36" s="223"/>
      <c r="Q36" s="223"/>
      <c r="R36" s="223"/>
      <c r="S36" s="223"/>
      <c r="T36" s="223"/>
      <c r="U36" s="223"/>
      <c r="V36" s="223"/>
    </row>
    <row r="37" spans="3:22" ht="27" customHeight="1">
      <c r="C37" s="49"/>
      <c r="D37" s="177" t="s">
        <v>113</v>
      </c>
      <c r="E37" s="178"/>
      <c r="F37" s="178"/>
      <c r="G37" s="179"/>
      <c r="H37" s="221"/>
      <c r="I37"/>
      <c r="K37" s="223"/>
      <c r="L37" s="223"/>
      <c r="M37" s="223"/>
      <c r="N37" s="223"/>
      <c r="O37" s="223"/>
      <c r="P37" s="223"/>
      <c r="Q37" s="223"/>
      <c r="R37" s="223"/>
      <c r="S37" s="223"/>
      <c r="T37" s="223"/>
      <c r="U37" s="223"/>
      <c r="V37" s="223"/>
    </row>
    <row r="38" spans="3:22" ht="27" customHeight="1">
      <c r="C38" s="49"/>
      <c r="D38" s="177" t="s">
        <v>114</v>
      </c>
      <c r="E38" s="178"/>
      <c r="F38" s="178"/>
      <c r="G38" s="179"/>
      <c r="H38" s="221"/>
      <c r="I38"/>
      <c r="K38" s="223"/>
      <c r="L38" s="223"/>
      <c r="M38" s="223"/>
      <c r="N38" s="223"/>
      <c r="O38" s="223"/>
      <c r="P38" s="223"/>
      <c r="Q38" s="223"/>
      <c r="R38" s="223"/>
      <c r="S38" s="223"/>
      <c r="T38" s="223"/>
      <c r="U38" s="223"/>
      <c r="V38" s="223"/>
    </row>
    <row r="39" spans="3:22" ht="27" customHeight="1">
      <c r="C39" s="49"/>
      <c r="D39" s="177" t="s">
        <v>115</v>
      </c>
      <c r="E39" s="178"/>
      <c r="F39" s="178"/>
      <c r="G39" s="179"/>
      <c r="H39" s="221"/>
      <c r="I39"/>
      <c r="K39" s="223"/>
      <c r="L39" s="223"/>
      <c r="M39" s="223"/>
      <c r="N39" s="223"/>
      <c r="O39" s="223"/>
      <c r="P39" s="223"/>
      <c r="Q39" s="223"/>
      <c r="R39" s="223"/>
      <c r="S39" s="223"/>
      <c r="T39" s="223"/>
      <c r="U39" s="223"/>
      <c r="V39" s="223"/>
    </row>
    <row r="40" spans="3:22" ht="27" customHeight="1">
      <c r="C40" s="49"/>
      <c r="D40" s="177" t="s">
        <v>116</v>
      </c>
      <c r="E40" s="178"/>
      <c r="F40" s="195"/>
      <c r="G40" s="179"/>
      <c r="H40" s="221"/>
      <c r="I40"/>
      <c r="K40" s="223"/>
      <c r="L40" s="223"/>
      <c r="M40" s="223"/>
      <c r="N40" s="223"/>
      <c r="O40" s="223"/>
      <c r="P40" s="223"/>
      <c r="Q40" s="223"/>
      <c r="R40" s="223"/>
      <c r="S40" s="223"/>
      <c r="T40" s="223"/>
      <c r="U40" s="223"/>
      <c r="V40" s="223"/>
    </row>
    <row r="41" spans="3:22" ht="27" customHeight="1">
      <c r="C41" s="49"/>
      <c r="D41" s="205" t="s">
        <v>117</v>
      </c>
      <c r="E41" s="206"/>
      <c r="F41" s="207"/>
      <c r="G41" s="208"/>
      <c r="H41" s="217"/>
      <c r="I41"/>
      <c r="K41" s="223"/>
      <c r="L41" s="223"/>
      <c r="M41" s="223"/>
      <c r="N41" s="223"/>
      <c r="O41" s="223"/>
      <c r="P41" s="223"/>
      <c r="Q41" s="223"/>
      <c r="R41" s="223"/>
      <c r="S41" s="223"/>
      <c r="T41" s="223"/>
      <c r="U41" s="223"/>
      <c r="V41" s="223"/>
    </row>
    <row r="42" spans="3:22" ht="27" customHeight="1">
      <c r="C42" s="49"/>
      <c r="D42" s="205" t="s">
        <v>118</v>
      </c>
      <c r="E42" s="206"/>
      <c r="F42" s="207"/>
      <c r="G42" s="209"/>
      <c r="H42" s="217"/>
      <c r="I42"/>
      <c r="K42" s="223"/>
      <c r="L42" s="223"/>
      <c r="M42" s="223"/>
      <c r="N42" s="223"/>
      <c r="O42" s="223"/>
      <c r="P42" s="223"/>
      <c r="Q42" s="223"/>
      <c r="R42" s="223"/>
      <c r="S42" s="223"/>
      <c r="T42" s="223"/>
      <c r="U42" s="223"/>
      <c r="V42" s="223"/>
    </row>
    <row r="43" spans="3:22" ht="27" customHeight="1">
      <c r="C43" s="49"/>
      <c r="D43" s="205" t="s">
        <v>119</v>
      </c>
      <c r="E43" s="206"/>
      <c r="F43" s="207"/>
      <c r="G43" s="209"/>
      <c r="H43" s="217"/>
      <c r="I43"/>
      <c r="K43" s="223"/>
      <c r="L43" s="223"/>
      <c r="M43" s="223"/>
      <c r="N43" s="223"/>
      <c r="O43" s="223"/>
      <c r="P43" s="223"/>
      <c r="Q43" s="223"/>
      <c r="R43" s="223"/>
      <c r="S43" s="223"/>
      <c r="T43" s="223"/>
      <c r="U43" s="223"/>
      <c r="V43" s="223"/>
    </row>
    <row r="44" spans="3:22" ht="27" customHeight="1">
      <c r="C44" s="49"/>
      <c r="D44" s="205" t="s">
        <v>120</v>
      </c>
      <c r="E44" s="206"/>
      <c r="F44" s="207"/>
      <c r="G44" s="209"/>
      <c r="H44" s="217"/>
      <c r="I44"/>
      <c r="K44" s="223"/>
      <c r="L44" s="223"/>
      <c r="M44" s="223"/>
      <c r="N44" s="223"/>
      <c r="O44" s="223"/>
      <c r="P44" s="223"/>
      <c r="Q44" s="223"/>
      <c r="R44" s="223"/>
      <c r="S44" s="223"/>
      <c r="T44" s="223"/>
      <c r="U44" s="223"/>
      <c r="V44" s="223"/>
    </row>
    <row r="45" spans="3:22" ht="27" customHeight="1">
      <c r="C45" s="49"/>
      <c r="D45" s="205" t="s">
        <v>121</v>
      </c>
      <c r="E45" s="206"/>
      <c r="F45" s="207"/>
      <c r="G45" s="209"/>
      <c r="H45" s="217"/>
      <c r="I45"/>
      <c r="K45" s="223"/>
      <c r="L45" s="223"/>
      <c r="M45" s="223"/>
      <c r="N45" s="223"/>
      <c r="O45" s="223"/>
      <c r="P45" s="223"/>
      <c r="Q45" s="223"/>
      <c r="R45" s="223"/>
      <c r="S45" s="223"/>
      <c r="T45" s="223"/>
      <c r="U45" s="223"/>
      <c r="V45" s="223"/>
    </row>
    <row r="46" spans="3:22" ht="27" customHeight="1">
      <c r="C46" s="49"/>
      <c r="D46" s="205" t="s">
        <v>122</v>
      </c>
      <c r="E46" s="206"/>
      <c r="F46" s="207"/>
      <c r="G46" s="209"/>
      <c r="H46" s="217"/>
      <c r="I46"/>
      <c r="K46" s="223"/>
      <c r="L46" s="223"/>
      <c r="M46" s="223"/>
      <c r="N46" s="223"/>
      <c r="O46" s="223"/>
      <c r="P46" s="223"/>
      <c r="Q46" s="223"/>
      <c r="R46" s="223"/>
      <c r="S46" s="223"/>
      <c r="T46" s="223"/>
      <c r="U46" s="223"/>
      <c r="V46" s="223"/>
    </row>
    <row r="47" spans="3:22" ht="27" customHeight="1">
      <c r="C47" s="49"/>
      <c r="D47" s="205" t="s">
        <v>123</v>
      </c>
      <c r="E47" s="206"/>
      <c r="F47" s="207"/>
      <c r="G47" s="209"/>
      <c r="H47" s="217"/>
      <c r="I47"/>
      <c r="K47" s="223"/>
      <c r="L47" s="223"/>
      <c r="M47" s="223"/>
      <c r="N47" s="223"/>
      <c r="O47" s="223"/>
      <c r="P47" s="223"/>
      <c r="Q47" s="223"/>
      <c r="R47" s="223"/>
      <c r="S47" s="223"/>
      <c r="T47" s="223"/>
      <c r="U47" s="223"/>
      <c r="V47" s="223"/>
    </row>
    <row r="48" spans="3:22" ht="27" customHeight="1">
      <c r="C48" s="49"/>
      <c r="D48" s="205" t="s">
        <v>124</v>
      </c>
      <c r="E48" s="206"/>
      <c r="F48" s="207"/>
      <c r="G48" s="209"/>
      <c r="H48" s="217"/>
      <c r="I48"/>
      <c r="K48" s="223"/>
      <c r="L48" s="223"/>
      <c r="M48" s="223"/>
      <c r="N48" s="223"/>
      <c r="O48" s="223"/>
      <c r="P48" s="223"/>
      <c r="Q48" s="223"/>
      <c r="R48" s="223"/>
      <c r="S48" s="223"/>
      <c r="T48" s="223"/>
      <c r="U48" s="223"/>
      <c r="V48" s="223"/>
    </row>
    <row r="49" spans="3:22" ht="27" customHeight="1">
      <c r="C49" s="49"/>
      <c r="D49" s="205" t="s">
        <v>125</v>
      </c>
      <c r="E49" s="206"/>
      <c r="F49" s="207"/>
      <c r="G49" s="209"/>
      <c r="H49" s="217"/>
      <c r="I49"/>
      <c r="K49" s="223"/>
      <c r="L49" s="223"/>
      <c r="M49" s="223"/>
      <c r="N49" s="223"/>
      <c r="O49" s="223"/>
      <c r="P49" s="223"/>
      <c r="Q49" s="223"/>
      <c r="R49" s="223"/>
      <c r="S49" s="223"/>
      <c r="T49" s="223"/>
      <c r="U49" s="223"/>
      <c r="V49" s="223"/>
    </row>
    <row r="50" spans="3:22" ht="27" customHeight="1">
      <c r="C50" s="49"/>
      <c r="D50" s="205" t="s">
        <v>126</v>
      </c>
      <c r="E50" s="206"/>
      <c r="F50" s="207"/>
      <c r="G50" s="209"/>
      <c r="H50" s="217"/>
      <c r="I50"/>
      <c r="K50" s="223"/>
      <c r="L50" s="223"/>
      <c r="M50" s="223"/>
      <c r="N50" s="223"/>
      <c r="O50" s="223"/>
      <c r="P50" s="223"/>
      <c r="Q50" s="223"/>
      <c r="R50" s="223"/>
      <c r="S50" s="223"/>
      <c r="T50" s="223"/>
      <c r="U50" s="223"/>
      <c r="V50" s="223"/>
    </row>
    <row r="51" spans="3:22" ht="27" customHeight="1" thickBot="1">
      <c r="C51" s="55"/>
      <c r="D51" s="190" t="s">
        <v>127</v>
      </c>
      <c r="E51" s="202"/>
      <c r="F51" s="202"/>
      <c r="G51" s="203"/>
      <c r="H51" s="218"/>
      <c r="I51"/>
      <c r="K51" s="223"/>
      <c r="L51" s="223"/>
      <c r="M51" s="223"/>
      <c r="N51" s="223"/>
      <c r="O51" s="223"/>
      <c r="P51" s="223"/>
      <c r="Q51" s="223"/>
      <c r="R51" s="223"/>
      <c r="S51" s="223"/>
      <c r="T51" s="223"/>
      <c r="U51" s="223"/>
      <c r="V51" s="223"/>
    </row>
    <row r="52" spans="3:22" ht="20.100000000000001" customHeight="1">
      <c r="D52" s="56"/>
      <c r="K52" s="67"/>
      <c r="L52" s="67"/>
      <c r="M52" s="67"/>
      <c r="N52" s="67"/>
      <c r="O52" s="67"/>
      <c r="P52" s="67"/>
      <c r="Q52" s="67"/>
      <c r="R52" s="67"/>
      <c r="S52" s="67"/>
      <c r="T52" s="67"/>
      <c r="U52" s="67"/>
      <c r="V52" s="67"/>
    </row>
    <row r="53" spans="3:22" ht="20.100000000000001" customHeight="1">
      <c r="D53" s="56"/>
    </row>
    <row r="247" ht="27" customHeight="1"/>
    <row r="248" ht="27" customHeight="1"/>
  </sheetData>
  <sheetProtection password="CEAA" sheet="1" objects="1" scenarios="1" formatCells="0" formatRows="0" insertRows="0"/>
  <protectedRanges>
    <protectedRange sqref="K19:V51" name="範囲2"/>
    <protectedRange sqref="D22:H51" name="範囲1"/>
  </protectedRanges>
  <mergeCells count="14">
    <mergeCell ref="D21:G21"/>
    <mergeCell ref="E13:I13"/>
    <mergeCell ref="E15:I15"/>
    <mergeCell ref="E14:I14"/>
    <mergeCell ref="E17:I17"/>
    <mergeCell ref="H18:I18"/>
    <mergeCell ref="E16:F16"/>
    <mergeCell ref="C18:G18"/>
    <mergeCell ref="C20:G20"/>
    <mergeCell ref="C12:H12"/>
    <mergeCell ref="C15:D15"/>
    <mergeCell ref="C17:D17"/>
    <mergeCell ref="C14:D14"/>
    <mergeCell ref="C13:D13"/>
  </mergeCells>
  <phoneticPr fontId="5"/>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69" fitToHeight="0" orientation="portrait" r:id="rId1"/>
  <headerFooter alignWithMargins="0">
    <oddHeader>&amp;L(28-3)
様式１－１－２別紙１&amp;R年度別実施計画書　別紙１</oddHeader>
    <oddFooter>&amp;C&amp;P／&amp;N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1.375" style="42" customWidth="1"/>
    <col min="10" max="10" width="10.625" style="42"/>
    <col min="11" max="11" width="15.5" style="42" customWidth="1"/>
    <col min="12" max="16384" width="10.625" style="42"/>
  </cols>
  <sheetData>
    <row r="1" spans="1:9" ht="20.100000000000001" customHeight="1">
      <c r="A1" t="str">
        <f>一括契約【税込用】必要積算経費一覧表_当該年度!A1</f>
        <v>様式1-1-2（税込）（28-3)</v>
      </c>
    </row>
    <row r="2" spans="1:9" ht="20.100000000000001" customHeight="1">
      <c r="A2"/>
    </row>
    <row r="3" spans="1:9" ht="12">
      <c r="C3" s="265" t="s">
        <v>2</v>
      </c>
    </row>
    <row r="4" spans="1:9" ht="12">
      <c r="C4" s="265" t="s">
        <v>188</v>
      </c>
    </row>
    <row r="5" spans="1:9" ht="12">
      <c r="C5" s="225" t="s">
        <v>189</v>
      </c>
    </row>
    <row r="6" spans="1:9" ht="12">
      <c r="C6" s="265" t="s">
        <v>186</v>
      </c>
    </row>
    <row r="7" spans="1:9" ht="12">
      <c r="C7" s="164" t="s">
        <v>208</v>
      </c>
    </row>
    <row r="8" spans="1:9" ht="12">
      <c r="C8" s="265" t="s">
        <v>187</v>
      </c>
    </row>
    <row r="9" spans="1:9" ht="20.100000000000001" customHeight="1">
      <c r="C9" s="43"/>
    </row>
    <row r="12" spans="1:9" ht="20.100000000000001" customHeight="1">
      <c r="C12" s="406" t="s">
        <v>78</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IF(一括契約【税込用】必要積算経費一覧表_当該年度!$H$30&lt;&gt;0, 一括契約【税込用】必要積算経費一覧表_当該年度!$H$30,"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IF(一括契約【税込用】必要積算経費一覧表_当該年度!$F$30&lt;&gt;0, 一括契約【税込用】必要積算経費一覧表_当該年度!$F$30," ")</f>
        <v xml:space="preserve"> </v>
      </c>
      <c r="F17" s="421"/>
      <c r="G17" s="421"/>
      <c r="H17" s="421"/>
      <c r="I17" s="421"/>
    </row>
    <row r="18" spans="3:22" ht="20.100000000000001" customHeight="1" thickBot="1">
      <c r="C18" s="414" t="s">
        <v>143</v>
      </c>
      <c r="D18" s="415"/>
      <c r="E18" s="415"/>
      <c r="F18" s="415"/>
      <c r="G18" s="416"/>
      <c r="H18" s="436" t="s">
        <v>146</v>
      </c>
      <c r="I18" s="437"/>
    </row>
    <row r="19" spans="3:22" ht="20.100000000000001" customHeight="1" thickBot="1">
      <c r="C19" s="58" t="s">
        <v>0</v>
      </c>
      <c r="D19" s="59" t="s">
        <v>1</v>
      </c>
      <c r="E19" s="60" t="s">
        <v>3</v>
      </c>
      <c r="F19" s="47" t="s">
        <v>148</v>
      </c>
      <c r="G19" s="62" t="s">
        <v>149</v>
      </c>
      <c r="H19" s="107" t="s">
        <v>138</v>
      </c>
      <c r="I19" s="77" t="s">
        <v>147</v>
      </c>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K21" s="223"/>
      <c r="L21" s="223"/>
      <c r="M21" s="223"/>
      <c r="N21" s="223"/>
      <c r="O21" s="223"/>
      <c r="P21" s="223"/>
      <c r="Q21" s="223"/>
      <c r="R21" s="223"/>
      <c r="S21" s="223"/>
      <c r="T21" s="223"/>
      <c r="U21" s="223"/>
      <c r="V21" s="223"/>
    </row>
    <row r="22" spans="3:22" ht="27" customHeight="1">
      <c r="C22" s="49"/>
      <c r="D22" s="173" t="s">
        <v>98</v>
      </c>
      <c r="E22" s="194"/>
      <c r="F22" s="174"/>
      <c r="G22" s="175"/>
      <c r="H22" s="210"/>
      <c r="I22"/>
      <c r="K22" s="223"/>
      <c r="L22" s="223"/>
      <c r="M22" s="223"/>
      <c r="N22" s="223"/>
      <c r="O22" s="223"/>
      <c r="P22" s="223"/>
      <c r="Q22" s="223"/>
      <c r="R22" s="223"/>
      <c r="S22" s="223"/>
      <c r="T22" s="223"/>
      <c r="U22" s="223"/>
      <c r="V22" s="223"/>
    </row>
    <row r="23" spans="3:22" ht="27" customHeight="1">
      <c r="C23" s="49"/>
      <c r="D23" s="177" t="s">
        <v>99</v>
      </c>
      <c r="E23" s="178"/>
      <c r="F23" s="178"/>
      <c r="G23" s="179"/>
      <c r="H23" s="221"/>
      <c r="I23"/>
      <c r="K23" s="223"/>
      <c r="L23" s="223"/>
      <c r="M23" s="223"/>
      <c r="N23" s="223"/>
      <c r="O23" s="223"/>
      <c r="P23" s="223"/>
      <c r="Q23" s="223"/>
      <c r="R23" s="223"/>
      <c r="S23" s="223"/>
      <c r="T23" s="223"/>
      <c r="U23" s="223"/>
      <c r="V23" s="223"/>
    </row>
    <row r="24" spans="3:22" ht="27" customHeight="1">
      <c r="C24" s="49"/>
      <c r="D24" s="177" t="s">
        <v>100</v>
      </c>
      <c r="E24" s="178"/>
      <c r="F24" s="178"/>
      <c r="G24" s="179"/>
      <c r="H24" s="221"/>
      <c r="I24"/>
      <c r="K24" s="223"/>
      <c r="L24" s="223"/>
      <c r="M24" s="223"/>
      <c r="N24" s="223"/>
      <c r="O24" s="223"/>
      <c r="P24" s="223"/>
      <c r="Q24" s="223"/>
      <c r="R24" s="223"/>
      <c r="S24" s="223"/>
      <c r="T24" s="223"/>
      <c r="U24" s="223"/>
      <c r="V24" s="223"/>
    </row>
    <row r="25" spans="3:22" ht="27" customHeight="1">
      <c r="C25" s="49"/>
      <c r="D25" s="177" t="s">
        <v>101</v>
      </c>
      <c r="E25" s="178"/>
      <c r="F25" s="178"/>
      <c r="G25" s="179"/>
      <c r="H25" s="221"/>
      <c r="I25"/>
      <c r="K25" s="223"/>
      <c r="L25" s="223"/>
      <c r="M25" s="223"/>
      <c r="N25" s="223"/>
      <c r="O25" s="223"/>
      <c r="P25" s="223"/>
      <c r="Q25" s="223"/>
      <c r="R25" s="223"/>
      <c r="S25" s="223"/>
      <c r="T25" s="223"/>
      <c r="U25" s="223"/>
      <c r="V25" s="223"/>
    </row>
    <row r="26" spans="3:22" ht="27" customHeight="1">
      <c r="C26" s="49"/>
      <c r="D26" s="177" t="s">
        <v>102</v>
      </c>
      <c r="E26" s="178"/>
      <c r="F26" s="178"/>
      <c r="G26" s="179"/>
      <c r="H26" s="221"/>
      <c r="I26"/>
      <c r="K26" s="223"/>
      <c r="L26" s="223"/>
      <c r="M26" s="223"/>
      <c r="N26" s="223"/>
      <c r="O26" s="223"/>
      <c r="P26" s="223"/>
      <c r="Q26" s="223"/>
      <c r="R26" s="223"/>
      <c r="S26" s="223"/>
      <c r="T26" s="223"/>
      <c r="U26" s="223"/>
      <c r="V26" s="223"/>
    </row>
    <row r="27" spans="3:22" ht="27" customHeight="1">
      <c r="C27" s="49"/>
      <c r="D27" s="177" t="s">
        <v>103</v>
      </c>
      <c r="E27" s="178"/>
      <c r="F27" s="178"/>
      <c r="G27" s="179"/>
      <c r="H27" s="221"/>
      <c r="I27"/>
      <c r="K27" s="223"/>
      <c r="L27" s="223"/>
      <c r="M27" s="223"/>
      <c r="N27" s="223"/>
      <c r="O27" s="223"/>
      <c r="P27" s="223"/>
      <c r="Q27" s="223"/>
      <c r="R27" s="223"/>
      <c r="S27" s="223"/>
      <c r="T27" s="223"/>
      <c r="U27" s="223"/>
      <c r="V27" s="223"/>
    </row>
    <row r="28" spans="3:22" ht="27" customHeight="1">
      <c r="C28" s="49"/>
      <c r="D28" s="177" t="s">
        <v>104</v>
      </c>
      <c r="E28" s="178"/>
      <c r="F28" s="178"/>
      <c r="G28" s="179"/>
      <c r="H28" s="221"/>
      <c r="I28"/>
      <c r="K28" s="223"/>
      <c r="L28" s="223"/>
      <c r="M28" s="223"/>
      <c r="N28" s="223"/>
      <c r="O28" s="223"/>
      <c r="P28" s="223"/>
      <c r="Q28" s="223"/>
      <c r="R28" s="223"/>
      <c r="S28" s="223"/>
      <c r="T28" s="223"/>
      <c r="U28" s="223"/>
      <c r="V28" s="223"/>
    </row>
    <row r="29" spans="3:22" ht="27" customHeight="1">
      <c r="C29" s="49"/>
      <c r="D29" s="177" t="s">
        <v>105</v>
      </c>
      <c r="E29" s="178"/>
      <c r="F29" s="178"/>
      <c r="G29" s="179"/>
      <c r="H29" s="221"/>
      <c r="I29"/>
      <c r="K29" s="223"/>
      <c r="L29" s="223"/>
      <c r="M29" s="223" t="s">
        <v>132</v>
      </c>
      <c r="N29" s="223"/>
      <c r="O29" s="223"/>
      <c r="P29" s="223"/>
      <c r="Q29" s="223"/>
      <c r="R29" s="223"/>
      <c r="S29" s="223"/>
      <c r="T29" s="223"/>
      <c r="U29" s="223"/>
      <c r="V29" s="223"/>
    </row>
    <row r="30" spans="3:22" ht="27" customHeight="1">
      <c r="C30" s="49"/>
      <c r="D30" s="177" t="s">
        <v>106</v>
      </c>
      <c r="E30" s="178"/>
      <c r="F30" s="178"/>
      <c r="G30" s="179"/>
      <c r="H30" s="221"/>
      <c r="I30"/>
      <c r="K30" s="223"/>
      <c r="L30" s="223"/>
      <c r="M30" s="223"/>
      <c r="N30" s="223"/>
      <c r="O30" s="223"/>
      <c r="P30" s="223"/>
      <c r="Q30" s="223"/>
      <c r="R30" s="223"/>
      <c r="S30" s="223"/>
      <c r="T30" s="223"/>
      <c r="U30" s="223"/>
      <c r="V30" s="223"/>
    </row>
    <row r="31" spans="3:22" ht="27" customHeight="1">
      <c r="C31" s="49"/>
      <c r="D31" s="177" t="s">
        <v>107</v>
      </c>
      <c r="E31" s="178"/>
      <c r="F31" s="178"/>
      <c r="G31" s="179"/>
      <c r="H31" s="221"/>
      <c r="I31"/>
      <c r="K31" s="223"/>
      <c r="L31" s="223"/>
      <c r="M31" s="223"/>
      <c r="N31" s="223"/>
      <c r="O31" s="223"/>
      <c r="P31" s="223"/>
      <c r="Q31" s="223"/>
      <c r="R31" s="223"/>
      <c r="S31" s="223"/>
      <c r="T31" s="223"/>
      <c r="U31" s="223"/>
      <c r="V31" s="223"/>
    </row>
    <row r="32" spans="3:22" ht="27" customHeight="1">
      <c r="C32" s="49"/>
      <c r="D32" s="177" t="s">
        <v>108</v>
      </c>
      <c r="E32" s="178"/>
      <c r="F32" s="178"/>
      <c r="G32" s="179"/>
      <c r="H32" s="221"/>
      <c r="I32"/>
      <c r="K32" s="223"/>
      <c r="L32" s="223"/>
      <c r="M32" s="223"/>
      <c r="N32" s="223"/>
      <c r="O32" s="223"/>
      <c r="P32" s="223"/>
      <c r="Q32" s="223"/>
      <c r="R32" s="223"/>
      <c r="S32" s="223"/>
      <c r="T32" s="223"/>
      <c r="U32" s="223"/>
      <c r="V32" s="223"/>
    </row>
    <row r="33" spans="3:22" ht="27" customHeight="1">
      <c r="C33" s="49"/>
      <c r="D33" s="177" t="s">
        <v>109</v>
      </c>
      <c r="E33" s="178"/>
      <c r="F33" s="178"/>
      <c r="G33" s="179"/>
      <c r="H33" s="221"/>
      <c r="I33"/>
      <c r="K33" s="223"/>
      <c r="L33" s="223"/>
      <c r="M33" s="223"/>
      <c r="N33" s="223"/>
      <c r="O33" s="223"/>
      <c r="P33" s="223"/>
      <c r="Q33" s="223"/>
      <c r="R33" s="223"/>
      <c r="S33" s="223"/>
      <c r="T33" s="223"/>
      <c r="U33" s="223"/>
      <c r="V33" s="223"/>
    </row>
    <row r="34" spans="3:22" ht="27" customHeight="1">
      <c r="C34" s="49"/>
      <c r="D34" s="177" t="s">
        <v>110</v>
      </c>
      <c r="E34" s="178"/>
      <c r="F34" s="178"/>
      <c r="G34" s="179"/>
      <c r="H34" s="221"/>
      <c r="I34"/>
      <c r="K34" s="223"/>
      <c r="L34" s="223"/>
      <c r="M34" s="223"/>
      <c r="N34" s="223"/>
      <c r="O34" s="223"/>
      <c r="P34" s="223"/>
      <c r="Q34" s="223"/>
      <c r="R34" s="223"/>
      <c r="S34" s="223"/>
      <c r="T34" s="223"/>
      <c r="U34" s="223"/>
      <c r="V34" s="223"/>
    </row>
    <row r="35" spans="3:22" ht="27" customHeight="1">
      <c r="C35" s="49"/>
      <c r="D35" s="177" t="s">
        <v>111</v>
      </c>
      <c r="E35" s="178"/>
      <c r="F35" s="178"/>
      <c r="G35" s="179"/>
      <c r="H35" s="221"/>
      <c r="I35"/>
      <c r="K35" s="223"/>
      <c r="L35" s="223"/>
      <c r="M35" s="223"/>
      <c r="N35" s="223"/>
      <c r="O35" s="223"/>
      <c r="P35" s="223"/>
      <c r="Q35" s="223"/>
      <c r="R35" s="223"/>
      <c r="S35" s="223"/>
      <c r="T35" s="223"/>
      <c r="U35" s="223"/>
      <c r="V35" s="223"/>
    </row>
    <row r="36" spans="3:22" ht="27" customHeight="1">
      <c r="C36" s="49"/>
      <c r="D36" s="177" t="s">
        <v>112</v>
      </c>
      <c r="E36" s="178"/>
      <c r="F36" s="178"/>
      <c r="G36" s="179"/>
      <c r="H36" s="221"/>
      <c r="I36"/>
      <c r="K36" s="223"/>
      <c r="L36" s="223"/>
      <c r="M36" s="223"/>
      <c r="N36" s="223"/>
      <c r="O36" s="223"/>
      <c r="P36" s="223"/>
      <c r="Q36" s="223"/>
      <c r="R36" s="223"/>
      <c r="S36" s="223"/>
      <c r="T36" s="223"/>
      <c r="U36" s="223"/>
      <c r="V36" s="223"/>
    </row>
    <row r="37" spans="3:22" ht="27" customHeight="1">
      <c r="C37" s="49"/>
      <c r="D37" s="177" t="s">
        <v>113</v>
      </c>
      <c r="E37" s="178"/>
      <c r="F37" s="178"/>
      <c r="G37" s="179"/>
      <c r="H37" s="221"/>
      <c r="I37"/>
      <c r="K37" s="223"/>
      <c r="L37" s="223"/>
      <c r="M37" s="223"/>
      <c r="N37" s="223"/>
      <c r="O37" s="223"/>
      <c r="P37" s="223"/>
      <c r="Q37" s="223"/>
      <c r="R37" s="223"/>
      <c r="S37" s="223"/>
      <c r="T37" s="223"/>
      <c r="U37" s="223"/>
      <c r="V37" s="223"/>
    </row>
    <row r="38" spans="3:22" ht="27" customHeight="1">
      <c r="C38" s="49"/>
      <c r="D38" s="177" t="s">
        <v>114</v>
      </c>
      <c r="E38" s="178"/>
      <c r="F38" s="178"/>
      <c r="G38" s="179"/>
      <c r="H38" s="221"/>
      <c r="I38"/>
      <c r="K38" s="223"/>
      <c r="L38" s="223"/>
      <c r="M38" s="223"/>
      <c r="N38" s="223"/>
      <c r="O38" s="223"/>
      <c r="P38" s="223"/>
      <c r="Q38" s="223"/>
      <c r="R38" s="223"/>
      <c r="S38" s="223"/>
      <c r="T38" s="223"/>
      <c r="U38" s="223"/>
      <c r="V38" s="223"/>
    </row>
    <row r="39" spans="3:22" ht="27" customHeight="1">
      <c r="C39" s="49"/>
      <c r="D39" s="177" t="s">
        <v>115</v>
      </c>
      <c r="E39" s="178"/>
      <c r="F39" s="178"/>
      <c r="G39" s="179"/>
      <c r="H39" s="221"/>
      <c r="I39"/>
      <c r="K39" s="223"/>
      <c r="L39" s="223"/>
      <c r="M39" s="223"/>
      <c r="N39" s="223"/>
      <c r="O39" s="223"/>
      <c r="P39" s="223"/>
      <c r="Q39" s="223"/>
      <c r="R39" s="223"/>
      <c r="S39" s="223"/>
      <c r="T39" s="223"/>
      <c r="U39" s="223"/>
      <c r="V39" s="223"/>
    </row>
    <row r="40" spans="3:22" ht="27" customHeight="1">
      <c r="C40" s="49"/>
      <c r="D40" s="177" t="s">
        <v>116</v>
      </c>
      <c r="E40" s="178"/>
      <c r="F40" s="195"/>
      <c r="G40" s="179"/>
      <c r="H40" s="221"/>
      <c r="I40"/>
      <c r="K40" s="223"/>
      <c r="L40" s="223"/>
      <c r="M40" s="223"/>
      <c r="N40" s="223"/>
      <c r="O40" s="223"/>
      <c r="P40" s="223"/>
      <c r="Q40" s="223"/>
      <c r="R40" s="223"/>
      <c r="S40" s="223"/>
      <c r="T40" s="223"/>
      <c r="U40" s="223"/>
      <c r="V40" s="223"/>
    </row>
    <row r="41" spans="3:22" ht="27" customHeight="1" thickBot="1">
      <c r="C41" s="49"/>
      <c r="D41" s="205" t="s">
        <v>117</v>
      </c>
      <c r="E41" s="206"/>
      <c r="F41" s="207"/>
      <c r="G41" s="208"/>
      <c r="H41" s="217"/>
      <c r="I41"/>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109">
        <f>SUM(H43:H47)</f>
        <v>0</v>
      </c>
      <c r="I42" s="99">
        <f>IFERROR(ROUNDDOWN(H42*(1+一括契約【税込用】必要積算経費一覧表_当該年度!$F$70),0),0)</f>
        <v>0</v>
      </c>
      <c r="K42" s="223"/>
      <c r="L42" s="223"/>
      <c r="M42" s="223"/>
      <c r="N42" s="223"/>
      <c r="O42" s="223"/>
      <c r="P42" s="223"/>
      <c r="Q42" s="223"/>
      <c r="R42" s="223"/>
      <c r="S42" s="223"/>
      <c r="T42" s="223"/>
      <c r="U42" s="223"/>
      <c r="V42" s="223"/>
    </row>
    <row r="43" spans="3:22" ht="27" customHeight="1">
      <c r="C43" s="49"/>
      <c r="D43" s="173" t="s">
        <v>98</v>
      </c>
      <c r="E43" s="212"/>
      <c r="F43" s="213"/>
      <c r="G43" s="175"/>
      <c r="H43" s="210"/>
      <c r="I43"/>
      <c r="K43" s="223"/>
      <c r="L43" s="223"/>
      <c r="M43" s="223"/>
      <c r="N43" s="223"/>
      <c r="O43" s="223"/>
      <c r="P43" s="223"/>
      <c r="Q43" s="223"/>
      <c r="R43" s="223"/>
      <c r="S43" s="223"/>
      <c r="T43" s="223"/>
      <c r="U43" s="223"/>
      <c r="V43" s="223"/>
    </row>
    <row r="44" spans="3:22" ht="27" customHeight="1">
      <c r="C44" s="49"/>
      <c r="D44" s="177" t="s">
        <v>99</v>
      </c>
      <c r="E44" s="178"/>
      <c r="F44" s="195"/>
      <c r="G44" s="179"/>
      <c r="H44" s="221"/>
      <c r="I44"/>
      <c r="K44" s="223"/>
      <c r="L44" s="223"/>
      <c r="M44" s="223"/>
      <c r="N44" s="223"/>
      <c r="O44" s="223"/>
      <c r="P44" s="223"/>
      <c r="Q44" s="223"/>
      <c r="R44" s="223"/>
      <c r="S44" s="223"/>
      <c r="T44" s="223"/>
      <c r="U44" s="223"/>
      <c r="V44" s="223"/>
    </row>
    <row r="45" spans="3:22" ht="27" customHeight="1">
      <c r="C45" s="49"/>
      <c r="D45" s="177" t="s">
        <v>100</v>
      </c>
      <c r="E45" s="178"/>
      <c r="F45" s="195"/>
      <c r="G45" s="179"/>
      <c r="H45" s="221"/>
      <c r="I45"/>
      <c r="K45" s="223"/>
      <c r="L45" s="223"/>
      <c r="M45" s="223"/>
      <c r="N45" s="223"/>
      <c r="O45" s="223"/>
      <c r="P45" s="223"/>
      <c r="Q45" s="223"/>
      <c r="R45" s="223"/>
      <c r="S45" s="223"/>
      <c r="T45" s="223"/>
      <c r="U45" s="223"/>
      <c r="V45" s="223"/>
    </row>
    <row r="46" spans="3:22" ht="27" customHeight="1">
      <c r="C46" s="49"/>
      <c r="D46" s="177" t="s">
        <v>101</v>
      </c>
      <c r="E46" s="178"/>
      <c r="F46" s="195"/>
      <c r="G46" s="179"/>
      <c r="H46" s="221"/>
      <c r="I46"/>
      <c r="K46" s="223"/>
      <c r="L46" s="223"/>
      <c r="M46" s="223"/>
      <c r="N46" s="223"/>
      <c r="O46" s="223"/>
      <c r="P46" s="223"/>
      <c r="Q46" s="223"/>
      <c r="R46" s="223"/>
      <c r="S46" s="223"/>
      <c r="T46" s="223"/>
      <c r="U46" s="223"/>
      <c r="V46" s="223"/>
    </row>
    <row r="47" spans="3:22" ht="27" customHeight="1" thickBot="1">
      <c r="C47" s="49"/>
      <c r="D47" s="205" t="s">
        <v>102</v>
      </c>
      <c r="E47" s="206"/>
      <c r="F47" s="207"/>
      <c r="G47" s="208"/>
      <c r="H47" s="217"/>
      <c r="I47"/>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09">
        <f>SUM(H49:H58)</f>
        <v>0</v>
      </c>
      <c r="I48" s="99">
        <f>IFERROR(ROUNDDOWN(H48*(1+一括契約【税込用】必要積算経費一覧表_当該年度!$F$70),0),0)</f>
        <v>0</v>
      </c>
      <c r="K48" s="223"/>
      <c r="L48" s="223"/>
      <c r="M48" s="223"/>
      <c r="N48" s="223"/>
      <c r="O48" s="223"/>
      <c r="P48" s="223"/>
      <c r="Q48" s="223"/>
      <c r="R48" s="223"/>
      <c r="S48" s="223"/>
      <c r="T48" s="223"/>
      <c r="U48" s="223"/>
      <c r="V48" s="223"/>
    </row>
    <row r="49" spans="3:22" ht="27" customHeight="1">
      <c r="C49" s="49"/>
      <c r="D49" s="173" t="s">
        <v>98</v>
      </c>
      <c r="E49" s="212"/>
      <c r="F49" s="213"/>
      <c r="G49" s="175"/>
      <c r="H49" s="210"/>
      <c r="I49"/>
      <c r="K49" s="223"/>
      <c r="L49" s="223"/>
      <c r="M49" s="223"/>
      <c r="N49" s="223"/>
      <c r="O49" s="223"/>
      <c r="P49" s="223"/>
      <c r="Q49" s="223"/>
      <c r="R49" s="223"/>
      <c r="S49" s="223"/>
      <c r="T49" s="223"/>
      <c r="U49" s="223"/>
      <c r="V49" s="223"/>
    </row>
    <row r="50" spans="3:22" ht="27" customHeight="1">
      <c r="C50" s="49"/>
      <c r="D50" s="177" t="s">
        <v>99</v>
      </c>
      <c r="E50" s="178"/>
      <c r="F50" s="195"/>
      <c r="G50" s="179"/>
      <c r="H50" s="221"/>
      <c r="I50"/>
      <c r="K50" s="223"/>
      <c r="L50" s="223"/>
      <c r="M50" s="223"/>
      <c r="N50" s="223"/>
      <c r="O50" s="223"/>
      <c r="P50" s="223"/>
      <c r="Q50" s="223"/>
      <c r="R50" s="223"/>
      <c r="S50" s="223"/>
      <c r="T50" s="223"/>
      <c r="U50" s="223"/>
      <c r="V50" s="223"/>
    </row>
    <row r="51" spans="3:22" ht="27" customHeight="1">
      <c r="C51" s="49"/>
      <c r="D51" s="177" t="s">
        <v>100</v>
      </c>
      <c r="E51" s="178"/>
      <c r="F51" s="195"/>
      <c r="G51" s="179"/>
      <c r="H51" s="221"/>
      <c r="I51"/>
      <c r="K51" s="223"/>
      <c r="L51" s="223"/>
      <c r="M51" s="223"/>
      <c r="N51" s="223"/>
      <c r="O51" s="223"/>
      <c r="P51" s="223"/>
      <c r="Q51" s="223"/>
      <c r="R51" s="223"/>
      <c r="S51" s="223"/>
      <c r="T51" s="223"/>
      <c r="U51" s="223"/>
      <c r="V51" s="223"/>
    </row>
    <row r="52" spans="3:22" ht="27" customHeight="1">
      <c r="C52" s="49"/>
      <c r="D52" s="177" t="s">
        <v>101</v>
      </c>
      <c r="E52" s="178"/>
      <c r="F52" s="195"/>
      <c r="G52" s="179"/>
      <c r="H52" s="221"/>
      <c r="I52"/>
      <c r="K52" s="223"/>
      <c r="L52" s="223"/>
      <c r="M52" s="223"/>
      <c r="N52" s="223"/>
      <c r="O52" s="223"/>
      <c r="P52" s="223"/>
      <c r="Q52" s="223"/>
      <c r="R52" s="223"/>
      <c r="S52" s="223"/>
      <c r="T52" s="223"/>
      <c r="U52" s="223"/>
      <c r="V52" s="223"/>
    </row>
    <row r="53" spans="3:22" ht="27" customHeight="1">
      <c r="C53" s="49"/>
      <c r="D53" s="177" t="s">
        <v>102</v>
      </c>
      <c r="E53" s="178"/>
      <c r="F53" s="195"/>
      <c r="G53" s="179"/>
      <c r="H53" s="221"/>
      <c r="I53"/>
      <c r="K53" s="223"/>
      <c r="L53" s="223"/>
      <c r="M53" s="223"/>
      <c r="N53" s="223"/>
      <c r="O53" s="223"/>
      <c r="P53" s="223"/>
      <c r="Q53" s="223"/>
      <c r="R53" s="223"/>
      <c r="S53" s="223"/>
      <c r="T53" s="223"/>
      <c r="U53" s="223"/>
      <c r="V53" s="223"/>
    </row>
    <row r="54" spans="3:22" ht="27" customHeight="1">
      <c r="C54" s="49"/>
      <c r="D54" s="177" t="s">
        <v>103</v>
      </c>
      <c r="E54" s="178"/>
      <c r="F54" s="195"/>
      <c r="G54" s="179"/>
      <c r="H54" s="221"/>
      <c r="I54"/>
      <c r="K54" s="223"/>
      <c r="L54" s="223"/>
      <c r="M54" s="223"/>
      <c r="N54" s="223"/>
      <c r="O54" s="223"/>
      <c r="P54" s="223"/>
      <c r="Q54" s="223"/>
      <c r="R54" s="223"/>
      <c r="S54" s="223"/>
      <c r="T54" s="223"/>
      <c r="U54" s="223"/>
      <c r="V54" s="223"/>
    </row>
    <row r="55" spans="3:22" ht="27" customHeight="1">
      <c r="C55" s="49"/>
      <c r="D55" s="177" t="s">
        <v>104</v>
      </c>
      <c r="E55" s="178"/>
      <c r="F55" s="195"/>
      <c r="G55" s="179"/>
      <c r="H55" s="221"/>
      <c r="I55"/>
      <c r="K55" s="223"/>
      <c r="L55" s="223"/>
      <c r="M55" s="223"/>
      <c r="N55" s="223"/>
      <c r="O55" s="223"/>
      <c r="P55" s="223"/>
      <c r="Q55" s="223"/>
      <c r="R55" s="223"/>
      <c r="S55" s="223"/>
      <c r="T55" s="223"/>
      <c r="U55" s="223"/>
      <c r="V55" s="223"/>
    </row>
    <row r="56" spans="3:22" ht="27" customHeight="1">
      <c r="C56" s="49"/>
      <c r="D56" s="177" t="s">
        <v>105</v>
      </c>
      <c r="E56" s="178"/>
      <c r="F56" s="195"/>
      <c r="G56" s="179"/>
      <c r="H56" s="221"/>
      <c r="I56"/>
      <c r="K56" s="223"/>
      <c r="L56" s="223"/>
      <c r="M56" s="223"/>
      <c r="N56" s="223"/>
      <c r="O56" s="223"/>
      <c r="P56" s="223"/>
      <c r="Q56" s="223"/>
      <c r="R56" s="223"/>
      <c r="S56" s="223"/>
      <c r="T56" s="223"/>
      <c r="U56" s="223"/>
      <c r="V56" s="223"/>
    </row>
    <row r="57" spans="3:22" ht="27" customHeight="1">
      <c r="C57" s="49"/>
      <c r="D57" s="177" t="s">
        <v>106</v>
      </c>
      <c r="E57" s="178"/>
      <c r="F57" s="195"/>
      <c r="G57" s="179"/>
      <c r="H57" s="221"/>
      <c r="I57"/>
      <c r="K57" s="223"/>
      <c r="L57" s="223"/>
      <c r="M57" s="223"/>
      <c r="N57" s="223"/>
      <c r="O57" s="223"/>
      <c r="P57" s="223"/>
      <c r="Q57" s="223"/>
      <c r="R57" s="223"/>
      <c r="S57" s="223"/>
      <c r="T57" s="223"/>
      <c r="U57" s="223"/>
      <c r="V57" s="223"/>
    </row>
    <row r="58" spans="3:22" ht="27" customHeight="1" thickBot="1">
      <c r="C58" s="53"/>
      <c r="D58" s="183" t="s">
        <v>107</v>
      </c>
      <c r="E58" s="197"/>
      <c r="F58" s="197"/>
      <c r="G58" s="198"/>
      <c r="H58" s="215"/>
      <c r="I58"/>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109">
        <f>SUM(H60:H69)</f>
        <v>0</v>
      </c>
      <c r="I59" s="99">
        <f>IFERROR(ROUNDDOWN(H59*(1+一括契約【税込用】必要積算経費一覧表_当該年度!$F$70),0),0)</f>
        <v>0</v>
      </c>
      <c r="K59" s="223"/>
      <c r="L59" s="223"/>
      <c r="M59" s="223"/>
      <c r="N59" s="223"/>
      <c r="O59" s="223"/>
      <c r="P59" s="223"/>
      <c r="Q59" s="223"/>
      <c r="R59" s="223"/>
      <c r="S59" s="223"/>
      <c r="T59" s="223"/>
      <c r="U59" s="223"/>
      <c r="V59" s="223"/>
    </row>
    <row r="60" spans="3:22" ht="27" customHeight="1">
      <c r="C60" s="49"/>
      <c r="D60" s="199" t="s">
        <v>98</v>
      </c>
      <c r="E60" s="194"/>
      <c r="F60" s="194"/>
      <c r="G60" s="200"/>
      <c r="H60" s="222"/>
      <c r="I60"/>
      <c r="K60" s="223"/>
      <c r="L60" s="223"/>
      <c r="M60" s="223"/>
      <c r="N60" s="223"/>
      <c r="O60" s="223"/>
      <c r="P60" s="223"/>
      <c r="Q60" s="223"/>
      <c r="R60" s="223"/>
      <c r="S60" s="223"/>
      <c r="T60" s="223"/>
      <c r="U60" s="223"/>
      <c r="V60" s="223"/>
    </row>
    <row r="61" spans="3:22" ht="27" customHeight="1">
      <c r="C61" s="49"/>
      <c r="D61" s="177" t="s">
        <v>99</v>
      </c>
      <c r="E61" s="178"/>
      <c r="F61" s="195"/>
      <c r="G61" s="181"/>
      <c r="H61" s="221"/>
      <c r="I61"/>
      <c r="K61" s="223"/>
      <c r="L61" s="223"/>
      <c r="M61" s="223"/>
      <c r="N61" s="223"/>
      <c r="O61" s="223"/>
      <c r="P61" s="223"/>
      <c r="Q61" s="223"/>
      <c r="R61" s="223"/>
      <c r="S61" s="223"/>
      <c r="T61" s="223"/>
      <c r="U61" s="223"/>
      <c r="V61" s="223"/>
    </row>
    <row r="62" spans="3:22" ht="27" customHeight="1">
      <c r="C62" s="49"/>
      <c r="D62" s="177" t="s">
        <v>100</v>
      </c>
      <c r="E62" s="195"/>
      <c r="F62" s="195"/>
      <c r="G62" s="181"/>
      <c r="H62" s="221"/>
      <c r="I62"/>
      <c r="K62" s="223"/>
      <c r="L62" s="223"/>
      <c r="M62" s="223"/>
      <c r="N62" s="223"/>
      <c r="O62" s="223"/>
      <c r="P62" s="223"/>
      <c r="Q62" s="223"/>
      <c r="R62" s="223"/>
      <c r="S62" s="223"/>
      <c r="T62" s="223"/>
      <c r="U62" s="223"/>
      <c r="V62" s="223"/>
    </row>
    <row r="63" spans="3:22" ht="27" customHeight="1">
      <c r="C63" s="49"/>
      <c r="D63" s="177" t="s">
        <v>101</v>
      </c>
      <c r="E63" s="195"/>
      <c r="F63" s="195"/>
      <c r="G63" s="181"/>
      <c r="H63" s="221"/>
      <c r="I63"/>
      <c r="K63" s="223"/>
      <c r="L63" s="223"/>
      <c r="M63" s="223"/>
      <c r="N63" s="223"/>
      <c r="O63" s="223"/>
      <c r="P63" s="223"/>
      <c r="Q63" s="223"/>
      <c r="R63" s="223"/>
      <c r="S63" s="223"/>
      <c r="T63" s="223"/>
      <c r="U63" s="223"/>
      <c r="V63" s="223"/>
    </row>
    <row r="64" spans="3:22" ht="27" customHeight="1">
      <c r="C64" s="49"/>
      <c r="D64" s="177" t="s">
        <v>102</v>
      </c>
      <c r="E64" s="195"/>
      <c r="F64" s="195"/>
      <c r="G64" s="181"/>
      <c r="H64" s="221"/>
      <c r="I64"/>
      <c r="K64" s="223"/>
      <c r="L64" s="223"/>
      <c r="M64" s="223"/>
      <c r="N64" s="223"/>
      <c r="O64" s="223"/>
      <c r="P64" s="223"/>
      <c r="Q64" s="223"/>
      <c r="R64" s="223"/>
      <c r="S64" s="223"/>
      <c r="T64" s="223"/>
      <c r="U64" s="223"/>
      <c r="V64" s="223"/>
    </row>
    <row r="65" spans="3:22" ht="27" customHeight="1">
      <c r="C65" s="49"/>
      <c r="D65" s="177" t="s">
        <v>103</v>
      </c>
      <c r="E65" s="195"/>
      <c r="F65" s="195"/>
      <c r="G65" s="181"/>
      <c r="H65" s="221"/>
      <c r="I65"/>
      <c r="K65" s="223"/>
      <c r="L65" s="223"/>
      <c r="M65" s="223"/>
      <c r="N65" s="223"/>
      <c r="O65" s="223"/>
      <c r="P65" s="223"/>
      <c r="Q65" s="223"/>
      <c r="R65" s="223"/>
      <c r="S65" s="223"/>
      <c r="T65" s="223"/>
      <c r="U65" s="223"/>
      <c r="V65" s="223"/>
    </row>
    <row r="66" spans="3:22" ht="27" customHeight="1">
      <c r="C66" s="49"/>
      <c r="D66" s="177" t="s">
        <v>104</v>
      </c>
      <c r="E66" s="195"/>
      <c r="F66" s="195"/>
      <c r="G66" s="181"/>
      <c r="H66" s="221"/>
      <c r="I66"/>
      <c r="K66" s="223"/>
      <c r="L66" s="223"/>
      <c r="M66" s="223"/>
      <c r="N66" s="223"/>
      <c r="O66" s="223"/>
      <c r="P66" s="223"/>
      <c r="Q66" s="223"/>
      <c r="R66" s="223"/>
      <c r="S66" s="223"/>
      <c r="T66" s="223"/>
      <c r="U66" s="223"/>
      <c r="V66" s="223"/>
    </row>
    <row r="67" spans="3:22" ht="27" customHeight="1">
      <c r="C67" s="49"/>
      <c r="D67" s="177" t="s">
        <v>105</v>
      </c>
      <c r="E67" s="195"/>
      <c r="F67" s="195"/>
      <c r="G67" s="181"/>
      <c r="H67" s="221"/>
      <c r="I67"/>
      <c r="K67" s="223"/>
      <c r="L67" s="223"/>
      <c r="M67" s="223"/>
      <c r="N67" s="223"/>
      <c r="O67" s="223"/>
      <c r="P67" s="223"/>
      <c r="Q67" s="223"/>
      <c r="R67" s="223"/>
      <c r="S67" s="223"/>
      <c r="T67" s="223"/>
      <c r="U67" s="223"/>
      <c r="V67" s="223"/>
    </row>
    <row r="68" spans="3:22" ht="27" customHeight="1">
      <c r="C68" s="49"/>
      <c r="D68" s="177" t="s">
        <v>106</v>
      </c>
      <c r="E68" s="195"/>
      <c r="F68" s="195"/>
      <c r="G68" s="201"/>
      <c r="H68" s="221"/>
      <c r="I68"/>
      <c r="K68" s="223"/>
      <c r="L68" s="223"/>
      <c r="M68" s="223"/>
      <c r="N68" s="223"/>
      <c r="O68" s="223"/>
      <c r="P68" s="223"/>
      <c r="Q68" s="223"/>
      <c r="R68" s="223"/>
      <c r="S68" s="223"/>
      <c r="T68" s="223"/>
      <c r="U68" s="223"/>
      <c r="V68" s="223"/>
    </row>
    <row r="69" spans="3:22" ht="27" customHeight="1" thickBot="1">
      <c r="C69" s="53"/>
      <c r="D69" s="183" t="s">
        <v>107</v>
      </c>
      <c r="E69" s="197"/>
      <c r="F69" s="197"/>
      <c r="G69" s="216"/>
      <c r="H69" s="215"/>
      <c r="I69"/>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109">
        <f>SUM(H71:H75)</f>
        <v>0</v>
      </c>
      <c r="I70" s="99">
        <f>IFERROR(ROUNDDOWN(H70*(1+一括契約【税込用】必要積算経費一覧表_当該年度!$F$70),0),0)</f>
        <v>0</v>
      </c>
      <c r="K70" s="223"/>
      <c r="L70" s="223"/>
      <c r="M70" s="223"/>
      <c r="N70" s="223"/>
      <c r="O70" s="223"/>
      <c r="P70" s="223"/>
      <c r="Q70" s="223"/>
      <c r="R70" s="223"/>
      <c r="S70" s="223"/>
      <c r="T70" s="223"/>
      <c r="U70" s="223"/>
      <c r="V70" s="223"/>
    </row>
    <row r="71" spans="3:22" ht="27" customHeight="1">
      <c r="C71" s="49"/>
      <c r="D71" s="173" t="s">
        <v>98</v>
      </c>
      <c r="E71" s="194"/>
      <c r="F71" s="194"/>
      <c r="G71" s="262"/>
      <c r="H71" s="210"/>
      <c r="I71"/>
      <c r="K71" s="223"/>
      <c r="L71" s="223"/>
      <c r="M71" s="223"/>
      <c r="N71" s="223"/>
      <c r="O71" s="223"/>
      <c r="P71" s="223"/>
      <c r="Q71" s="223"/>
      <c r="R71" s="223"/>
      <c r="S71" s="223"/>
      <c r="T71" s="223"/>
      <c r="U71" s="223"/>
      <c r="V71" s="223"/>
    </row>
    <row r="72" spans="3:22" ht="27" customHeight="1">
      <c r="C72" s="49"/>
      <c r="D72" s="177" t="s">
        <v>99</v>
      </c>
      <c r="E72" s="195"/>
      <c r="F72" s="195"/>
      <c r="G72" s="201"/>
      <c r="H72" s="221"/>
      <c r="I72"/>
      <c r="K72" s="223"/>
      <c r="L72" s="223"/>
      <c r="M72" s="223"/>
      <c r="N72" s="223"/>
      <c r="O72" s="223"/>
      <c r="P72" s="223"/>
      <c r="Q72" s="223"/>
      <c r="R72" s="223"/>
      <c r="S72" s="223"/>
      <c r="T72" s="223"/>
      <c r="U72" s="223"/>
      <c r="V72" s="223"/>
    </row>
    <row r="73" spans="3:22" ht="27" customHeight="1">
      <c r="C73" s="49"/>
      <c r="D73" s="177" t="s">
        <v>100</v>
      </c>
      <c r="E73" s="195"/>
      <c r="F73" s="195"/>
      <c r="G73" s="201"/>
      <c r="H73" s="221"/>
      <c r="I73"/>
      <c r="K73" s="223"/>
      <c r="L73" s="223"/>
      <c r="M73" s="223"/>
      <c r="N73" s="223"/>
      <c r="O73" s="223"/>
      <c r="P73" s="223"/>
      <c r="Q73" s="223"/>
      <c r="R73" s="223"/>
      <c r="S73" s="223"/>
      <c r="T73" s="223"/>
      <c r="U73" s="223"/>
      <c r="V73" s="223"/>
    </row>
    <row r="74" spans="3:22" ht="27" customHeight="1">
      <c r="C74" s="49"/>
      <c r="D74" s="177" t="s">
        <v>101</v>
      </c>
      <c r="E74" s="195"/>
      <c r="F74" s="195"/>
      <c r="G74" s="201"/>
      <c r="H74" s="221"/>
      <c r="I74"/>
      <c r="K74" s="223"/>
      <c r="L74" s="223"/>
      <c r="M74" s="223"/>
      <c r="N74" s="223"/>
      <c r="O74" s="223"/>
      <c r="P74" s="223"/>
      <c r="Q74" s="223"/>
      <c r="R74" s="223"/>
      <c r="S74" s="223"/>
      <c r="T74" s="223"/>
      <c r="U74" s="223"/>
      <c r="V74" s="223"/>
    </row>
    <row r="75" spans="3:22" ht="27" customHeight="1" thickBot="1">
      <c r="C75" s="49"/>
      <c r="D75" s="183" t="s">
        <v>102</v>
      </c>
      <c r="E75" s="197"/>
      <c r="F75" s="197"/>
      <c r="G75" s="216"/>
      <c r="H75" s="215"/>
      <c r="I75"/>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109">
        <f>SUM(H77:H96)</f>
        <v>0</v>
      </c>
      <c r="I76" s="99">
        <f>IFERROR(ROUNDDOWN(H76*(1+一括契約【税込用】必要積算経費一覧表_当該年度!$F$70),0),0)</f>
        <v>0</v>
      </c>
      <c r="K76" s="223"/>
      <c r="L76" s="223"/>
      <c r="M76" s="223"/>
      <c r="N76" s="223"/>
      <c r="O76" s="223"/>
      <c r="P76" s="223"/>
      <c r="Q76" s="223"/>
      <c r="R76" s="223"/>
      <c r="S76" s="223"/>
      <c r="T76" s="223"/>
      <c r="U76" s="223"/>
      <c r="V76" s="223"/>
    </row>
    <row r="77" spans="3:22" ht="27" customHeight="1">
      <c r="C77" s="49"/>
      <c r="D77" s="173" t="s">
        <v>98</v>
      </c>
      <c r="E77" s="213"/>
      <c r="F77" s="212"/>
      <c r="G77" s="188"/>
      <c r="H77" s="210"/>
      <c r="I77"/>
      <c r="K77" s="223"/>
      <c r="L77" s="223"/>
      <c r="M77" s="223"/>
      <c r="N77" s="223"/>
      <c r="O77" s="223"/>
      <c r="P77" s="223"/>
      <c r="Q77" s="223"/>
      <c r="R77" s="223"/>
      <c r="S77" s="223"/>
      <c r="T77" s="223"/>
      <c r="U77" s="223"/>
      <c r="V77" s="223"/>
    </row>
    <row r="78" spans="3:22" ht="27" customHeight="1">
      <c r="C78" s="49"/>
      <c r="D78" s="173" t="s">
        <v>99</v>
      </c>
      <c r="E78" s="213"/>
      <c r="F78" s="213"/>
      <c r="G78" s="262"/>
      <c r="H78" s="210"/>
      <c r="I78"/>
      <c r="K78" s="223"/>
      <c r="L78" s="223"/>
      <c r="M78" s="223"/>
      <c r="N78" s="223"/>
      <c r="O78" s="223"/>
      <c r="P78" s="223"/>
      <c r="Q78" s="223"/>
      <c r="R78" s="223"/>
      <c r="S78" s="223"/>
      <c r="T78" s="223"/>
      <c r="U78" s="223"/>
      <c r="V78" s="223"/>
    </row>
    <row r="79" spans="3:22" ht="27" customHeight="1">
      <c r="C79" s="49"/>
      <c r="D79" s="173" t="s">
        <v>100</v>
      </c>
      <c r="E79" s="213"/>
      <c r="F79" s="213"/>
      <c r="G79" s="262"/>
      <c r="H79" s="210"/>
      <c r="I79"/>
      <c r="K79" s="223"/>
      <c r="L79" s="223"/>
      <c r="M79" s="223"/>
      <c r="N79" s="223"/>
      <c r="O79" s="223"/>
      <c r="P79" s="223"/>
      <c r="Q79" s="223"/>
      <c r="R79" s="223"/>
      <c r="S79" s="223"/>
      <c r="T79" s="223"/>
      <c r="U79" s="223"/>
      <c r="V79" s="223"/>
    </row>
    <row r="80" spans="3:22" ht="27" customHeight="1">
      <c r="C80" s="49"/>
      <c r="D80" s="173" t="s">
        <v>101</v>
      </c>
      <c r="E80" s="213"/>
      <c r="F80" s="213"/>
      <c r="G80" s="262"/>
      <c r="H80" s="210"/>
      <c r="I80"/>
      <c r="K80" s="223"/>
      <c r="L80" s="223"/>
      <c r="M80" s="223"/>
      <c r="N80" s="223"/>
      <c r="O80" s="223"/>
      <c r="P80" s="223"/>
      <c r="Q80" s="223"/>
      <c r="R80" s="223"/>
      <c r="S80" s="223"/>
      <c r="T80" s="223"/>
      <c r="U80" s="223"/>
      <c r="V80" s="223"/>
    </row>
    <row r="81" spans="3:22" ht="27" customHeight="1">
      <c r="C81" s="49"/>
      <c r="D81" s="173" t="s">
        <v>102</v>
      </c>
      <c r="E81" s="213"/>
      <c r="F81" s="213"/>
      <c r="G81" s="262"/>
      <c r="H81" s="210"/>
      <c r="I81"/>
      <c r="K81" s="223"/>
      <c r="L81" s="223"/>
      <c r="M81" s="223"/>
      <c r="N81" s="223"/>
      <c r="O81" s="223"/>
      <c r="P81" s="223"/>
      <c r="Q81" s="223"/>
      <c r="R81" s="223"/>
      <c r="S81" s="223"/>
      <c r="T81" s="223"/>
      <c r="U81" s="223"/>
      <c r="V81" s="223"/>
    </row>
    <row r="82" spans="3:22" ht="27" customHeight="1">
      <c r="C82" s="49"/>
      <c r="D82" s="173" t="s">
        <v>103</v>
      </c>
      <c r="E82" s="213"/>
      <c r="F82" s="213"/>
      <c r="G82" s="262"/>
      <c r="H82" s="210"/>
      <c r="I82"/>
      <c r="K82" s="223"/>
      <c r="L82" s="223"/>
      <c r="M82" s="223"/>
      <c r="N82" s="223"/>
      <c r="O82" s="223"/>
      <c r="P82" s="223"/>
      <c r="Q82" s="223"/>
      <c r="R82" s="223"/>
      <c r="S82" s="223"/>
      <c r="T82" s="223"/>
      <c r="U82" s="223"/>
      <c r="V82" s="223"/>
    </row>
    <row r="83" spans="3:22" ht="27" customHeight="1">
      <c r="C83" s="49"/>
      <c r="D83" s="173" t="s">
        <v>104</v>
      </c>
      <c r="E83" s="213"/>
      <c r="F83" s="213"/>
      <c r="G83" s="262"/>
      <c r="H83" s="210"/>
      <c r="I83"/>
      <c r="K83" s="223"/>
      <c r="L83" s="223"/>
      <c r="M83" s="223"/>
      <c r="N83" s="223"/>
      <c r="O83" s="223"/>
      <c r="P83" s="223"/>
      <c r="Q83" s="223"/>
      <c r="R83" s="223"/>
      <c r="S83" s="223"/>
      <c r="T83" s="223"/>
      <c r="U83" s="223"/>
      <c r="V83" s="223"/>
    </row>
    <row r="84" spans="3:22" ht="27" customHeight="1">
      <c r="C84" s="49"/>
      <c r="D84" s="173" t="s">
        <v>105</v>
      </c>
      <c r="E84" s="213"/>
      <c r="F84" s="213"/>
      <c r="G84" s="262"/>
      <c r="H84" s="210"/>
      <c r="I84"/>
      <c r="K84" s="223"/>
      <c r="L84" s="223"/>
      <c r="M84" s="223"/>
      <c r="N84" s="223"/>
      <c r="O84" s="223"/>
      <c r="P84" s="223"/>
      <c r="Q84" s="223"/>
      <c r="R84" s="223"/>
      <c r="S84" s="223"/>
      <c r="T84" s="223"/>
      <c r="U84" s="223"/>
      <c r="V84" s="223"/>
    </row>
    <row r="85" spans="3:22" ht="27" customHeight="1">
      <c r="C85" s="49"/>
      <c r="D85" s="173" t="s">
        <v>106</v>
      </c>
      <c r="E85" s="213"/>
      <c r="F85" s="213"/>
      <c r="G85" s="262"/>
      <c r="H85" s="210"/>
      <c r="I85"/>
      <c r="K85" s="223"/>
      <c r="L85" s="223"/>
      <c r="M85" s="223"/>
      <c r="N85" s="223"/>
      <c r="O85" s="223"/>
      <c r="P85" s="223"/>
      <c r="Q85" s="223"/>
      <c r="R85" s="223"/>
      <c r="S85" s="223"/>
      <c r="T85" s="223"/>
      <c r="U85" s="223"/>
      <c r="V85" s="223"/>
    </row>
    <row r="86" spans="3:22" ht="27" customHeight="1">
      <c r="C86" s="49"/>
      <c r="D86" s="173" t="s">
        <v>107</v>
      </c>
      <c r="E86" s="213"/>
      <c r="F86" s="213"/>
      <c r="G86" s="262"/>
      <c r="H86" s="210"/>
      <c r="I86"/>
      <c r="K86" s="223"/>
      <c r="L86" s="223"/>
      <c r="M86" s="223"/>
      <c r="N86" s="223"/>
      <c r="O86" s="223"/>
      <c r="P86" s="223"/>
      <c r="Q86" s="223"/>
      <c r="R86" s="223"/>
      <c r="S86" s="223"/>
      <c r="T86" s="223"/>
      <c r="U86" s="223"/>
      <c r="V86" s="223"/>
    </row>
    <row r="87" spans="3:22" ht="27" customHeight="1">
      <c r="C87" s="49"/>
      <c r="D87" s="173" t="s">
        <v>108</v>
      </c>
      <c r="E87" s="213"/>
      <c r="F87" s="213"/>
      <c r="G87" s="262"/>
      <c r="H87" s="210"/>
      <c r="I87"/>
      <c r="K87" s="223"/>
      <c r="L87" s="223"/>
      <c r="M87" s="223"/>
      <c r="N87" s="223"/>
      <c r="O87" s="223"/>
      <c r="P87" s="223"/>
      <c r="Q87" s="223"/>
      <c r="R87" s="223"/>
      <c r="S87" s="223"/>
      <c r="T87" s="223"/>
      <c r="U87" s="223"/>
      <c r="V87" s="223"/>
    </row>
    <row r="88" spans="3:22" ht="27" customHeight="1">
      <c r="C88" s="49"/>
      <c r="D88" s="173" t="s">
        <v>109</v>
      </c>
      <c r="E88" s="213"/>
      <c r="F88" s="213"/>
      <c r="G88" s="262"/>
      <c r="H88" s="210"/>
      <c r="I88"/>
      <c r="K88" s="223"/>
      <c r="L88" s="223"/>
      <c r="M88" s="223"/>
      <c r="N88" s="223"/>
      <c r="O88" s="223"/>
      <c r="P88" s="223"/>
      <c r="Q88" s="223"/>
      <c r="R88" s="223"/>
      <c r="S88" s="223"/>
      <c r="T88" s="223"/>
      <c r="U88" s="223"/>
      <c r="V88" s="223"/>
    </row>
    <row r="89" spans="3:22" ht="27" customHeight="1">
      <c r="C89" s="49"/>
      <c r="D89" s="173" t="s">
        <v>110</v>
      </c>
      <c r="E89" s="213"/>
      <c r="F89" s="213"/>
      <c r="G89" s="262"/>
      <c r="H89" s="210"/>
      <c r="I89"/>
      <c r="K89" s="223"/>
      <c r="L89" s="223"/>
      <c r="M89" s="223"/>
      <c r="N89" s="223"/>
      <c r="O89" s="223"/>
      <c r="P89" s="223"/>
      <c r="Q89" s="223"/>
      <c r="R89" s="223"/>
      <c r="S89" s="223"/>
      <c r="T89" s="223"/>
      <c r="U89" s="223"/>
      <c r="V89" s="223"/>
    </row>
    <row r="90" spans="3:22" ht="27" customHeight="1">
      <c r="C90" s="49"/>
      <c r="D90" s="173" t="s">
        <v>111</v>
      </c>
      <c r="E90" s="213"/>
      <c r="F90" s="213"/>
      <c r="G90" s="262"/>
      <c r="H90" s="210"/>
      <c r="I90"/>
      <c r="K90" s="223"/>
      <c r="L90" s="223"/>
      <c r="M90" s="223"/>
      <c r="N90" s="223"/>
      <c r="O90" s="223"/>
      <c r="P90" s="223"/>
      <c r="Q90" s="223"/>
      <c r="R90" s="223"/>
      <c r="S90" s="223"/>
      <c r="T90" s="223"/>
      <c r="U90" s="223"/>
      <c r="V90" s="223"/>
    </row>
    <row r="91" spans="3:22" ht="27" customHeight="1">
      <c r="C91" s="49"/>
      <c r="D91" s="173" t="s">
        <v>112</v>
      </c>
      <c r="E91" s="213"/>
      <c r="F91" s="213"/>
      <c r="G91" s="262"/>
      <c r="H91" s="210"/>
      <c r="I91"/>
      <c r="K91" s="223"/>
      <c r="L91" s="223"/>
      <c r="M91" s="223"/>
      <c r="N91" s="223"/>
      <c r="O91" s="223"/>
      <c r="P91" s="223"/>
      <c r="Q91" s="223"/>
      <c r="R91" s="223"/>
      <c r="S91" s="223"/>
      <c r="T91" s="223"/>
      <c r="U91" s="223"/>
      <c r="V91" s="223"/>
    </row>
    <row r="92" spans="3:22" ht="27" customHeight="1">
      <c r="C92" s="49"/>
      <c r="D92" s="173" t="s">
        <v>113</v>
      </c>
      <c r="E92" s="213"/>
      <c r="F92" s="213"/>
      <c r="G92" s="262"/>
      <c r="H92" s="210"/>
      <c r="I92"/>
      <c r="K92" s="223"/>
      <c r="L92" s="223"/>
      <c r="M92" s="223"/>
      <c r="N92" s="223"/>
      <c r="O92" s="223"/>
      <c r="P92" s="223"/>
      <c r="Q92" s="223"/>
      <c r="R92" s="223"/>
      <c r="S92" s="223"/>
      <c r="T92" s="223"/>
      <c r="U92" s="223"/>
      <c r="V92" s="223"/>
    </row>
    <row r="93" spans="3:22" ht="27" customHeight="1">
      <c r="C93" s="49"/>
      <c r="D93" s="177" t="s">
        <v>114</v>
      </c>
      <c r="E93" s="195"/>
      <c r="F93" s="195"/>
      <c r="G93" s="201"/>
      <c r="H93" s="221"/>
      <c r="I93"/>
      <c r="K93" s="223"/>
      <c r="L93" s="223"/>
      <c r="M93" s="223"/>
      <c r="N93" s="223"/>
      <c r="O93" s="223"/>
      <c r="P93" s="223"/>
      <c r="Q93" s="223"/>
      <c r="R93" s="223"/>
      <c r="S93" s="223"/>
      <c r="T93" s="223"/>
      <c r="U93" s="223"/>
      <c r="V93" s="223"/>
    </row>
    <row r="94" spans="3:22" ht="27" customHeight="1">
      <c r="C94" s="49"/>
      <c r="D94" s="177" t="s">
        <v>115</v>
      </c>
      <c r="E94" s="195"/>
      <c r="F94" s="195"/>
      <c r="G94" s="201"/>
      <c r="H94" s="221"/>
      <c r="I94"/>
      <c r="K94" s="223"/>
      <c r="L94" s="223"/>
      <c r="M94" s="223"/>
      <c r="N94" s="223"/>
      <c r="O94" s="223"/>
      <c r="P94" s="223"/>
      <c r="Q94" s="223"/>
      <c r="R94" s="223"/>
      <c r="S94" s="223"/>
      <c r="T94" s="223"/>
      <c r="U94" s="223"/>
      <c r="V94" s="223"/>
    </row>
    <row r="95" spans="3:22" ht="27" customHeight="1">
      <c r="C95" s="49"/>
      <c r="D95" s="177" t="s">
        <v>116</v>
      </c>
      <c r="E95" s="195"/>
      <c r="F95" s="195"/>
      <c r="G95" s="201"/>
      <c r="H95" s="221"/>
      <c r="I95"/>
      <c r="K95" s="223"/>
      <c r="L95" s="223"/>
      <c r="M95" s="223"/>
      <c r="N95" s="223"/>
      <c r="O95" s="223"/>
      <c r="P95" s="223"/>
      <c r="Q95" s="223"/>
      <c r="R95" s="223"/>
      <c r="S95" s="223"/>
      <c r="T95" s="223"/>
      <c r="U95" s="223"/>
      <c r="V95" s="223"/>
    </row>
    <row r="96" spans="3:22" ht="27" customHeight="1" thickBot="1">
      <c r="C96" s="55"/>
      <c r="D96" s="190" t="s">
        <v>117</v>
      </c>
      <c r="E96" s="202"/>
      <c r="F96" s="202"/>
      <c r="G96" s="203"/>
      <c r="H96" s="218"/>
      <c r="I96"/>
      <c r="K96" s="223"/>
      <c r="L96" s="223"/>
      <c r="M96" s="223"/>
      <c r="N96" s="223"/>
      <c r="O96" s="223"/>
      <c r="P96" s="223"/>
      <c r="Q96" s="223"/>
      <c r="R96" s="223"/>
      <c r="S96" s="223"/>
      <c r="T96" s="223"/>
      <c r="U96" s="223"/>
      <c r="V96" s="223"/>
    </row>
    <row r="97" spans="4:4" ht="11.25">
      <c r="D97" s="56"/>
    </row>
    <row r="98" spans="4:4" ht="11.25">
      <c r="D98" s="56"/>
    </row>
    <row r="99" spans="4:4" ht="11.25"/>
    <row r="100" spans="4:4" ht="11.25"/>
    <row r="101" spans="4:4" ht="11.25"/>
    <row r="102" spans="4:4" ht="11.25"/>
    <row r="103" spans="4:4" ht="11.25"/>
    <row r="104" spans="4:4" ht="11.25"/>
    <row r="105" spans="4:4" ht="11.25"/>
    <row r="106" spans="4:4" ht="11.25"/>
    <row r="107" spans="4:4" ht="11.25"/>
    <row r="108" spans="4:4" ht="11.25"/>
    <row r="109" spans="4:4" ht="11.25"/>
    <row r="110" spans="4:4" ht="11.25"/>
    <row r="111" spans="4:4" ht="11.25"/>
    <row r="112" spans="4:4"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
    <protectedRange sqref="K19:V96" name="範囲2"/>
  </protectedRanges>
  <mergeCells count="19">
    <mergeCell ref="D76:G76"/>
    <mergeCell ref="C20:G20"/>
    <mergeCell ref="D21:G21"/>
    <mergeCell ref="D42:G42"/>
    <mergeCell ref="D48:G48"/>
    <mergeCell ref="D59:G59"/>
    <mergeCell ref="D70:G70"/>
    <mergeCell ref="E16:F16"/>
    <mergeCell ref="C18:G18"/>
    <mergeCell ref="C12:H12"/>
    <mergeCell ref="C15:D15"/>
    <mergeCell ref="C17:D17"/>
    <mergeCell ref="C14:D14"/>
    <mergeCell ref="C13:D13"/>
    <mergeCell ref="E13:I13"/>
    <mergeCell ref="E15:I15"/>
    <mergeCell ref="E14:I14"/>
    <mergeCell ref="E17:I17"/>
    <mergeCell ref="H18:I18"/>
  </mergeCells>
  <phoneticPr fontId="5"/>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69" fitToHeight="0" orientation="portrait" r:id="rId1"/>
  <headerFooter alignWithMargins="0">
    <oddHeader>&amp;L(28-3)
様式１－１－２別紙１&amp;R年度別実施計画書　別紙１</oddHeader>
    <oddFooter>&amp;C&amp;P／&amp;N</oddFooter>
  </headerFooter>
  <rowBreaks count="1" manualBreakCount="1">
    <brk id="58" min="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10" width="10.625" style="42"/>
    <col min="11" max="11" width="15.5" style="42" customWidth="1"/>
    <col min="12" max="16384" width="10.625" style="42"/>
  </cols>
  <sheetData>
    <row r="1" spans="1:11" ht="20.100000000000001" customHeight="1">
      <c r="A1" t="str">
        <f>一括契約【税込用】必要積算経費一覧表_当該年度!A1</f>
        <v>様式1-1-2（税込）（28-3)</v>
      </c>
    </row>
    <row r="2" spans="1:11" ht="20.100000000000001" customHeight="1">
      <c r="A2"/>
    </row>
    <row r="3" spans="1:11" ht="12">
      <c r="C3" s="265" t="s">
        <v>2</v>
      </c>
    </row>
    <row r="4" spans="1:11" ht="12">
      <c r="C4" s="265" t="s">
        <v>188</v>
      </c>
    </row>
    <row r="5" spans="1:11" ht="12">
      <c r="C5" s="225" t="s">
        <v>189</v>
      </c>
    </row>
    <row r="6" spans="1:11" ht="12">
      <c r="C6" s="265" t="s">
        <v>186</v>
      </c>
    </row>
    <row r="7" spans="1:11" ht="12">
      <c r="C7" s="164" t="s">
        <v>208</v>
      </c>
    </row>
    <row r="8" spans="1:11" ht="12">
      <c r="C8" s="265" t="s">
        <v>187</v>
      </c>
    </row>
    <row r="9" spans="1:11" ht="20.100000000000001" customHeight="1">
      <c r="C9" s="43"/>
    </row>
    <row r="12" spans="1:11" ht="20.100000000000001" customHeight="1">
      <c r="C12" s="406" t="s">
        <v>78</v>
      </c>
      <c r="D12" s="407"/>
      <c r="E12" s="407"/>
      <c r="F12" s="407"/>
      <c r="G12" s="407"/>
      <c r="H12" s="407"/>
    </row>
    <row r="13" spans="1:11"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c r="K13" s="67"/>
    </row>
    <row r="14" spans="1:11"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c r="K14" s="67"/>
    </row>
    <row r="15" spans="1:11"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c r="K15" s="67"/>
    </row>
    <row r="16" spans="1:11" ht="20.100000000000001" customHeight="1">
      <c r="C16" s="268"/>
      <c r="D16" s="268" t="s">
        <v>90</v>
      </c>
      <c r="E16" s="269" t="str">
        <f>IF(一括契約【税込用】必要積算経費一覧表_当該年度!$H$19&lt;&gt;0, 一括契約【税込用】必要積算経費一覧表_当該年度!$H$19," ")</f>
        <v xml:space="preserve"> </v>
      </c>
      <c r="F16" s="73"/>
      <c r="G16" s="73"/>
      <c r="H16" s="73"/>
      <c r="I16" s="69"/>
      <c r="J16" s="69"/>
      <c r="K16" s="67"/>
    </row>
    <row r="17" spans="3:22" ht="19.5" customHeight="1" thickBot="1">
      <c r="C17" s="424" t="str">
        <f>一括契約【税込用】必要積算経費一覧表_当該年度!B19</f>
        <v>代表研究者（法人名）：</v>
      </c>
      <c r="D17" s="424"/>
      <c r="E17" s="421" t="str">
        <f>IF(一括契約【税込用】必要積算経費一覧表_当該年度!$F$19&lt;&gt;0, 一括契約【税込用】必要積算経費一覧表_当該年度!$F$19," ")</f>
        <v xml:space="preserve"> </v>
      </c>
      <c r="F17" s="421"/>
      <c r="G17" s="421"/>
      <c r="H17" s="421"/>
      <c r="I17" s="70"/>
      <c r="J17" s="148"/>
      <c r="K17" s="67"/>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23"/>
      <c r="H20" s="103">
        <f>H21+H42+H48+H59+H70+H76</f>
        <v>0</v>
      </c>
      <c r="I20" s="104">
        <f>I21+I42+I48+I59+I70+I76</f>
        <v>0</v>
      </c>
      <c r="J20" s="104">
        <f>J21+J42+J48+J59+J70+J76</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8"/>
      <c r="H21" s="105">
        <f>SUM(H22:H41)</f>
        <v>0</v>
      </c>
      <c r="I21" s="105">
        <f>SUM(I22:I41)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14</v>
      </c>
      <c r="E22" s="194"/>
      <c r="F22" s="174"/>
      <c r="G22" s="175"/>
      <c r="H22" s="189"/>
      <c r="I22" s="210"/>
      <c r="M22" s="223"/>
      <c r="N22" s="223"/>
      <c r="O22" s="223"/>
      <c r="P22" s="223"/>
      <c r="Q22" s="223"/>
      <c r="R22" s="223"/>
      <c r="S22" s="223"/>
      <c r="T22" s="223"/>
      <c r="U22" s="223"/>
      <c r="V22" s="223"/>
    </row>
    <row r="23" spans="3:22" ht="27" customHeight="1">
      <c r="C23" s="49"/>
      <c r="D23" s="177" t="s">
        <v>15</v>
      </c>
      <c r="E23" s="178"/>
      <c r="F23" s="178"/>
      <c r="G23" s="179"/>
      <c r="H23" s="180"/>
      <c r="I23" s="210"/>
      <c r="M23" s="223"/>
      <c r="N23" s="223"/>
      <c r="O23" s="223"/>
      <c r="P23" s="223"/>
      <c r="Q23" s="223"/>
      <c r="R23" s="223"/>
      <c r="S23" s="223"/>
      <c r="T23" s="223"/>
      <c r="U23" s="223"/>
      <c r="V23" s="223"/>
    </row>
    <row r="24" spans="3:22" ht="27" customHeight="1">
      <c r="C24" s="49"/>
      <c r="D24" s="177" t="s">
        <v>16</v>
      </c>
      <c r="E24" s="178"/>
      <c r="F24" s="178"/>
      <c r="G24" s="179"/>
      <c r="H24" s="180"/>
      <c r="I24" s="210"/>
      <c r="M24" s="223"/>
      <c r="N24" s="223"/>
      <c r="O24" s="223"/>
      <c r="P24" s="223"/>
      <c r="Q24" s="223"/>
      <c r="R24" s="223"/>
      <c r="S24" s="223"/>
      <c r="T24" s="223"/>
      <c r="U24" s="223"/>
      <c r="V24" s="223"/>
    </row>
    <row r="25" spans="3:22" ht="27" customHeight="1">
      <c r="C25" s="49"/>
      <c r="D25" s="177" t="s">
        <v>94</v>
      </c>
      <c r="E25" s="178"/>
      <c r="F25" s="178"/>
      <c r="G25" s="179"/>
      <c r="H25" s="180"/>
      <c r="I25" s="210"/>
      <c r="M25" s="223"/>
      <c r="N25" s="223"/>
      <c r="O25" s="223"/>
      <c r="P25" s="223"/>
      <c r="Q25" s="223"/>
      <c r="R25" s="223"/>
      <c r="S25" s="223"/>
      <c r="T25" s="223"/>
      <c r="U25" s="223"/>
      <c r="V25" s="223"/>
    </row>
    <row r="26" spans="3:22" ht="27" customHeight="1">
      <c r="C26" s="49"/>
      <c r="D26" s="177" t="s">
        <v>95</v>
      </c>
      <c r="E26" s="178"/>
      <c r="F26" s="178"/>
      <c r="G26" s="179"/>
      <c r="H26" s="180"/>
      <c r="I26" s="210"/>
      <c r="M26" s="223"/>
      <c r="N26" s="223"/>
      <c r="O26" s="223"/>
      <c r="P26" s="223"/>
      <c r="Q26" s="223"/>
      <c r="R26" s="223"/>
      <c r="S26" s="223"/>
      <c r="T26" s="223"/>
      <c r="U26" s="223"/>
      <c r="V26" s="223"/>
    </row>
    <row r="27" spans="3:22" ht="27" customHeight="1">
      <c r="C27" s="49"/>
      <c r="D27" s="177" t="s">
        <v>19</v>
      </c>
      <c r="E27" s="178"/>
      <c r="F27" s="178"/>
      <c r="G27" s="179"/>
      <c r="H27" s="180"/>
      <c r="I27" s="210"/>
      <c r="M27" s="223"/>
      <c r="N27" s="223"/>
      <c r="O27" s="223"/>
      <c r="P27" s="223"/>
      <c r="Q27" s="223"/>
      <c r="R27" s="223"/>
      <c r="S27" s="223"/>
      <c r="T27" s="223"/>
      <c r="U27" s="223"/>
      <c r="V27" s="223"/>
    </row>
    <row r="28" spans="3:22" ht="27" customHeight="1">
      <c r="C28" s="49"/>
      <c r="D28" s="177" t="s">
        <v>20</v>
      </c>
      <c r="E28" s="178"/>
      <c r="F28" s="178"/>
      <c r="G28" s="179"/>
      <c r="H28" s="180"/>
      <c r="I28" s="210"/>
      <c r="M28" s="223"/>
      <c r="N28" s="223"/>
      <c r="O28" s="223"/>
      <c r="P28" s="223"/>
      <c r="Q28" s="223"/>
      <c r="R28" s="223"/>
      <c r="S28" s="223"/>
      <c r="T28" s="223"/>
      <c r="U28" s="223"/>
      <c r="V28" s="223"/>
    </row>
    <row r="29" spans="3:22" ht="27" customHeight="1">
      <c r="C29" s="49"/>
      <c r="D29" s="177" t="s">
        <v>21</v>
      </c>
      <c r="E29" s="178"/>
      <c r="F29" s="178"/>
      <c r="G29" s="179"/>
      <c r="H29" s="180"/>
      <c r="I29" s="210"/>
      <c r="M29" s="223"/>
      <c r="N29" s="223"/>
      <c r="O29" s="223"/>
      <c r="P29" s="223"/>
      <c r="Q29" s="223"/>
      <c r="R29" s="223"/>
      <c r="S29" s="223"/>
      <c r="T29" s="223"/>
      <c r="U29" s="223"/>
      <c r="V29" s="223"/>
    </row>
    <row r="30" spans="3:22" ht="27" customHeight="1">
      <c r="C30" s="49"/>
      <c r="D30" s="177" t="s">
        <v>22</v>
      </c>
      <c r="E30" s="178"/>
      <c r="F30" s="178"/>
      <c r="G30" s="179"/>
      <c r="H30" s="180"/>
      <c r="I30" s="210"/>
      <c r="M30" s="223"/>
      <c r="N30" s="223"/>
      <c r="O30" s="223"/>
      <c r="P30" s="223"/>
      <c r="Q30" s="223"/>
      <c r="R30" s="223"/>
      <c r="S30" s="223"/>
      <c r="T30" s="223"/>
      <c r="U30" s="223"/>
      <c r="V30" s="223"/>
    </row>
    <row r="31" spans="3:22" ht="27" customHeight="1">
      <c r="C31" s="49"/>
      <c r="D31" s="177" t="s">
        <v>23</v>
      </c>
      <c r="E31" s="178"/>
      <c r="F31" s="178"/>
      <c r="G31" s="179"/>
      <c r="H31" s="180"/>
      <c r="I31" s="210"/>
      <c r="M31" s="223"/>
      <c r="N31" s="223"/>
      <c r="O31" s="223"/>
      <c r="P31" s="223"/>
      <c r="Q31" s="223"/>
      <c r="R31" s="223"/>
      <c r="S31" s="223"/>
      <c r="T31" s="223"/>
      <c r="U31" s="223"/>
      <c r="V31" s="223"/>
    </row>
    <row r="32" spans="3:22" ht="27" customHeight="1">
      <c r="C32" s="49"/>
      <c r="D32" s="177" t="s">
        <v>30</v>
      </c>
      <c r="E32" s="178"/>
      <c r="F32" s="178"/>
      <c r="G32" s="179"/>
      <c r="H32" s="180"/>
      <c r="I32" s="210"/>
      <c r="M32" s="223"/>
      <c r="N32" s="223"/>
      <c r="O32" s="223"/>
      <c r="P32" s="223"/>
      <c r="Q32" s="223"/>
      <c r="R32" s="223"/>
      <c r="S32" s="223"/>
      <c r="T32" s="223"/>
      <c r="U32" s="223"/>
      <c r="V32" s="223"/>
    </row>
    <row r="33" spans="3:22" ht="27" customHeight="1">
      <c r="C33" s="49"/>
      <c r="D33" s="177" t="s">
        <v>31</v>
      </c>
      <c r="E33" s="178"/>
      <c r="F33" s="178"/>
      <c r="G33" s="179"/>
      <c r="H33" s="180"/>
      <c r="I33" s="210"/>
      <c r="M33" s="223"/>
      <c r="N33" s="223"/>
      <c r="O33" s="223"/>
      <c r="P33" s="223"/>
      <c r="Q33" s="223"/>
      <c r="R33" s="223"/>
      <c r="S33" s="223"/>
      <c r="T33" s="223"/>
      <c r="U33" s="223"/>
      <c r="V33" s="223"/>
    </row>
    <row r="34" spans="3:22" ht="27" customHeight="1">
      <c r="C34" s="49"/>
      <c r="D34" s="177" t="s">
        <v>32</v>
      </c>
      <c r="E34" s="178"/>
      <c r="F34" s="178"/>
      <c r="G34" s="179"/>
      <c r="H34" s="180"/>
      <c r="I34" s="210"/>
      <c r="M34" s="223"/>
      <c r="N34" s="223"/>
      <c r="O34" s="223"/>
      <c r="P34" s="223"/>
      <c r="Q34" s="223"/>
      <c r="R34" s="223"/>
      <c r="S34" s="223"/>
      <c r="T34" s="223"/>
      <c r="U34" s="223"/>
      <c r="V34" s="223"/>
    </row>
    <row r="35" spans="3:22" ht="27" customHeight="1">
      <c r="C35" s="49"/>
      <c r="D35" s="177" t="s">
        <v>33</v>
      </c>
      <c r="E35" s="178"/>
      <c r="F35" s="178"/>
      <c r="G35" s="179"/>
      <c r="H35" s="180"/>
      <c r="I35" s="210"/>
      <c r="M35" s="223"/>
      <c r="N35" s="223"/>
      <c r="O35" s="223"/>
      <c r="P35" s="223"/>
      <c r="Q35" s="223"/>
      <c r="R35" s="223"/>
      <c r="S35" s="223"/>
      <c r="T35" s="223"/>
      <c r="U35" s="223"/>
      <c r="V35" s="223"/>
    </row>
    <row r="36" spans="3:22" ht="27" customHeight="1">
      <c r="C36" s="49"/>
      <c r="D36" s="177" t="s">
        <v>34</v>
      </c>
      <c r="E36" s="178"/>
      <c r="F36" s="178"/>
      <c r="G36" s="179"/>
      <c r="H36" s="180"/>
      <c r="I36" s="210"/>
      <c r="M36" s="223"/>
      <c r="N36" s="223"/>
      <c r="O36" s="223"/>
      <c r="P36" s="223"/>
      <c r="Q36" s="223"/>
      <c r="R36" s="223"/>
      <c r="S36" s="223"/>
      <c r="T36" s="223"/>
      <c r="U36" s="223"/>
      <c r="V36" s="223"/>
    </row>
    <row r="37" spans="3:22" ht="27" customHeight="1">
      <c r="C37" s="49"/>
      <c r="D37" s="177" t="s">
        <v>35</v>
      </c>
      <c r="E37" s="178"/>
      <c r="F37" s="178"/>
      <c r="G37" s="179"/>
      <c r="H37" s="180"/>
      <c r="I37" s="210"/>
      <c r="M37" s="223"/>
      <c r="N37" s="223"/>
      <c r="O37" s="223"/>
      <c r="P37" s="223"/>
      <c r="Q37" s="223"/>
      <c r="R37" s="223"/>
      <c r="S37" s="223"/>
      <c r="T37" s="223"/>
      <c r="U37" s="223"/>
      <c r="V37" s="223"/>
    </row>
    <row r="38" spans="3:22" ht="27" customHeight="1">
      <c r="C38" s="49"/>
      <c r="D38" s="177" t="s">
        <v>36</v>
      </c>
      <c r="E38" s="178"/>
      <c r="F38" s="178"/>
      <c r="G38" s="179"/>
      <c r="H38" s="180"/>
      <c r="I38" s="210"/>
      <c r="M38" s="223"/>
      <c r="N38" s="223"/>
      <c r="O38" s="223"/>
      <c r="P38" s="223"/>
      <c r="Q38" s="223"/>
      <c r="R38" s="223"/>
      <c r="S38" s="223"/>
      <c r="T38" s="223"/>
      <c r="U38" s="223"/>
      <c r="V38" s="223"/>
    </row>
    <row r="39" spans="3:22" ht="27" customHeight="1">
      <c r="C39" s="49"/>
      <c r="D39" s="177" t="s">
        <v>37</v>
      </c>
      <c r="E39" s="178"/>
      <c r="F39" s="178"/>
      <c r="G39" s="179"/>
      <c r="H39" s="180"/>
      <c r="I39" s="210"/>
      <c r="M39" s="223"/>
      <c r="N39" s="223"/>
      <c r="O39" s="223"/>
      <c r="P39" s="223"/>
      <c r="Q39" s="223"/>
      <c r="R39" s="223"/>
      <c r="S39" s="223"/>
      <c r="T39" s="223"/>
      <c r="U39" s="223"/>
      <c r="V39" s="223"/>
    </row>
    <row r="40" spans="3:22" ht="27" customHeight="1">
      <c r="C40" s="49"/>
      <c r="D40" s="177" t="s">
        <v>38</v>
      </c>
      <c r="E40" s="178"/>
      <c r="F40" s="195"/>
      <c r="G40" s="179"/>
      <c r="H40" s="180"/>
      <c r="I40" s="210"/>
      <c r="M40" s="223"/>
      <c r="N40" s="223"/>
      <c r="O40" s="223"/>
      <c r="P40" s="223"/>
      <c r="Q40" s="223"/>
      <c r="R40" s="223"/>
      <c r="S40" s="223"/>
      <c r="T40" s="223"/>
      <c r="U40" s="223"/>
      <c r="V40" s="223"/>
    </row>
    <row r="41" spans="3:22" ht="27" customHeight="1" thickBot="1">
      <c r="C41" s="49"/>
      <c r="D41" s="205" t="s">
        <v>39</v>
      </c>
      <c r="E41" s="206"/>
      <c r="F41" s="207"/>
      <c r="G41" s="208"/>
      <c r="H41" s="186"/>
      <c r="I41" s="211"/>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8"/>
      <c r="H42" s="105">
        <f>SUM(H43:H47)</f>
        <v>0</v>
      </c>
      <c r="I42" s="109">
        <f>SUM(I43:I47)</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73" t="s">
        <v>14</v>
      </c>
      <c r="E43" s="212"/>
      <c r="F43" s="213"/>
      <c r="G43" s="175"/>
      <c r="H43" s="189"/>
      <c r="I43" s="210"/>
      <c r="M43" s="223"/>
      <c r="N43" s="223"/>
      <c r="O43" s="223"/>
      <c r="P43" s="223"/>
      <c r="Q43" s="223"/>
      <c r="R43" s="223"/>
      <c r="S43" s="223"/>
      <c r="T43" s="223"/>
      <c r="U43" s="223"/>
      <c r="V43" s="223"/>
    </row>
    <row r="44" spans="3:22" ht="27" customHeight="1">
      <c r="C44" s="49"/>
      <c r="D44" s="177" t="s">
        <v>15</v>
      </c>
      <c r="E44" s="178"/>
      <c r="F44" s="195"/>
      <c r="G44" s="179"/>
      <c r="H44" s="180"/>
      <c r="I44" s="210"/>
      <c r="M44" s="223"/>
      <c r="N44" s="223"/>
      <c r="O44" s="223"/>
      <c r="P44" s="223"/>
      <c r="Q44" s="223"/>
      <c r="R44" s="223"/>
      <c r="S44" s="223"/>
      <c r="T44" s="223"/>
      <c r="U44" s="223"/>
      <c r="V44" s="223"/>
    </row>
    <row r="45" spans="3:22" ht="27" customHeight="1">
      <c r="C45" s="49"/>
      <c r="D45" s="177" t="s">
        <v>16</v>
      </c>
      <c r="E45" s="178"/>
      <c r="F45" s="195"/>
      <c r="G45" s="179"/>
      <c r="H45" s="180"/>
      <c r="I45" s="210"/>
      <c r="M45" s="223"/>
      <c r="N45" s="223"/>
      <c r="O45" s="223"/>
      <c r="P45" s="223"/>
      <c r="Q45" s="223"/>
      <c r="R45" s="223"/>
      <c r="S45" s="223"/>
      <c r="T45" s="223"/>
      <c r="U45" s="223"/>
      <c r="V45" s="223"/>
    </row>
    <row r="46" spans="3:22" ht="27" customHeight="1">
      <c r="C46" s="49"/>
      <c r="D46" s="177" t="s">
        <v>17</v>
      </c>
      <c r="E46" s="178"/>
      <c r="F46" s="195"/>
      <c r="G46" s="179"/>
      <c r="H46" s="180"/>
      <c r="I46" s="210"/>
      <c r="M46" s="223"/>
      <c r="N46" s="223"/>
      <c r="O46" s="223"/>
      <c r="P46" s="223"/>
      <c r="Q46" s="223"/>
      <c r="R46" s="223"/>
      <c r="S46" s="223"/>
      <c r="T46" s="223"/>
      <c r="U46" s="223"/>
      <c r="V46" s="223"/>
    </row>
    <row r="47" spans="3:22" ht="27" customHeight="1" thickBot="1">
      <c r="C47" s="49"/>
      <c r="D47" s="205" t="s">
        <v>18</v>
      </c>
      <c r="E47" s="206"/>
      <c r="F47" s="207"/>
      <c r="G47" s="208"/>
      <c r="H47" s="186"/>
      <c r="I47" s="211"/>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28"/>
      <c r="H48" s="105">
        <f>SUM(H49:H58)</f>
        <v>0</v>
      </c>
      <c r="I48" s="109">
        <f>SUM(I49:I58)</f>
        <v>0</v>
      </c>
      <c r="J48" s="99">
        <f>IFERROR(ROUNDDOWN(I48*一括契約【税込用】必要積算経費一覧表_当該年度!$F$70,0),0)</f>
        <v>0</v>
      </c>
      <c r="K48" s="99">
        <f>H48+I48</f>
        <v>0</v>
      </c>
      <c r="M48" s="223"/>
      <c r="N48" s="223"/>
      <c r="O48" s="223"/>
      <c r="P48" s="223"/>
      <c r="Q48" s="223"/>
      <c r="R48" s="223"/>
      <c r="S48" s="223"/>
      <c r="T48" s="223"/>
      <c r="U48" s="223"/>
      <c r="V48" s="223"/>
    </row>
    <row r="49" spans="3:22" ht="27" customHeight="1">
      <c r="C49" s="49"/>
      <c r="D49" s="173" t="s">
        <v>14</v>
      </c>
      <c r="E49" s="212"/>
      <c r="F49" s="213"/>
      <c r="G49" s="175"/>
      <c r="H49" s="189"/>
      <c r="I49" s="210"/>
      <c r="M49" s="223"/>
      <c r="N49" s="223"/>
      <c r="O49" s="223"/>
      <c r="P49" s="223"/>
      <c r="Q49" s="223"/>
      <c r="R49" s="223"/>
      <c r="S49" s="223"/>
      <c r="T49" s="223"/>
      <c r="U49" s="223"/>
      <c r="V49" s="223"/>
    </row>
    <row r="50" spans="3:22" ht="27" customHeight="1">
      <c r="C50" s="49"/>
      <c r="D50" s="177" t="s">
        <v>15</v>
      </c>
      <c r="E50" s="178"/>
      <c r="F50" s="195"/>
      <c r="G50" s="179"/>
      <c r="H50" s="180"/>
      <c r="I50" s="210"/>
      <c r="M50" s="223"/>
      <c r="N50" s="223"/>
      <c r="O50" s="223"/>
      <c r="P50" s="223"/>
      <c r="Q50" s="223"/>
      <c r="R50" s="223"/>
      <c r="S50" s="223"/>
      <c r="T50" s="223"/>
      <c r="U50" s="223"/>
      <c r="V50" s="223"/>
    </row>
    <row r="51" spans="3:22" ht="27" customHeight="1">
      <c r="C51" s="49"/>
      <c r="D51" s="177" t="s">
        <v>16</v>
      </c>
      <c r="E51" s="178"/>
      <c r="F51" s="195"/>
      <c r="G51" s="179"/>
      <c r="H51" s="180"/>
      <c r="I51" s="210"/>
      <c r="M51" s="223"/>
      <c r="N51" s="223"/>
      <c r="O51" s="223"/>
      <c r="P51" s="223"/>
      <c r="Q51" s="223"/>
      <c r="R51" s="223"/>
      <c r="S51" s="223"/>
      <c r="T51" s="223"/>
      <c r="U51" s="223"/>
      <c r="V51" s="223"/>
    </row>
    <row r="52" spans="3:22" ht="27" customHeight="1">
      <c r="C52" s="49"/>
      <c r="D52" s="177" t="s">
        <v>17</v>
      </c>
      <c r="E52" s="178"/>
      <c r="F52" s="195"/>
      <c r="G52" s="179"/>
      <c r="H52" s="180"/>
      <c r="I52" s="210"/>
      <c r="M52" s="223"/>
      <c r="N52" s="223"/>
      <c r="O52" s="223"/>
      <c r="P52" s="223"/>
      <c r="Q52" s="223"/>
      <c r="R52" s="223"/>
      <c r="S52" s="223"/>
      <c r="T52" s="223"/>
      <c r="U52" s="223"/>
      <c r="V52" s="223"/>
    </row>
    <row r="53" spans="3:22" ht="27" customHeight="1">
      <c r="C53" s="49"/>
      <c r="D53" s="177" t="s">
        <v>18</v>
      </c>
      <c r="E53" s="178"/>
      <c r="F53" s="195"/>
      <c r="G53" s="179"/>
      <c r="H53" s="180"/>
      <c r="I53" s="210"/>
      <c r="M53" s="223"/>
      <c r="N53" s="223"/>
      <c r="O53" s="223"/>
      <c r="P53" s="223"/>
      <c r="Q53" s="223"/>
      <c r="R53" s="223"/>
      <c r="S53" s="223"/>
      <c r="T53" s="223"/>
      <c r="U53" s="223"/>
      <c r="V53" s="223"/>
    </row>
    <row r="54" spans="3:22" ht="27" customHeight="1">
      <c r="C54" s="49"/>
      <c r="D54" s="177" t="s">
        <v>19</v>
      </c>
      <c r="E54" s="178"/>
      <c r="F54" s="195"/>
      <c r="G54" s="179"/>
      <c r="H54" s="180"/>
      <c r="I54" s="210"/>
      <c r="M54" s="223"/>
      <c r="N54" s="223"/>
      <c r="O54" s="223"/>
      <c r="P54" s="223"/>
      <c r="Q54" s="223"/>
      <c r="R54" s="223"/>
      <c r="S54" s="223"/>
      <c r="T54" s="223"/>
      <c r="U54" s="223"/>
      <c r="V54" s="223"/>
    </row>
    <row r="55" spans="3:22" ht="27" customHeight="1">
      <c r="C55" s="49"/>
      <c r="D55" s="177" t="s">
        <v>20</v>
      </c>
      <c r="E55" s="178"/>
      <c r="F55" s="195"/>
      <c r="G55" s="179"/>
      <c r="H55" s="180"/>
      <c r="I55" s="210"/>
      <c r="M55" s="223"/>
      <c r="N55" s="223"/>
      <c r="O55" s="223"/>
      <c r="P55" s="223"/>
      <c r="Q55" s="223"/>
      <c r="R55" s="223"/>
      <c r="S55" s="223"/>
      <c r="T55" s="223"/>
      <c r="U55" s="223"/>
      <c r="V55" s="223"/>
    </row>
    <row r="56" spans="3:22" ht="27" customHeight="1">
      <c r="C56" s="49"/>
      <c r="D56" s="177" t="s">
        <v>21</v>
      </c>
      <c r="E56" s="178"/>
      <c r="F56" s="195"/>
      <c r="G56" s="179"/>
      <c r="H56" s="180"/>
      <c r="I56" s="210"/>
      <c r="M56" s="223"/>
      <c r="N56" s="223"/>
      <c r="O56" s="223"/>
      <c r="P56" s="223"/>
      <c r="Q56" s="223"/>
      <c r="R56" s="223"/>
      <c r="S56" s="223"/>
      <c r="T56" s="223"/>
      <c r="U56" s="223"/>
      <c r="V56" s="223"/>
    </row>
    <row r="57" spans="3:22" ht="27" customHeight="1">
      <c r="C57" s="49"/>
      <c r="D57" s="177" t="s">
        <v>22</v>
      </c>
      <c r="E57" s="178"/>
      <c r="F57" s="195"/>
      <c r="G57" s="179"/>
      <c r="H57" s="180"/>
      <c r="I57" s="210"/>
      <c r="M57" s="223"/>
      <c r="N57" s="223"/>
      <c r="O57" s="223"/>
      <c r="P57" s="223"/>
      <c r="Q57" s="223"/>
      <c r="R57" s="223"/>
      <c r="S57" s="223"/>
      <c r="T57" s="223"/>
      <c r="U57" s="223"/>
      <c r="V57" s="223"/>
    </row>
    <row r="58" spans="3:22" ht="27" customHeight="1" thickBot="1">
      <c r="C58" s="53"/>
      <c r="D58" s="183" t="s">
        <v>89</v>
      </c>
      <c r="E58" s="197"/>
      <c r="F58" s="197"/>
      <c r="G58" s="198"/>
      <c r="H58" s="214"/>
      <c r="I58" s="215"/>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105">
        <f>SUM(H60:H69)</f>
        <v>0</v>
      </c>
      <c r="I59" s="109">
        <f>SUM(I60:I69)</f>
        <v>0</v>
      </c>
      <c r="J59" s="99">
        <f>IFERROR(ROUNDDOWN(I59*一括契約【税込用】必要積算経費一覧表_当該年度!$F$70,0),0)</f>
        <v>0</v>
      </c>
      <c r="K59" s="99">
        <f>H59+I59</f>
        <v>0</v>
      </c>
      <c r="M59" s="223"/>
      <c r="N59" s="223"/>
      <c r="O59" s="223"/>
      <c r="P59" s="223"/>
      <c r="Q59" s="223"/>
      <c r="R59" s="223"/>
      <c r="S59" s="223"/>
      <c r="T59" s="223"/>
      <c r="U59" s="223"/>
      <c r="V59" s="223"/>
    </row>
    <row r="60" spans="3:22" ht="27" customHeight="1">
      <c r="C60" s="49"/>
      <c r="D60" s="199" t="s">
        <v>14</v>
      </c>
      <c r="E60" s="194"/>
      <c r="F60" s="194"/>
      <c r="G60" s="200"/>
      <c r="H60" s="189"/>
      <c r="I60" s="210"/>
      <c r="M60" s="223"/>
      <c r="N60" s="223"/>
      <c r="O60" s="223"/>
      <c r="P60" s="223"/>
      <c r="Q60" s="223"/>
      <c r="R60" s="223"/>
      <c r="S60" s="223"/>
      <c r="T60" s="223"/>
      <c r="U60" s="223"/>
      <c r="V60" s="223"/>
    </row>
    <row r="61" spans="3:22" ht="27" customHeight="1">
      <c r="C61" s="49"/>
      <c r="D61" s="177" t="s">
        <v>15</v>
      </c>
      <c r="E61" s="178"/>
      <c r="F61" s="195"/>
      <c r="G61" s="181"/>
      <c r="H61" s="180"/>
      <c r="I61" s="210"/>
      <c r="M61" s="223"/>
      <c r="N61" s="223"/>
      <c r="O61" s="223"/>
      <c r="P61" s="223"/>
      <c r="Q61" s="223"/>
      <c r="R61" s="223"/>
      <c r="S61" s="223"/>
      <c r="T61" s="223"/>
      <c r="U61" s="223"/>
      <c r="V61" s="223"/>
    </row>
    <row r="62" spans="3:22" ht="27" customHeight="1">
      <c r="C62" s="49"/>
      <c r="D62" s="177" t="s">
        <v>16</v>
      </c>
      <c r="E62" s="195"/>
      <c r="F62" s="195"/>
      <c r="G62" s="181"/>
      <c r="H62" s="180"/>
      <c r="I62" s="210"/>
      <c r="M62" s="223"/>
      <c r="N62" s="223"/>
      <c r="O62" s="223"/>
      <c r="P62" s="223"/>
      <c r="Q62" s="223"/>
      <c r="R62" s="223"/>
      <c r="S62" s="223"/>
      <c r="T62" s="223"/>
      <c r="U62" s="223"/>
      <c r="V62" s="223"/>
    </row>
    <row r="63" spans="3:22" ht="27" customHeight="1">
      <c r="C63" s="49"/>
      <c r="D63" s="177" t="s">
        <v>17</v>
      </c>
      <c r="E63" s="195"/>
      <c r="F63" s="195"/>
      <c r="G63" s="181"/>
      <c r="H63" s="180"/>
      <c r="I63" s="210"/>
      <c r="M63" s="223"/>
      <c r="N63" s="223"/>
      <c r="O63" s="223"/>
      <c r="P63" s="223"/>
      <c r="Q63" s="223"/>
      <c r="R63" s="223"/>
      <c r="S63" s="223"/>
      <c r="T63" s="223"/>
      <c r="U63" s="223"/>
      <c r="V63" s="223"/>
    </row>
    <row r="64" spans="3:22" ht="27" customHeight="1">
      <c r="C64" s="49"/>
      <c r="D64" s="177" t="s">
        <v>18</v>
      </c>
      <c r="E64" s="195"/>
      <c r="F64" s="195"/>
      <c r="G64" s="181"/>
      <c r="H64" s="180"/>
      <c r="I64" s="210"/>
      <c r="M64" s="223"/>
      <c r="N64" s="223"/>
      <c r="O64" s="223"/>
      <c r="P64" s="223"/>
      <c r="Q64" s="223"/>
      <c r="R64" s="223"/>
      <c r="S64" s="223"/>
      <c r="T64" s="223"/>
      <c r="U64" s="223"/>
      <c r="V64" s="223"/>
    </row>
    <row r="65" spans="3:22" ht="27" customHeight="1">
      <c r="C65" s="49"/>
      <c r="D65" s="177" t="s">
        <v>19</v>
      </c>
      <c r="E65" s="195"/>
      <c r="F65" s="195"/>
      <c r="G65" s="181"/>
      <c r="H65" s="180"/>
      <c r="I65" s="210"/>
      <c r="M65" s="223"/>
      <c r="N65" s="223"/>
      <c r="O65" s="223"/>
      <c r="P65" s="223"/>
      <c r="Q65" s="223"/>
      <c r="R65" s="223"/>
      <c r="S65" s="223"/>
      <c r="T65" s="223"/>
      <c r="U65" s="223"/>
      <c r="V65" s="223"/>
    </row>
    <row r="66" spans="3:22" ht="27" customHeight="1">
      <c r="C66" s="49"/>
      <c r="D66" s="177" t="s">
        <v>20</v>
      </c>
      <c r="E66" s="195"/>
      <c r="F66" s="195"/>
      <c r="G66" s="181"/>
      <c r="H66" s="180"/>
      <c r="I66" s="210"/>
      <c r="M66" s="223"/>
      <c r="N66" s="223"/>
      <c r="O66" s="223"/>
      <c r="P66" s="223"/>
      <c r="Q66" s="223"/>
      <c r="R66" s="223"/>
      <c r="S66" s="223"/>
      <c r="T66" s="223"/>
      <c r="U66" s="223"/>
      <c r="V66" s="223"/>
    </row>
    <row r="67" spans="3:22" ht="27" customHeight="1">
      <c r="C67" s="49"/>
      <c r="D67" s="177" t="s">
        <v>21</v>
      </c>
      <c r="E67" s="195"/>
      <c r="F67" s="195"/>
      <c r="G67" s="181"/>
      <c r="H67" s="180"/>
      <c r="I67" s="210"/>
      <c r="M67" s="223"/>
      <c r="N67" s="223"/>
      <c r="O67" s="223"/>
      <c r="P67" s="223"/>
      <c r="Q67" s="223"/>
      <c r="R67" s="223"/>
      <c r="S67" s="223"/>
      <c r="T67" s="223"/>
      <c r="U67" s="223"/>
      <c r="V67" s="223"/>
    </row>
    <row r="68" spans="3:22" ht="27" customHeight="1">
      <c r="C68" s="49"/>
      <c r="D68" s="177" t="s">
        <v>22</v>
      </c>
      <c r="E68" s="195"/>
      <c r="F68" s="195"/>
      <c r="G68" s="201"/>
      <c r="H68" s="180"/>
      <c r="I68" s="210"/>
      <c r="M68" s="223"/>
      <c r="N68" s="223"/>
      <c r="O68" s="223"/>
      <c r="P68" s="223"/>
      <c r="Q68" s="223"/>
      <c r="R68" s="223"/>
      <c r="S68" s="223"/>
      <c r="T68" s="223"/>
      <c r="U68" s="223"/>
      <c r="V68" s="223"/>
    </row>
    <row r="69" spans="3:22" ht="27" customHeight="1" thickBot="1">
      <c r="C69" s="53"/>
      <c r="D69" s="183" t="s">
        <v>89</v>
      </c>
      <c r="E69" s="197"/>
      <c r="F69" s="197"/>
      <c r="G69" s="216"/>
      <c r="H69" s="186"/>
      <c r="I69" s="211"/>
      <c r="M69" s="223"/>
      <c r="N69" s="223"/>
      <c r="O69" s="223"/>
      <c r="P69" s="223"/>
      <c r="Q69" s="223"/>
      <c r="R69" s="223"/>
      <c r="S69" s="223"/>
      <c r="T69" s="223"/>
      <c r="U69" s="223"/>
      <c r="V69" s="223"/>
    </row>
    <row r="70" spans="3:22" ht="20.100000000000001" customHeight="1" thickBot="1">
      <c r="C70" s="49"/>
      <c r="D70" s="50" t="str">
        <f>一括契約【税込用】必要積算経費一覧表_当該年度!D59</f>
        <v>５　光熱水料</v>
      </c>
      <c r="E70" s="51"/>
      <c r="F70" s="51"/>
      <c r="G70" s="51"/>
      <c r="H70" s="105">
        <f>SUM(H71:H75)</f>
        <v>0</v>
      </c>
      <c r="I70" s="109">
        <f>SUM(I71:I75)</f>
        <v>0</v>
      </c>
      <c r="J70" s="99">
        <f>IFERROR(ROUNDDOWN(I70*一括契約【税込用】必要積算経費一覧表_当該年度!$F$70,0),0)</f>
        <v>0</v>
      </c>
      <c r="K70" s="99">
        <f>H70+I70</f>
        <v>0</v>
      </c>
      <c r="M70" s="223"/>
      <c r="N70" s="223"/>
      <c r="O70" s="223"/>
      <c r="P70" s="223"/>
      <c r="Q70" s="223"/>
      <c r="R70" s="223"/>
      <c r="S70" s="223"/>
      <c r="T70" s="223"/>
      <c r="U70" s="223"/>
      <c r="V70" s="223"/>
    </row>
    <row r="71" spans="3:22" ht="27" customHeight="1">
      <c r="C71" s="49"/>
      <c r="D71" s="173" t="s">
        <v>14</v>
      </c>
      <c r="E71" s="194"/>
      <c r="F71" s="194"/>
      <c r="G71" s="262"/>
      <c r="H71" s="189"/>
      <c r="I71" s="210"/>
      <c r="M71" s="223"/>
      <c r="N71" s="223"/>
      <c r="O71" s="223"/>
      <c r="P71" s="223"/>
      <c r="Q71" s="223"/>
      <c r="R71" s="223"/>
      <c r="S71" s="223"/>
      <c r="T71" s="223"/>
      <c r="U71" s="223"/>
      <c r="V71" s="223"/>
    </row>
    <row r="72" spans="3:22" ht="27" customHeight="1">
      <c r="C72" s="49"/>
      <c r="D72" s="177" t="s">
        <v>15</v>
      </c>
      <c r="E72" s="195"/>
      <c r="F72" s="195"/>
      <c r="G72" s="201"/>
      <c r="H72" s="180"/>
      <c r="I72" s="210"/>
      <c r="M72" s="223"/>
      <c r="N72" s="223"/>
      <c r="O72" s="223"/>
      <c r="P72" s="223"/>
      <c r="Q72" s="223"/>
      <c r="R72" s="223"/>
      <c r="S72" s="223"/>
      <c r="T72" s="223"/>
      <c r="U72" s="223"/>
      <c r="V72" s="223"/>
    </row>
    <row r="73" spans="3:22" ht="27" customHeight="1">
      <c r="C73" s="49"/>
      <c r="D73" s="177" t="s">
        <v>16</v>
      </c>
      <c r="E73" s="195"/>
      <c r="F73" s="195"/>
      <c r="G73" s="201"/>
      <c r="H73" s="180"/>
      <c r="I73" s="210"/>
      <c r="M73" s="223"/>
      <c r="N73" s="223"/>
      <c r="O73" s="223"/>
      <c r="P73" s="223"/>
      <c r="Q73" s="223"/>
      <c r="R73" s="223"/>
      <c r="S73" s="223"/>
      <c r="T73" s="223"/>
      <c r="U73" s="223"/>
      <c r="V73" s="223"/>
    </row>
    <row r="74" spans="3:22" ht="27" customHeight="1">
      <c r="C74" s="49"/>
      <c r="D74" s="177" t="s">
        <v>17</v>
      </c>
      <c r="E74" s="195"/>
      <c r="F74" s="195"/>
      <c r="G74" s="201"/>
      <c r="H74" s="180"/>
      <c r="I74" s="210"/>
      <c r="M74" s="223"/>
      <c r="N74" s="223"/>
      <c r="O74" s="223"/>
      <c r="P74" s="223"/>
      <c r="Q74" s="223"/>
      <c r="R74" s="223"/>
      <c r="S74" s="223"/>
      <c r="T74" s="223"/>
      <c r="U74" s="223"/>
      <c r="V74" s="223"/>
    </row>
    <row r="75" spans="3:22" ht="27" customHeight="1" thickBot="1">
      <c r="C75" s="49"/>
      <c r="D75" s="183" t="s">
        <v>18</v>
      </c>
      <c r="E75" s="197"/>
      <c r="F75" s="197"/>
      <c r="G75" s="216"/>
      <c r="H75" s="186"/>
      <c r="I75" s="210"/>
      <c r="M75" s="223"/>
      <c r="N75" s="223"/>
      <c r="O75" s="223"/>
      <c r="P75" s="223"/>
      <c r="Q75" s="223"/>
      <c r="R75" s="223"/>
      <c r="S75" s="223"/>
      <c r="T75" s="223"/>
      <c r="U75" s="223"/>
      <c r="V75" s="223"/>
    </row>
    <row r="76" spans="3:22" ht="20.100000000000001" customHeight="1" thickBot="1">
      <c r="C76" s="49"/>
      <c r="D76" s="50" t="str">
        <f>一括契約【税込用】必要積算経費一覧表_当該年度!D60</f>
        <v>６　その他(諸経費）</v>
      </c>
      <c r="E76" s="52"/>
      <c r="F76" s="52"/>
      <c r="G76" s="54"/>
      <c r="H76" s="105">
        <f>SUM(H77:H96)</f>
        <v>0</v>
      </c>
      <c r="I76" s="109">
        <f>SUM(I77:I96)</f>
        <v>0</v>
      </c>
      <c r="J76" s="99">
        <f>IFERROR(ROUNDDOWN(I76*一括契約【税込用】必要積算経費一覧表_当該年度!$F$70,0),0)</f>
        <v>0</v>
      </c>
      <c r="K76" s="99">
        <f>H76+I76</f>
        <v>0</v>
      </c>
      <c r="M76" s="223"/>
      <c r="N76" s="223"/>
      <c r="O76" s="223"/>
      <c r="P76" s="223"/>
      <c r="Q76" s="223"/>
      <c r="R76" s="223"/>
      <c r="S76" s="223"/>
      <c r="T76" s="223"/>
      <c r="U76" s="223"/>
      <c r="V76" s="223"/>
    </row>
    <row r="77" spans="3:22" ht="27" customHeight="1">
      <c r="C77" s="49"/>
      <c r="D77" s="173" t="s">
        <v>14</v>
      </c>
      <c r="E77" s="213"/>
      <c r="F77" s="212"/>
      <c r="G77" s="188"/>
      <c r="H77" s="189"/>
      <c r="I77" s="210"/>
      <c r="M77" s="223"/>
      <c r="N77" s="223"/>
      <c r="O77" s="223"/>
      <c r="P77" s="223"/>
      <c r="Q77" s="223"/>
      <c r="R77" s="223"/>
      <c r="S77" s="223"/>
      <c r="T77" s="223"/>
      <c r="U77" s="223"/>
      <c r="V77" s="223"/>
    </row>
    <row r="78" spans="3:22" ht="27" customHeight="1">
      <c r="C78" s="49"/>
      <c r="D78" s="173" t="s">
        <v>15</v>
      </c>
      <c r="E78" s="213"/>
      <c r="F78" s="213"/>
      <c r="G78" s="262"/>
      <c r="H78" s="189"/>
      <c r="I78" s="210"/>
      <c r="M78" s="223"/>
      <c r="N78" s="223"/>
      <c r="O78" s="223"/>
      <c r="P78" s="223"/>
      <c r="Q78" s="223"/>
      <c r="R78" s="223"/>
      <c r="S78" s="223"/>
      <c r="T78" s="223"/>
      <c r="U78" s="223"/>
      <c r="V78" s="223"/>
    </row>
    <row r="79" spans="3:22" ht="27" customHeight="1">
      <c r="C79" s="49"/>
      <c r="D79" s="173" t="s">
        <v>16</v>
      </c>
      <c r="E79" s="213"/>
      <c r="F79" s="213"/>
      <c r="G79" s="262"/>
      <c r="H79" s="189"/>
      <c r="I79" s="210"/>
      <c r="M79" s="223"/>
      <c r="N79" s="223"/>
      <c r="O79" s="223"/>
      <c r="P79" s="223"/>
      <c r="Q79" s="223"/>
      <c r="R79" s="223"/>
      <c r="S79" s="223"/>
      <c r="T79" s="223"/>
      <c r="U79" s="223"/>
      <c r="V79" s="223"/>
    </row>
    <row r="80" spans="3:22" ht="27" customHeight="1">
      <c r="C80" s="49"/>
      <c r="D80" s="173" t="s">
        <v>17</v>
      </c>
      <c r="E80" s="213"/>
      <c r="F80" s="213"/>
      <c r="G80" s="262"/>
      <c r="H80" s="189"/>
      <c r="I80" s="210"/>
      <c r="M80" s="223"/>
      <c r="N80" s="223"/>
      <c r="O80" s="223"/>
      <c r="P80" s="223"/>
      <c r="Q80" s="223"/>
      <c r="R80" s="223"/>
      <c r="S80" s="223"/>
      <c r="T80" s="223"/>
      <c r="U80" s="223"/>
      <c r="V80" s="223"/>
    </row>
    <row r="81" spans="3:22" ht="27" customHeight="1">
      <c r="C81" s="49"/>
      <c r="D81" s="173" t="s">
        <v>18</v>
      </c>
      <c r="E81" s="213"/>
      <c r="F81" s="213"/>
      <c r="G81" s="262"/>
      <c r="H81" s="189"/>
      <c r="I81" s="210"/>
      <c r="M81" s="223"/>
      <c r="N81" s="223"/>
      <c r="O81" s="223"/>
      <c r="P81" s="223"/>
      <c r="Q81" s="223"/>
      <c r="R81" s="223"/>
      <c r="S81" s="223"/>
      <c r="T81" s="223"/>
      <c r="U81" s="223"/>
      <c r="V81" s="223"/>
    </row>
    <row r="82" spans="3:22" ht="27" customHeight="1">
      <c r="C82" s="49"/>
      <c r="D82" s="173" t="s">
        <v>19</v>
      </c>
      <c r="E82" s="213"/>
      <c r="F82" s="213"/>
      <c r="G82" s="262"/>
      <c r="H82" s="189"/>
      <c r="I82" s="210"/>
      <c r="M82" s="223"/>
      <c r="N82" s="223"/>
      <c r="O82" s="223"/>
      <c r="P82" s="223"/>
      <c r="Q82" s="223"/>
      <c r="R82" s="223"/>
      <c r="S82" s="223"/>
      <c r="T82" s="223"/>
      <c r="U82" s="223"/>
      <c r="V82" s="223"/>
    </row>
    <row r="83" spans="3:22" ht="27" customHeight="1">
      <c r="C83" s="49"/>
      <c r="D83" s="173" t="s">
        <v>20</v>
      </c>
      <c r="E83" s="213"/>
      <c r="F83" s="213"/>
      <c r="G83" s="262"/>
      <c r="H83" s="189"/>
      <c r="I83" s="210"/>
      <c r="M83" s="223"/>
      <c r="N83" s="223"/>
      <c r="O83" s="223"/>
      <c r="P83" s="223"/>
      <c r="Q83" s="223"/>
      <c r="R83" s="223"/>
      <c r="S83" s="223"/>
      <c r="T83" s="223"/>
      <c r="U83" s="223"/>
      <c r="V83" s="223"/>
    </row>
    <row r="84" spans="3:22" ht="27" customHeight="1">
      <c r="C84" s="49"/>
      <c r="D84" s="173" t="s">
        <v>21</v>
      </c>
      <c r="E84" s="213"/>
      <c r="F84" s="213"/>
      <c r="G84" s="262"/>
      <c r="H84" s="189"/>
      <c r="I84" s="210"/>
      <c r="M84" s="223"/>
      <c r="N84" s="223"/>
      <c r="O84" s="223"/>
      <c r="P84" s="223"/>
      <c r="Q84" s="223"/>
      <c r="R84" s="223"/>
      <c r="S84" s="223"/>
      <c r="T84" s="223"/>
      <c r="U84" s="223"/>
      <c r="V84" s="223"/>
    </row>
    <row r="85" spans="3:22" ht="27" customHeight="1">
      <c r="C85" s="49"/>
      <c r="D85" s="173" t="s">
        <v>22</v>
      </c>
      <c r="E85" s="213"/>
      <c r="F85" s="213"/>
      <c r="G85" s="262"/>
      <c r="H85" s="189"/>
      <c r="I85" s="210"/>
      <c r="M85" s="223"/>
      <c r="N85" s="223"/>
      <c r="O85" s="223"/>
      <c r="P85" s="223"/>
      <c r="Q85" s="223"/>
      <c r="R85" s="223"/>
      <c r="S85" s="223"/>
      <c r="T85" s="223"/>
      <c r="U85" s="223"/>
      <c r="V85" s="223"/>
    </row>
    <row r="86" spans="3:22" ht="27" customHeight="1">
      <c r="C86" s="49"/>
      <c r="D86" s="173" t="s">
        <v>23</v>
      </c>
      <c r="E86" s="213"/>
      <c r="F86" s="213"/>
      <c r="G86" s="262"/>
      <c r="H86" s="189"/>
      <c r="I86" s="210"/>
      <c r="M86" s="223"/>
      <c r="N86" s="223"/>
      <c r="O86" s="223"/>
      <c r="P86" s="223"/>
      <c r="Q86" s="223"/>
      <c r="R86" s="223"/>
      <c r="S86" s="223"/>
      <c r="T86" s="223"/>
      <c r="U86" s="223"/>
      <c r="V86" s="223"/>
    </row>
    <row r="87" spans="3:22" ht="27" customHeight="1">
      <c r="C87" s="49"/>
      <c r="D87" s="173" t="s">
        <v>30</v>
      </c>
      <c r="E87" s="213"/>
      <c r="F87" s="213"/>
      <c r="G87" s="262"/>
      <c r="H87" s="189"/>
      <c r="I87" s="210"/>
      <c r="M87" s="223"/>
      <c r="N87" s="223"/>
      <c r="O87" s="223"/>
      <c r="P87" s="223"/>
      <c r="Q87" s="223"/>
      <c r="R87" s="223"/>
      <c r="S87" s="223"/>
      <c r="T87" s="223"/>
      <c r="U87" s="223"/>
      <c r="V87" s="223"/>
    </row>
    <row r="88" spans="3:22" ht="27" customHeight="1">
      <c r="C88" s="49"/>
      <c r="D88" s="173" t="s">
        <v>31</v>
      </c>
      <c r="E88" s="213"/>
      <c r="F88" s="213"/>
      <c r="G88" s="262"/>
      <c r="H88" s="189"/>
      <c r="I88" s="210"/>
      <c r="M88" s="223"/>
      <c r="N88" s="223"/>
      <c r="O88" s="223"/>
      <c r="P88" s="223"/>
      <c r="Q88" s="223"/>
      <c r="R88" s="223"/>
      <c r="S88" s="223"/>
      <c r="T88" s="223"/>
      <c r="U88" s="223"/>
      <c r="V88" s="223"/>
    </row>
    <row r="89" spans="3:22" ht="27" customHeight="1">
      <c r="C89" s="49"/>
      <c r="D89" s="173" t="s">
        <v>32</v>
      </c>
      <c r="E89" s="213"/>
      <c r="F89" s="213"/>
      <c r="G89" s="262"/>
      <c r="H89" s="189"/>
      <c r="I89" s="210"/>
      <c r="M89" s="223"/>
      <c r="N89" s="223"/>
      <c r="O89" s="223"/>
      <c r="P89" s="223"/>
      <c r="Q89" s="223"/>
      <c r="R89" s="223"/>
      <c r="S89" s="223"/>
      <c r="T89" s="223"/>
      <c r="U89" s="223"/>
      <c r="V89" s="223"/>
    </row>
    <row r="90" spans="3:22" ht="27" customHeight="1">
      <c r="C90" s="49"/>
      <c r="D90" s="173" t="s">
        <v>33</v>
      </c>
      <c r="E90" s="213"/>
      <c r="F90" s="213"/>
      <c r="G90" s="262"/>
      <c r="H90" s="189"/>
      <c r="I90" s="210"/>
      <c r="M90" s="223"/>
      <c r="N90" s="223"/>
      <c r="O90" s="223"/>
      <c r="P90" s="223"/>
      <c r="Q90" s="223"/>
      <c r="R90" s="223"/>
      <c r="S90" s="223"/>
      <c r="T90" s="223"/>
      <c r="U90" s="223"/>
      <c r="V90" s="223"/>
    </row>
    <row r="91" spans="3:22" ht="27" customHeight="1">
      <c r="C91" s="49"/>
      <c r="D91" s="173" t="s">
        <v>34</v>
      </c>
      <c r="E91" s="213"/>
      <c r="F91" s="213"/>
      <c r="G91" s="262"/>
      <c r="H91" s="189"/>
      <c r="I91" s="210"/>
      <c r="M91" s="223"/>
      <c r="N91" s="223"/>
      <c r="O91" s="223"/>
      <c r="P91" s="223"/>
      <c r="Q91" s="223"/>
      <c r="R91" s="223"/>
      <c r="S91" s="223"/>
      <c r="T91" s="223"/>
      <c r="U91" s="223"/>
      <c r="V91" s="223"/>
    </row>
    <row r="92" spans="3:22" ht="27" customHeight="1">
      <c r="C92" s="49"/>
      <c r="D92" s="173" t="s">
        <v>35</v>
      </c>
      <c r="E92" s="213"/>
      <c r="F92" s="213"/>
      <c r="G92" s="262"/>
      <c r="H92" s="189"/>
      <c r="I92" s="210"/>
      <c r="M92" s="223"/>
      <c r="N92" s="223"/>
      <c r="O92" s="223"/>
      <c r="P92" s="223"/>
      <c r="Q92" s="223"/>
      <c r="R92" s="223"/>
      <c r="S92" s="223"/>
      <c r="T92" s="223"/>
      <c r="U92" s="223"/>
      <c r="V92" s="223"/>
    </row>
    <row r="93" spans="3:22" ht="27" customHeight="1">
      <c r="C93" s="49"/>
      <c r="D93" s="177" t="s">
        <v>36</v>
      </c>
      <c r="E93" s="195"/>
      <c r="F93" s="195"/>
      <c r="G93" s="201"/>
      <c r="H93" s="180"/>
      <c r="I93" s="210"/>
      <c r="M93" s="223"/>
      <c r="N93" s="223"/>
      <c r="O93" s="223"/>
      <c r="P93" s="223"/>
      <c r="Q93" s="223"/>
      <c r="R93" s="223"/>
      <c r="S93" s="223"/>
      <c r="T93" s="223"/>
      <c r="U93" s="223"/>
      <c r="V93" s="223"/>
    </row>
    <row r="94" spans="3:22" ht="27" customHeight="1">
      <c r="C94" s="49"/>
      <c r="D94" s="177" t="s">
        <v>37</v>
      </c>
      <c r="E94" s="195"/>
      <c r="F94" s="195"/>
      <c r="G94" s="201"/>
      <c r="H94" s="180"/>
      <c r="I94" s="210"/>
      <c r="M94" s="223"/>
      <c r="N94" s="223"/>
      <c r="O94" s="223"/>
      <c r="P94" s="223"/>
      <c r="Q94" s="223"/>
      <c r="R94" s="223"/>
      <c r="S94" s="223"/>
      <c r="T94" s="223"/>
      <c r="U94" s="223"/>
      <c r="V94" s="223"/>
    </row>
    <row r="95" spans="3:22" ht="27" customHeight="1">
      <c r="C95" s="49"/>
      <c r="D95" s="177" t="s">
        <v>38</v>
      </c>
      <c r="E95" s="195"/>
      <c r="F95" s="195"/>
      <c r="G95" s="201"/>
      <c r="H95" s="180"/>
      <c r="I95" s="210"/>
      <c r="M95" s="223"/>
      <c r="N95" s="223"/>
      <c r="O95" s="223"/>
      <c r="P95" s="223"/>
      <c r="Q95" s="223"/>
      <c r="R95" s="223"/>
      <c r="S95" s="223"/>
      <c r="T95" s="223"/>
      <c r="U95" s="223"/>
      <c r="V95" s="223"/>
    </row>
    <row r="96" spans="3:22" ht="27" customHeight="1" thickBot="1">
      <c r="C96" s="53"/>
      <c r="D96" s="205" t="s">
        <v>39</v>
      </c>
      <c r="E96" s="207"/>
      <c r="F96" s="207"/>
      <c r="G96" s="264"/>
      <c r="H96" s="186"/>
      <c r="I96" s="217"/>
      <c r="M96" s="223"/>
      <c r="N96" s="223"/>
      <c r="O96" s="223"/>
      <c r="P96" s="223"/>
      <c r="Q96" s="223"/>
      <c r="R96" s="223"/>
      <c r="S96" s="223"/>
      <c r="T96" s="223"/>
      <c r="U96" s="223"/>
      <c r="V96" s="223"/>
    </row>
    <row r="97" spans="3:11" ht="20.100000000000001" customHeight="1" thickBot="1">
      <c r="C97" s="57"/>
      <c r="D97" s="425" t="str">
        <f>一括契約【税込用】必要積算経費一覧表_当該年度!D61</f>
        <v>７　消費税相当額</v>
      </c>
      <c r="E97" s="426"/>
      <c r="F97" s="426"/>
      <c r="G97" s="426"/>
      <c r="H97" s="115"/>
      <c r="I97" s="116"/>
      <c r="J97" s="106">
        <f>代表者_明細Ⅰ!$J$20+代表者_明細Ⅱ!$J$20+代表者_明細Ⅲ!$J$20+$J$20</f>
        <v>0</v>
      </c>
      <c r="K97" s="106">
        <f>J97</f>
        <v>0</v>
      </c>
    </row>
    <row r="98" spans="3:11" ht="20.100000000000001" customHeight="1">
      <c r="D98" s="56"/>
    </row>
  </sheetData>
  <sheetProtection password="CEAA" sheet="1" objects="1" scenarios="1" formatCells="0" formatRows="0" insertRows="0"/>
  <protectedRanges>
    <protectedRange sqref="M19:V96" name="範囲2"/>
    <protectedRange sqref="D22:I41 D43:I47 D49:I58 D60:I69 D71:I75 D77:I96" name="範囲1"/>
  </protectedRanges>
  <mergeCells count="19">
    <mergeCell ref="K18:K19"/>
    <mergeCell ref="C12:H12"/>
    <mergeCell ref="C15:D15"/>
    <mergeCell ref="C17:D17"/>
    <mergeCell ref="I18:J18"/>
    <mergeCell ref="C14:D14"/>
    <mergeCell ref="C13:D13"/>
    <mergeCell ref="E13:H13"/>
    <mergeCell ref="E15:H15"/>
    <mergeCell ref="E14:H14"/>
    <mergeCell ref="H18:H19"/>
    <mergeCell ref="C18:G18"/>
    <mergeCell ref="E17:H17"/>
    <mergeCell ref="D97:G97"/>
    <mergeCell ref="D59:G59"/>
    <mergeCell ref="C20:G20"/>
    <mergeCell ref="D21:G21"/>
    <mergeCell ref="D42:G42"/>
    <mergeCell ref="D48:G48"/>
  </mergeCells>
  <phoneticPr fontId="5"/>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in="2" max="10"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ColWidth="9" defaultRowHeight="13.5"/>
  <cols>
    <col min="1" max="1" width="10.625" style="63" customWidth="1"/>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5" style="42" customWidth="1"/>
    <col min="10" max="10" width="9" style="63"/>
    <col min="11" max="11" width="15.5" style="63" customWidth="1"/>
    <col min="12" max="16384" width="9" style="63"/>
  </cols>
  <sheetData>
    <row r="1" spans="1:9" ht="20.100000000000001" customHeight="1">
      <c r="A1" t="str">
        <f>一括契約【税込用】必要積算経費一覧表_当該年度!A1</f>
        <v>様式1-1-2（税込）（28-3)</v>
      </c>
    </row>
    <row r="2" spans="1:9" ht="20.100000000000001" customHeight="1">
      <c r="A2"/>
    </row>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06" t="s">
        <v>57</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IF(一括契約【税込用】必要積算経費一覧表_当該年度!$H$31&lt;&gt;0, 一括契約【税込用】必要積算経費一覧表_当該年度!$H$31,"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IF(一括契約【税込用】必要積算経費一覧表_当該年度!$F$31&lt;&gt;0, 一括契約【税込用】必要積算経費一覧表_当該年度!$F$31," ")</f>
        <v xml:space="preserve"> </v>
      </c>
      <c r="F17" s="421"/>
      <c r="G17" s="421"/>
      <c r="H17" s="421"/>
      <c r="I17" s="421"/>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81"/>
      <c r="H25" s="221"/>
      <c r="J25" s="42"/>
      <c r="K25" s="223"/>
      <c r="L25" s="223"/>
      <c r="M25" s="223"/>
      <c r="N25" s="223"/>
      <c r="O25" s="223"/>
      <c r="P25" s="223"/>
      <c r="Q25" s="223"/>
      <c r="R25" s="223"/>
      <c r="S25" s="223"/>
      <c r="T25" s="223"/>
      <c r="U25" s="223"/>
      <c r="V25" s="223"/>
    </row>
    <row r="26" spans="3:22" ht="27" customHeight="1">
      <c r="C26" s="49"/>
      <c r="D26" s="177" t="s">
        <v>8</v>
      </c>
      <c r="E26" s="178"/>
      <c r="F26" s="178"/>
      <c r="G26" s="181"/>
      <c r="H26" s="221"/>
      <c r="J26" s="42"/>
      <c r="K26" s="223"/>
      <c r="L26" s="223"/>
      <c r="M26" s="223"/>
      <c r="N26" s="223"/>
      <c r="O26" s="223"/>
      <c r="P26" s="223"/>
      <c r="Q26" s="223"/>
      <c r="R26" s="223"/>
      <c r="S26" s="223"/>
      <c r="T26" s="223"/>
      <c r="U26" s="223"/>
      <c r="V26" s="223"/>
    </row>
    <row r="27" spans="3:22" ht="27" customHeight="1">
      <c r="C27" s="49"/>
      <c r="D27" s="177" t="s">
        <v>9</v>
      </c>
      <c r="E27" s="178"/>
      <c r="F27" s="178"/>
      <c r="G27" s="181"/>
      <c r="H27" s="221"/>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J35" s="42"/>
      <c r="K35" s="223"/>
      <c r="L35" s="223"/>
      <c r="M35" s="223"/>
      <c r="N35" s="223"/>
      <c r="O35" s="223"/>
      <c r="P35" s="223"/>
      <c r="Q35" s="223"/>
      <c r="R35" s="223"/>
      <c r="S35" s="223"/>
      <c r="T35" s="223"/>
      <c r="U35" s="223"/>
      <c r="V35" s="223"/>
    </row>
    <row r="36" spans="3:22" ht="27" customHeight="1">
      <c r="C36" s="53"/>
      <c r="D36" s="183" t="s">
        <v>28</v>
      </c>
      <c r="E36" s="184"/>
      <c r="F36" s="184"/>
      <c r="G36" s="185"/>
      <c r="H36" s="215"/>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100">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J38" s="42"/>
      <c r="K38" s="223"/>
      <c r="L38" s="223"/>
      <c r="M38" s="223"/>
      <c r="N38" s="223"/>
      <c r="O38" s="223"/>
      <c r="P38" s="223"/>
      <c r="Q38" s="223"/>
      <c r="R38" s="223"/>
      <c r="S38" s="223"/>
      <c r="T38" s="223"/>
      <c r="U38" s="223"/>
      <c r="V38" s="223"/>
    </row>
    <row r="39" spans="3:22" ht="27" customHeight="1">
      <c r="C39" s="49"/>
      <c r="D39" s="177" t="s">
        <v>5</v>
      </c>
      <c r="E39" s="178"/>
      <c r="F39" s="178"/>
      <c r="G39" s="181"/>
      <c r="H39" s="221"/>
      <c r="J39" s="42"/>
      <c r="K39" s="223"/>
      <c r="L39" s="223"/>
      <c r="M39" s="223"/>
      <c r="N39" s="223"/>
      <c r="O39" s="223"/>
      <c r="P39" s="223"/>
      <c r="Q39" s="223"/>
      <c r="R39" s="223"/>
      <c r="S39" s="223"/>
      <c r="T39" s="223"/>
      <c r="U39" s="223"/>
      <c r="V39" s="223"/>
    </row>
    <row r="40" spans="3:22" ht="27" customHeight="1">
      <c r="C40" s="49"/>
      <c r="D40" s="177" t="s">
        <v>6</v>
      </c>
      <c r="E40" s="178"/>
      <c r="F40" s="178"/>
      <c r="G40" s="181"/>
      <c r="H40" s="221"/>
      <c r="J40" s="42"/>
      <c r="K40" s="223"/>
      <c r="L40" s="223"/>
      <c r="M40" s="223"/>
      <c r="N40" s="223"/>
      <c r="O40" s="223"/>
      <c r="P40" s="223"/>
      <c r="Q40" s="223"/>
      <c r="R40" s="223"/>
      <c r="S40" s="223"/>
      <c r="T40" s="223"/>
      <c r="U40" s="223"/>
      <c r="V40" s="223"/>
    </row>
    <row r="41" spans="3:22" ht="27" customHeight="1">
      <c r="C41" s="49"/>
      <c r="D41" s="177" t="s">
        <v>7</v>
      </c>
      <c r="E41" s="178"/>
      <c r="F41" s="178"/>
      <c r="G41" s="181"/>
      <c r="H41" s="221"/>
      <c r="J41" s="42"/>
      <c r="K41" s="223"/>
      <c r="L41" s="223"/>
      <c r="M41" s="223"/>
      <c r="N41" s="223"/>
      <c r="O41" s="223"/>
      <c r="P41" s="223"/>
      <c r="Q41" s="223"/>
      <c r="R41" s="223"/>
      <c r="S41" s="223"/>
      <c r="T41" s="223"/>
      <c r="U41" s="223"/>
      <c r="V41" s="223"/>
    </row>
    <row r="42" spans="3:22" ht="27" customHeight="1">
      <c r="C42" s="49"/>
      <c r="D42" s="177" t="s">
        <v>8</v>
      </c>
      <c r="E42" s="178"/>
      <c r="F42" s="178"/>
      <c r="G42" s="181"/>
      <c r="H42" s="221"/>
      <c r="J42" s="42"/>
      <c r="K42" s="223"/>
      <c r="L42" s="223"/>
      <c r="M42" s="223"/>
      <c r="N42" s="223"/>
      <c r="O42" s="223"/>
      <c r="P42" s="223"/>
      <c r="Q42" s="223"/>
      <c r="R42" s="223"/>
      <c r="S42" s="223"/>
      <c r="T42" s="223"/>
      <c r="U42" s="223"/>
      <c r="V42" s="223"/>
    </row>
    <row r="43" spans="3:22" ht="27" customHeight="1">
      <c r="C43" s="49"/>
      <c r="D43" s="177" t="s">
        <v>9</v>
      </c>
      <c r="E43" s="178"/>
      <c r="F43" s="178"/>
      <c r="G43" s="181"/>
      <c r="H43" s="221"/>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J57" s="42"/>
      <c r="K57" s="223"/>
      <c r="L57" s="223"/>
      <c r="M57" s="223"/>
      <c r="N57" s="223"/>
      <c r="O57" s="223"/>
      <c r="P57" s="223"/>
      <c r="Q57" s="223"/>
      <c r="R57" s="223"/>
      <c r="S57" s="223"/>
      <c r="T57" s="223"/>
      <c r="U57" s="223"/>
      <c r="V57" s="223"/>
    </row>
    <row r="58" spans="3:22">
      <c r="D58" s="56"/>
    </row>
    <row r="59" spans="3:22">
      <c r="D59" s="56"/>
    </row>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
    <protectedRange sqref="K19:V57" name="範囲2"/>
  </protectedRanges>
  <mergeCells count="15">
    <mergeCell ref="D37:G37"/>
    <mergeCell ref="C20:G20"/>
    <mergeCell ref="C12:H12"/>
    <mergeCell ref="C13:D13"/>
    <mergeCell ref="C15:D15"/>
    <mergeCell ref="E13:I13"/>
    <mergeCell ref="H18:I18"/>
    <mergeCell ref="E16:F16"/>
    <mergeCell ref="C18:G18"/>
    <mergeCell ref="E15:I15"/>
    <mergeCell ref="E14:I14"/>
    <mergeCell ref="E17:I17"/>
    <mergeCell ref="C14:D14"/>
    <mergeCell ref="C17:D17"/>
    <mergeCell ref="D21:G21"/>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10" ht="20.100000000000001" customHeight="1">
      <c r="A1" t="str">
        <f>一括契約【税込用】必要積算経費一覧表_当該年度!A1</f>
        <v>様式1-1-2（税込）（28-3)</v>
      </c>
    </row>
    <row r="2" spans="1:10" ht="20.100000000000001" customHeight="1"/>
    <row r="3" spans="1:10" ht="12" customHeight="1">
      <c r="C3" s="265" t="s">
        <v>2</v>
      </c>
    </row>
    <row r="4" spans="1:10" ht="12" customHeight="1">
      <c r="C4" s="265" t="s">
        <v>188</v>
      </c>
    </row>
    <row r="5" spans="1:10" ht="12" customHeight="1">
      <c r="C5" s="225" t="s">
        <v>189</v>
      </c>
    </row>
    <row r="6" spans="1:10" ht="12" customHeight="1">
      <c r="C6" s="265" t="s">
        <v>186</v>
      </c>
    </row>
    <row r="7" spans="1:10" ht="12" customHeight="1">
      <c r="C7" s="164" t="s">
        <v>208</v>
      </c>
    </row>
    <row r="8" spans="1:10" ht="12" customHeight="1">
      <c r="C8" s="265" t="s">
        <v>187</v>
      </c>
    </row>
    <row r="9" spans="1:10" ht="20.100000000000001" customHeight="1">
      <c r="C9" s="43"/>
    </row>
    <row r="10" spans="1:10" ht="20.100000000000001" customHeight="1"/>
    <row r="11" spans="1:10" ht="20.100000000000001" customHeight="1"/>
    <row r="12" spans="1:10" ht="20.100000000000001" customHeight="1">
      <c r="C12" s="441" t="s">
        <v>58</v>
      </c>
      <c r="D12" s="442"/>
      <c r="E12" s="442"/>
      <c r="F12" s="442"/>
      <c r="G12" s="442"/>
      <c r="H12" s="442"/>
    </row>
    <row r="13" spans="1:10" ht="39" customHeight="1">
      <c r="C13" s="443" t="str">
        <f>一括契約【税込用】必要積算経費一覧表_当該年度!$C$14</f>
        <v>課題名：</v>
      </c>
      <c r="D13" s="444"/>
      <c r="E13" s="445" t="str">
        <f>IF(一括契約【税込用】必要積算経費一覧表_当該年度!$D$14&lt;&gt;0, 一括契約【税込用】必要積算経費一覧表_当該年度!$D$14," ")</f>
        <v>＊＊＊＊＊＊＊＊＊＊＊＊＊＊＊＊＊＊＊＊＊＊＊＊＊＊＊＊＊＊＊の研究開発</v>
      </c>
      <c r="F13" s="445"/>
      <c r="G13" s="445"/>
      <c r="H13" s="445"/>
      <c r="I13" s="445"/>
      <c r="J13" s="40"/>
    </row>
    <row r="14" spans="1:10" ht="27" customHeight="1">
      <c r="C14" s="443" t="str">
        <f>一括契約【税込用】必要積算経費一覧表_当該年度!$C$15</f>
        <v>個別課題名：</v>
      </c>
      <c r="D14" s="444"/>
      <c r="E14" s="445" t="str">
        <f>IF(一括契約【税込用】必要積算経費一覧表_当該年度!$D$15&lt;&gt;0, 一括契約【税込用】必要積算経費一覧表_当該年度!$D$15," ")</f>
        <v>課題Ⅹ　＊＊＊＊＊＊＊＊＊＊＊＊</v>
      </c>
      <c r="F14" s="445"/>
      <c r="G14" s="445"/>
      <c r="H14" s="445"/>
      <c r="I14" s="445"/>
      <c r="J14" s="40"/>
    </row>
    <row r="15" spans="1:10" ht="27" customHeight="1">
      <c r="C15" s="443" t="str">
        <f>一括契約【税込用】必要積算経費一覧表_当該年度!$C$16</f>
        <v>副題：</v>
      </c>
      <c r="D15" s="444"/>
      <c r="E15" s="445" t="str">
        <f>IF(一括契約【税込用】必要積算経費一覧表_当該年度!$D$16&lt;&gt;0, 一括契約【税込用】必要積算経費一覧表_当該年度!$D$16," ")</f>
        <v>＊＊＊＊＊＊＊＊＊＊</v>
      </c>
      <c r="F15" s="445"/>
      <c r="G15" s="445"/>
      <c r="H15" s="445"/>
      <c r="I15" s="445"/>
      <c r="J15" s="40"/>
    </row>
    <row r="16" spans="1:10" ht="20.100000000000001" customHeight="1">
      <c r="C16" s="270"/>
      <c r="D16" s="271" t="s">
        <v>90</v>
      </c>
      <c r="E16" s="447" t="str">
        <f>IF(一括契約【税込用】必要積算経費一覧表_当該年度!$H$31&lt;&gt;0, 一括契約【税込用】必要積算経費一覧表_当該年度!$H$31," ")</f>
        <v xml:space="preserve"> </v>
      </c>
      <c r="F16" s="447"/>
      <c r="G16" s="267"/>
      <c r="H16" s="267"/>
      <c r="I16" s="267"/>
      <c r="J16" s="40"/>
    </row>
    <row r="17" spans="3:22" ht="19.5" customHeight="1" thickBot="1">
      <c r="C17" s="429" t="str">
        <f>一括契約【税込用】必要積算経費一覧表_当該年度!B24</f>
        <v>研究分担者（法人名）：</v>
      </c>
      <c r="D17" s="429"/>
      <c r="E17" s="446" t="str">
        <f>IF(一括契約【税込用】必要積算経費一覧表_当該年度!$F$31&lt;&gt;0, 一括契約【税込用】必要積算経費一覧表_当該年度!$F$31," ")</f>
        <v xml:space="preserve"> </v>
      </c>
      <c r="F17" s="446"/>
      <c r="G17" s="446"/>
      <c r="H17" s="446"/>
      <c r="I17" s="446"/>
      <c r="J17" s="39"/>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100">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3:I13"/>
    <mergeCell ref="E15:I15"/>
    <mergeCell ref="E14:I14"/>
    <mergeCell ref="E17:I17"/>
    <mergeCell ref="H18:I18"/>
    <mergeCell ref="E16:F16"/>
    <mergeCell ref="C18:G18"/>
    <mergeCell ref="C20:G20"/>
    <mergeCell ref="C12:H12"/>
    <mergeCell ref="C13:D13"/>
    <mergeCell ref="C15:D15"/>
    <mergeCell ref="C14:D14"/>
    <mergeCell ref="C17:D17"/>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IF(一括契約【税込用】必要積算経費一覧表_当該年度!$H$31&lt;&gt;0, 一括契約【税込用】必要積算経費一覧表_当該年度!$H$31,"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IF(一括契約【税込用】必要積算経費一覧表_当該年度!$F$31&lt;&gt;0, 一括契約【税込用】必要積算経費一覧表_当該年度!$F$31,"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
    <protectedRange sqref="K19:V51" name="範囲2"/>
  </protectedRanges>
  <mergeCells count="14">
    <mergeCell ref="C20:G20"/>
    <mergeCell ref="D21:G21"/>
    <mergeCell ref="E13:I13"/>
    <mergeCell ref="E15:I15"/>
    <mergeCell ref="E14:I14"/>
    <mergeCell ref="E17:I17"/>
    <mergeCell ref="H18:I18"/>
    <mergeCell ref="C12:H12"/>
    <mergeCell ref="C13:D13"/>
    <mergeCell ref="C15:D15"/>
    <mergeCell ref="E16:F16"/>
    <mergeCell ref="C18:G18"/>
    <mergeCell ref="C14:D14"/>
    <mergeCell ref="C17:D17"/>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c r="C2" s="1"/>
    </row>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IF(一括契約【税込用】必要積算経費一覧表_当該年度!$H$31&lt;&gt;0, 一括契約【税込用】必要積算経費一覧表_当該年度!$H$31,"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IF(一括契約【税込用】必要積算経費一覧表_当該年度!$F$31&lt;&gt;0, 一括契約【税込用】必要積算経費一覧表_当該年度!$F$31,"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109">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09">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109">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109">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109">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
    <protectedRange sqref="K19:V96" name="範囲2"/>
  </protectedRanges>
  <mergeCells count="19">
    <mergeCell ref="D76:G76"/>
    <mergeCell ref="C20:G20"/>
    <mergeCell ref="D21:G21"/>
    <mergeCell ref="D42:G42"/>
    <mergeCell ref="D48:G48"/>
    <mergeCell ref="D59:G59"/>
    <mergeCell ref="D70:G70"/>
    <mergeCell ref="C12:H12"/>
    <mergeCell ref="C13:D13"/>
    <mergeCell ref="C15:D15"/>
    <mergeCell ref="E16:F16"/>
    <mergeCell ref="H18:I18"/>
    <mergeCell ref="C18:G18"/>
    <mergeCell ref="C14:D14"/>
    <mergeCell ref="C17:D17"/>
    <mergeCell ref="E13:I13"/>
    <mergeCell ref="E15:I15"/>
    <mergeCell ref="E14:I14"/>
    <mergeCell ref="E17:I17"/>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IF(一括契約【税込用】必要積算経費一覧表_当該年度!$H$32&lt;&gt;0, 一括契約【税込用】必要積算経費一覧表_当該年度!$H$32,"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IF(一括契約【税込用】必要積算経費一覧表_当該年度!$F$32&lt;&gt;0, 一括契約【税込用】必要積算経費一覧表_当該年度!$F$32,"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37:G37"/>
    <mergeCell ref="E13:I13"/>
    <mergeCell ref="E15:I15"/>
    <mergeCell ref="E14:I14"/>
    <mergeCell ref="E17:I17"/>
    <mergeCell ref="H18:I18"/>
    <mergeCell ref="C18:G18"/>
    <mergeCell ref="C14:D14"/>
    <mergeCell ref="C17:D17"/>
    <mergeCell ref="D21:G21"/>
    <mergeCell ref="C12:H12"/>
    <mergeCell ref="C13:D13"/>
    <mergeCell ref="C15:D15"/>
    <mergeCell ref="E16:F16"/>
    <mergeCell ref="C20:G20"/>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IF(一括契約【税込用】必要積算経費一覧表_当該年度!$H$32&lt;&gt;0, 一括契約【税込用】必要積算経費一覧表_当該年度!$H$32,"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IF(一括契約【税込用】必要積算経費一覧表_当該年度!$F$32&lt;&gt;0, 一括契約【税込用】必要積算経費一覧表_当該年度!$F$32,"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42:G42"/>
    <mergeCell ref="E16:F16"/>
    <mergeCell ref="E13:I13"/>
    <mergeCell ref="E15:I15"/>
    <mergeCell ref="E14:I14"/>
    <mergeCell ref="E17:I17"/>
    <mergeCell ref="H18:I18"/>
    <mergeCell ref="C18:G18"/>
    <mergeCell ref="C14:D14"/>
    <mergeCell ref="C17:D17"/>
    <mergeCell ref="C12:H12"/>
    <mergeCell ref="C13:D13"/>
    <mergeCell ref="C15:D15"/>
    <mergeCell ref="C20:G20"/>
    <mergeCell ref="D21:G21"/>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41"/>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IF(一括契約【税込用】必要積算経費一覧表_当該年度!$H$32&lt;&gt;0, 一括契約【税込用】必要積算経費一覧表_当該年度!$H$32,"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IF(一括契約【税込用】必要積算経費一覧表_当該年度!$F$32&lt;&gt;0, 一括契約【税込用】必要積算経費一覧表_当該年度!$F$32,"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C12:H12"/>
    <mergeCell ref="C13:D13"/>
    <mergeCell ref="C15:D15"/>
    <mergeCell ref="E14:I14"/>
    <mergeCell ref="H18:I18"/>
    <mergeCell ref="C18:G18"/>
    <mergeCell ref="E16:F16"/>
    <mergeCell ref="E17:I17"/>
    <mergeCell ref="D21:G21"/>
    <mergeCell ref="C20:G20"/>
    <mergeCell ref="E13:I13"/>
    <mergeCell ref="E15:I15"/>
    <mergeCell ref="C14:D14"/>
    <mergeCell ref="C17:D17"/>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IF(一括契約【税込用】必要積算経費一覧表_当該年度!$H$32&lt;&gt;0, 一括契約【税込用】必要積算経費一覧表_当該年度!$H$32,"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IF(一括契約【税込用】必要積算経費一覧表_当該年度!$F$32&lt;&gt;0, 一括契約【税込用】必要積算経費一覧表_当該年度!$F$32,"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20:G20"/>
    <mergeCell ref="D21:G21"/>
    <mergeCell ref="D42:G42"/>
    <mergeCell ref="D48:G48"/>
    <mergeCell ref="D59:G59"/>
    <mergeCell ref="D70:G70"/>
    <mergeCell ref="E17:I17"/>
    <mergeCell ref="H18:I18"/>
    <mergeCell ref="C18:G18"/>
    <mergeCell ref="C17:D17"/>
    <mergeCell ref="E13:I13"/>
    <mergeCell ref="E15:I15"/>
    <mergeCell ref="C12:H12"/>
    <mergeCell ref="C13:D13"/>
    <mergeCell ref="C15:D15"/>
    <mergeCell ref="E14:I14"/>
    <mergeCell ref="C14:D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ColWidth="9" defaultRowHeight="13.5"/>
  <cols>
    <col min="1" max="1" width="10.625" style="63" customWidth="1"/>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9" width="10.5" style="42" customWidth="1"/>
    <col min="10" max="10" width="9" style="63"/>
    <col min="11" max="11" width="15.5" style="63" customWidth="1"/>
    <col min="12" max="16384" width="9" style="63"/>
  </cols>
  <sheetData>
    <row r="1" spans="1:9" ht="20.100000000000001" customHeight="1">
      <c r="A1" t="str">
        <f>一括契約【税込用】必要積算経費一覧表_当該年度!A1</f>
        <v>様式1-1-2（税込）（28-3)</v>
      </c>
    </row>
    <row r="2" spans="1:9" ht="20.100000000000001" customHeight="1">
      <c r="A2"/>
    </row>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06" t="s">
        <v>57</v>
      </c>
      <c r="D12" s="407"/>
      <c r="E12" s="407"/>
      <c r="F12" s="407"/>
      <c r="G12" s="407"/>
      <c r="H12" s="407"/>
    </row>
    <row r="13" spans="1:9"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420"/>
    </row>
    <row r="14" spans="1:9"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420"/>
    </row>
    <row r="15" spans="1:9"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420"/>
    </row>
    <row r="16" spans="1:9" ht="20.100000000000001" customHeight="1">
      <c r="C16" s="268"/>
      <c r="D16" s="268" t="s">
        <v>90</v>
      </c>
      <c r="E16" s="435" t="str">
        <f>IF(一括契約【税込用】必要積算経費一覧表_当該年度!$H$33&lt;&gt;0, 一括契約【税込用】必要積算経費一覧表_当該年度!$H$33," ")</f>
        <v xml:space="preserve"> </v>
      </c>
      <c r="F16" s="435"/>
      <c r="G16" s="73"/>
      <c r="H16" s="73"/>
      <c r="I16" s="73"/>
    </row>
    <row r="17" spans="3:22" ht="19.5" customHeight="1" thickBot="1">
      <c r="C17" s="429" t="str">
        <f>一括契約【税込用】必要積算経費一覧表_当該年度!B24</f>
        <v>研究分担者（法人名）：</v>
      </c>
      <c r="D17" s="429"/>
      <c r="E17" s="421" t="str">
        <f>IF(一括契約【税込用】必要積算経費一覧表_当該年度!$F$33&lt;&gt;0, 一括契約【税込用】必要積算経費一覧表_当該年度!$F$33," ")</f>
        <v xml:space="preserve"> </v>
      </c>
      <c r="F17" s="421"/>
      <c r="G17" s="421"/>
      <c r="H17" s="421"/>
      <c r="I17" s="421"/>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81"/>
      <c r="H25" s="221"/>
      <c r="J25" s="42"/>
      <c r="K25" s="223"/>
      <c r="L25" s="223"/>
      <c r="M25" s="223"/>
      <c r="N25" s="223"/>
      <c r="O25" s="223"/>
      <c r="P25" s="223"/>
      <c r="Q25" s="223"/>
      <c r="R25" s="223"/>
      <c r="S25" s="223"/>
      <c r="T25" s="223"/>
      <c r="U25" s="223"/>
      <c r="V25" s="223"/>
    </row>
    <row r="26" spans="3:22" ht="27" customHeight="1">
      <c r="C26" s="49"/>
      <c r="D26" s="177" t="s">
        <v>8</v>
      </c>
      <c r="E26" s="178"/>
      <c r="F26" s="178"/>
      <c r="G26" s="181"/>
      <c r="H26" s="221"/>
      <c r="J26" s="42"/>
      <c r="K26" s="223"/>
      <c r="L26" s="223"/>
      <c r="M26" s="223"/>
      <c r="N26" s="223"/>
      <c r="O26" s="223"/>
      <c r="P26" s="223"/>
      <c r="Q26" s="223"/>
      <c r="R26" s="223"/>
      <c r="S26" s="223"/>
      <c r="T26" s="223"/>
      <c r="U26" s="223"/>
      <c r="V26" s="223"/>
    </row>
    <row r="27" spans="3:22" ht="27" customHeight="1">
      <c r="C27" s="49"/>
      <c r="D27" s="177" t="s">
        <v>9</v>
      </c>
      <c r="E27" s="178"/>
      <c r="F27" s="178"/>
      <c r="G27" s="181"/>
      <c r="H27" s="221"/>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J35" s="42"/>
      <c r="K35" s="223"/>
      <c r="L35" s="223"/>
      <c r="M35" s="223"/>
      <c r="N35" s="223"/>
      <c r="O35" s="223"/>
      <c r="P35" s="223"/>
      <c r="Q35" s="223"/>
      <c r="R35" s="223"/>
      <c r="S35" s="223"/>
      <c r="T35" s="223"/>
      <c r="U35" s="223"/>
      <c r="V35" s="223"/>
    </row>
    <row r="36" spans="3:22" ht="27" customHeight="1">
      <c r="C36" s="53"/>
      <c r="D36" s="183" t="s">
        <v>28</v>
      </c>
      <c r="E36" s="184"/>
      <c r="F36" s="184"/>
      <c r="G36" s="185"/>
      <c r="H36" s="215"/>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100">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J38" s="42"/>
      <c r="K38" s="223"/>
      <c r="L38" s="223"/>
      <c r="M38" s="223"/>
      <c r="N38" s="223"/>
      <c r="O38" s="223"/>
      <c r="P38" s="223"/>
      <c r="Q38" s="223"/>
      <c r="R38" s="223"/>
      <c r="S38" s="223"/>
      <c r="T38" s="223"/>
      <c r="U38" s="223"/>
      <c r="V38" s="223"/>
    </row>
    <row r="39" spans="3:22" ht="27" customHeight="1">
      <c r="C39" s="49"/>
      <c r="D39" s="177" t="s">
        <v>5</v>
      </c>
      <c r="E39" s="178"/>
      <c r="F39" s="178"/>
      <c r="G39" s="181"/>
      <c r="H39" s="221"/>
      <c r="J39" s="42"/>
      <c r="K39" s="223"/>
      <c r="L39" s="223"/>
      <c r="M39" s="223"/>
      <c r="N39" s="223"/>
      <c r="O39" s="223"/>
      <c r="P39" s="223"/>
      <c r="Q39" s="223"/>
      <c r="R39" s="223"/>
      <c r="S39" s="223"/>
      <c r="T39" s="223"/>
      <c r="U39" s="223"/>
      <c r="V39" s="223"/>
    </row>
    <row r="40" spans="3:22" ht="27" customHeight="1">
      <c r="C40" s="49"/>
      <c r="D40" s="177" t="s">
        <v>6</v>
      </c>
      <c r="E40" s="178"/>
      <c r="F40" s="178"/>
      <c r="G40" s="181"/>
      <c r="H40" s="221"/>
      <c r="J40" s="42"/>
      <c r="K40" s="223"/>
      <c r="L40" s="223"/>
      <c r="M40" s="223"/>
      <c r="N40" s="223"/>
      <c r="O40" s="223"/>
      <c r="P40" s="223"/>
      <c r="Q40" s="223"/>
      <c r="R40" s="223"/>
      <c r="S40" s="223"/>
      <c r="T40" s="223"/>
      <c r="U40" s="223"/>
      <c r="V40" s="223"/>
    </row>
    <row r="41" spans="3:22" ht="27" customHeight="1">
      <c r="C41" s="49"/>
      <c r="D41" s="177" t="s">
        <v>7</v>
      </c>
      <c r="E41" s="178"/>
      <c r="F41" s="178"/>
      <c r="G41" s="181"/>
      <c r="H41" s="221"/>
      <c r="J41" s="42"/>
      <c r="K41" s="223"/>
      <c r="L41" s="223"/>
      <c r="M41" s="223"/>
      <c r="N41" s="223"/>
      <c r="O41" s="223"/>
      <c r="P41" s="223"/>
      <c r="Q41" s="223"/>
      <c r="R41" s="223"/>
      <c r="S41" s="223"/>
      <c r="T41" s="223"/>
      <c r="U41" s="223"/>
      <c r="V41" s="223"/>
    </row>
    <row r="42" spans="3:22" ht="27" customHeight="1">
      <c r="C42" s="49"/>
      <c r="D42" s="177" t="s">
        <v>8</v>
      </c>
      <c r="E42" s="178"/>
      <c r="F42" s="178"/>
      <c r="G42" s="181"/>
      <c r="H42" s="221"/>
      <c r="J42" s="42"/>
      <c r="K42" s="223"/>
      <c r="L42" s="223"/>
      <c r="M42" s="223"/>
      <c r="N42" s="223"/>
      <c r="O42" s="223"/>
      <c r="P42" s="223"/>
      <c r="Q42" s="223"/>
      <c r="R42" s="223"/>
      <c r="S42" s="223"/>
      <c r="T42" s="223"/>
      <c r="U42" s="223"/>
      <c r="V42" s="223"/>
    </row>
    <row r="43" spans="3:22" ht="27" customHeight="1">
      <c r="C43" s="49"/>
      <c r="D43" s="177" t="s">
        <v>9</v>
      </c>
      <c r="E43" s="178"/>
      <c r="F43" s="178"/>
      <c r="G43" s="181"/>
      <c r="H43" s="221"/>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J57" s="42"/>
      <c r="K57" s="223"/>
      <c r="L57" s="223"/>
      <c r="M57" s="223"/>
      <c r="N57" s="223"/>
      <c r="O57" s="223"/>
      <c r="P57" s="223"/>
      <c r="Q57" s="223"/>
      <c r="R57" s="223"/>
      <c r="S57" s="223"/>
      <c r="T57" s="223"/>
      <c r="U57" s="223"/>
      <c r="V57" s="223"/>
    </row>
    <row r="58" spans="3:22">
      <c r="D58" s="56"/>
    </row>
    <row r="59" spans="3:22">
      <c r="D59" s="56"/>
    </row>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
    <protectedRange sqref="K19:V57" name="範囲2"/>
  </protectedRanges>
  <mergeCells count="15">
    <mergeCell ref="C15:D15"/>
    <mergeCell ref="E15:I15"/>
    <mergeCell ref="C12:H12"/>
    <mergeCell ref="C13:D13"/>
    <mergeCell ref="E13:I13"/>
    <mergeCell ref="C14:D14"/>
    <mergeCell ref="E14:I14"/>
    <mergeCell ref="D21:G21"/>
    <mergeCell ref="D37:G37"/>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10" ht="20.100000000000001" customHeight="1">
      <c r="A1" t="str">
        <f>一括契約【税込用】必要積算経費一覧表_当該年度!A1</f>
        <v>様式1-1-2（税込）（28-3)</v>
      </c>
    </row>
    <row r="2" spans="1:10" ht="20.100000000000001" customHeight="1"/>
    <row r="3" spans="1:10" ht="12" customHeight="1">
      <c r="C3" s="265" t="s">
        <v>2</v>
      </c>
    </row>
    <row r="4" spans="1:10" ht="12" customHeight="1">
      <c r="C4" s="265" t="s">
        <v>188</v>
      </c>
    </row>
    <row r="5" spans="1:10" ht="12" customHeight="1">
      <c r="C5" s="225" t="s">
        <v>189</v>
      </c>
    </row>
    <row r="6" spans="1:10" ht="12" customHeight="1">
      <c r="C6" s="265" t="s">
        <v>186</v>
      </c>
    </row>
    <row r="7" spans="1:10" ht="12" customHeight="1">
      <c r="C7" s="164" t="s">
        <v>208</v>
      </c>
    </row>
    <row r="8" spans="1:10" ht="12" customHeight="1">
      <c r="C8" s="265" t="s">
        <v>187</v>
      </c>
    </row>
    <row r="9" spans="1:10" ht="20.100000000000001" customHeight="1">
      <c r="C9" s="43"/>
    </row>
    <row r="10" spans="1:10" ht="20.100000000000001" customHeight="1"/>
    <row r="11" spans="1:10" ht="20.100000000000001" customHeight="1"/>
    <row r="12" spans="1:10" ht="20.100000000000001" customHeight="1">
      <c r="C12" s="441" t="s">
        <v>58</v>
      </c>
      <c r="D12" s="442"/>
      <c r="E12" s="442"/>
      <c r="F12" s="442"/>
      <c r="G12" s="442"/>
      <c r="H12" s="442"/>
    </row>
    <row r="13" spans="1:10" ht="39" customHeight="1">
      <c r="C13" s="443" t="str">
        <f>一括契約【税込用】必要積算経費一覧表_当該年度!$C$14</f>
        <v>課題名：</v>
      </c>
      <c r="D13" s="444"/>
      <c r="E13" s="445" t="str">
        <f>IF(一括契約【税込用】必要積算経費一覧表_当該年度!$D$14&lt;&gt;0, 一括契約【税込用】必要積算経費一覧表_当該年度!$D$14," ")</f>
        <v>＊＊＊＊＊＊＊＊＊＊＊＊＊＊＊＊＊＊＊＊＊＊＊＊＊＊＊＊＊＊＊の研究開発</v>
      </c>
      <c r="F13" s="445"/>
      <c r="G13" s="445"/>
      <c r="H13" s="445"/>
      <c r="I13" s="445"/>
      <c r="J13" s="40"/>
    </row>
    <row r="14" spans="1:10" ht="27" customHeight="1">
      <c r="C14" s="443" t="str">
        <f>一括契約【税込用】必要積算経費一覧表_当該年度!$C$15</f>
        <v>個別課題名：</v>
      </c>
      <c r="D14" s="444"/>
      <c r="E14" s="445" t="str">
        <f>IF(一括契約【税込用】必要積算経費一覧表_当該年度!$D$15&lt;&gt;0, 一括契約【税込用】必要積算経費一覧表_当該年度!$D$15," ")</f>
        <v>課題Ⅹ　＊＊＊＊＊＊＊＊＊＊＊＊</v>
      </c>
      <c r="F14" s="445"/>
      <c r="G14" s="445"/>
      <c r="H14" s="445"/>
      <c r="I14" s="445"/>
      <c r="J14" s="40"/>
    </row>
    <row r="15" spans="1:10" ht="27" customHeight="1">
      <c r="C15" s="443" t="str">
        <f>一括契約【税込用】必要積算経費一覧表_当該年度!C16</f>
        <v>副題：</v>
      </c>
      <c r="D15" s="444"/>
      <c r="E15" s="445" t="str">
        <f>IF(一括契約【税込用】必要積算経費一覧表_当該年度!$D$16&lt;&gt;0, 一括契約【税込用】必要積算経費一覧表_当該年度!$D$16," ")</f>
        <v>＊＊＊＊＊＊＊＊＊＊</v>
      </c>
      <c r="F15" s="445"/>
      <c r="G15" s="445"/>
      <c r="H15" s="445"/>
      <c r="I15" s="445"/>
      <c r="J15" s="40"/>
    </row>
    <row r="16" spans="1:10" ht="20.100000000000001" customHeight="1">
      <c r="C16" s="270"/>
      <c r="D16" s="271" t="s">
        <v>90</v>
      </c>
      <c r="E16" s="447" t="str">
        <f>IF(一括契約【税込用】必要積算経費一覧表_当該年度!$H$33&lt;&gt;0, 一括契約【税込用】必要積算経費一覧表_当該年度!$H$33," ")</f>
        <v xml:space="preserve"> </v>
      </c>
      <c r="F16" s="447"/>
      <c r="G16" s="267"/>
      <c r="H16" s="267"/>
      <c r="I16" s="267"/>
      <c r="J16" s="40"/>
    </row>
    <row r="17" spans="3:22" ht="19.5" customHeight="1" thickBot="1">
      <c r="C17" s="429" t="str">
        <f>一括契約【税込用】必要積算経費一覧表_当該年度!B24</f>
        <v>研究分担者（法人名）：</v>
      </c>
      <c r="D17" s="429"/>
      <c r="E17" s="446" t="str">
        <f>IF(一括契約【税込用】必要積算経費一覧表_当該年度!$F$33&lt;&gt;0, 一括契約【税込用】必要積算経費一覧表_当該年度!$F$33," ")</f>
        <v xml:space="preserve"> </v>
      </c>
      <c r="F17" s="446"/>
      <c r="G17" s="446"/>
      <c r="H17" s="446"/>
      <c r="I17" s="446"/>
      <c r="J17" s="39"/>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100">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C15:D15"/>
    <mergeCell ref="E15:I15"/>
    <mergeCell ref="C12:H12"/>
    <mergeCell ref="C13:D13"/>
    <mergeCell ref="E13:I13"/>
    <mergeCell ref="C14:D14"/>
    <mergeCell ref="E14:I14"/>
    <mergeCell ref="D21:G21"/>
    <mergeCell ref="D42:G42"/>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9"/>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10" width="10.625" style="42" customWidth="1"/>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row>
    <row r="16" spans="1:10" ht="20.100000000000001" customHeight="1">
      <c r="C16" s="268"/>
      <c r="D16" s="268" t="s">
        <v>90</v>
      </c>
      <c r="E16" s="269" t="str">
        <f>IF(一括契約【税込用】必要積算経費一覧表_当該年度!$H$20&lt;&gt;0, 一括契約【税込用】必要積算経費一覧表_当該年度!$H$20," ")</f>
        <v xml:space="preserve"> </v>
      </c>
      <c r="F16" s="73"/>
      <c r="G16" s="73"/>
      <c r="H16" s="73"/>
      <c r="I16" s="69"/>
      <c r="J16" s="69"/>
    </row>
    <row r="17" spans="3:22" ht="19.5" customHeight="1" thickBot="1">
      <c r="C17" s="429" t="str">
        <f>一括契約【税込用】必要積算経費一覧表_当該年度!B24</f>
        <v>研究分担者（法人名）：</v>
      </c>
      <c r="D17" s="429"/>
      <c r="E17" s="421" t="str">
        <f>IF(一括契約【税込用】必要積算経費一覧表_当該年度!$F$20&lt;&gt;0, 一括契約【税込用】必要積算経費一覧表_当該年度!$F$20," ")</f>
        <v xml:space="preserve"> </v>
      </c>
      <c r="F17" s="421"/>
      <c r="G17" s="421"/>
      <c r="H17" s="421"/>
      <c r="I17" s="70"/>
      <c r="J17" s="70"/>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23"/>
      <c r="H20" s="103">
        <f>H21+H37</f>
        <v>0</v>
      </c>
      <c r="I20" s="103">
        <f>I21+I37</f>
        <v>0</v>
      </c>
      <c r="J20" s="101">
        <f>J21+J37</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8"/>
      <c r="H21" s="105">
        <f>SUM(H22:H36)</f>
        <v>0</v>
      </c>
      <c r="I21" s="105">
        <f>SUM(I22:I36)</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74"/>
      <c r="F22" s="174"/>
      <c r="G22" s="175"/>
      <c r="H22" s="189"/>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81"/>
      <c r="H26" s="180"/>
      <c r="I26" s="182"/>
      <c r="M26" s="223"/>
      <c r="N26" s="223"/>
      <c r="O26" s="223"/>
      <c r="P26" s="223"/>
      <c r="Q26" s="223"/>
      <c r="R26" s="223"/>
      <c r="S26" s="223"/>
      <c r="T26" s="223"/>
      <c r="U26" s="223"/>
      <c r="V26" s="223"/>
    </row>
    <row r="27" spans="3:22" ht="27" customHeight="1">
      <c r="C27" s="49"/>
      <c r="D27" s="177" t="s">
        <v>9</v>
      </c>
      <c r="E27" s="178"/>
      <c r="F27" s="178"/>
      <c r="G27" s="181"/>
      <c r="H27" s="180"/>
      <c r="I27" s="182"/>
      <c r="M27" s="223"/>
      <c r="N27" s="223"/>
      <c r="O27" s="223"/>
      <c r="P27" s="223"/>
      <c r="Q27" s="223"/>
      <c r="R27" s="223"/>
      <c r="S27" s="223"/>
      <c r="T27" s="223"/>
      <c r="U27" s="223"/>
      <c r="V27" s="223"/>
    </row>
    <row r="28" spans="3:22" ht="27" customHeight="1">
      <c r="C28" s="49"/>
      <c r="D28" s="177" t="s">
        <v>10</v>
      </c>
      <c r="E28" s="178"/>
      <c r="F28" s="178"/>
      <c r="G28" s="181"/>
      <c r="H28" s="180"/>
      <c r="I28" s="182"/>
      <c r="M28" s="223"/>
      <c r="N28" s="223"/>
      <c r="O28" s="223"/>
      <c r="P28" s="223"/>
      <c r="Q28" s="223"/>
      <c r="R28" s="223"/>
      <c r="S28" s="223"/>
      <c r="T28" s="223"/>
      <c r="U28" s="223"/>
      <c r="V28" s="223"/>
    </row>
    <row r="29" spans="3:22" ht="27" customHeight="1">
      <c r="C29" s="49"/>
      <c r="D29" s="177" t="s">
        <v>11</v>
      </c>
      <c r="E29" s="178"/>
      <c r="F29" s="178"/>
      <c r="G29" s="181"/>
      <c r="H29" s="180"/>
      <c r="I29" s="182"/>
      <c r="M29" s="223"/>
      <c r="N29" s="223"/>
      <c r="O29" s="223"/>
      <c r="P29" s="223"/>
      <c r="Q29" s="223"/>
      <c r="R29" s="223"/>
      <c r="S29" s="223"/>
      <c r="T29" s="223"/>
      <c r="U29" s="223"/>
      <c r="V29" s="223"/>
    </row>
    <row r="30" spans="3:22" ht="27" customHeight="1">
      <c r="C30" s="49"/>
      <c r="D30" s="177" t="s">
        <v>12</v>
      </c>
      <c r="E30" s="178"/>
      <c r="F30" s="178"/>
      <c r="G30" s="181"/>
      <c r="H30" s="180"/>
      <c r="I30" s="182"/>
      <c r="M30" s="223"/>
      <c r="N30" s="223"/>
      <c r="O30" s="223"/>
      <c r="P30" s="223"/>
      <c r="Q30" s="223"/>
      <c r="R30" s="223"/>
      <c r="S30" s="223"/>
      <c r="T30" s="223"/>
      <c r="U30" s="223"/>
      <c r="V30" s="223"/>
    </row>
    <row r="31" spans="3:22" ht="27" customHeight="1">
      <c r="C31" s="49"/>
      <c r="D31" s="177" t="s">
        <v>13</v>
      </c>
      <c r="E31" s="178"/>
      <c r="F31" s="178"/>
      <c r="G31" s="181"/>
      <c r="H31" s="180"/>
      <c r="I31" s="182"/>
      <c r="M31" s="223"/>
      <c r="N31" s="223"/>
      <c r="O31" s="223"/>
      <c r="P31" s="223"/>
      <c r="Q31" s="223"/>
      <c r="R31" s="223"/>
      <c r="S31" s="223"/>
      <c r="T31" s="223"/>
      <c r="U31" s="223"/>
      <c r="V31" s="223"/>
    </row>
    <row r="32" spans="3:22" ht="27" customHeight="1">
      <c r="C32" s="49"/>
      <c r="D32" s="177" t="s">
        <v>24</v>
      </c>
      <c r="E32" s="178"/>
      <c r="F32" s="178"/>
      <c r="G32" s="181"/>
      <c r="H32" s="180"/>
      <c r="I32" s="182"/>
      <c r="M32" s="223"/>
      <c r="N32" s="223"/>
      <c r="O32" s="223"/>
      <c r="P32" s="223"/>
      <c r="Q32" s="223"/>
      <c r="R32" s="223"/>
      <c r="S32" s="223"/>
      <c r="T32" s="223"/>
      <c r="U32" s="223"/>
      <c r="V32" s="223"/>
    </row>
    <row r="33" spans="3:22" ht="27" customHeight="1">
      <c r="C33" s="49"/>
      <c r="D33" s="177" t="s">
        <v>25</v>
      </c>
      <c r="E33" s="178"/>
      <c r="F33" s="178"/>
      <c r="G33" s="181"/>
      <c r="H33" s="180"/>
      <c r="I33" s="182"/>
      <c r="M33" s="223"/>
      <c r="N33" s="223"/>
      <c r="O33" s="223"/>
      <c r="P33" s="223"/>
      <c r="Q33" s="223"/>
      <c r="R33" s="223"/>
      <c r="S33" s="223"/>
      <c r="T33" s="223"/>
      <c r="U33" s="223"/>
      <c r="V33" s="223"/>
    </row>
    <row r="34" spans="3:22" ht="27" customHeight="1">
      <c r="C34" s="49"/>
      <c r="D34" s="177" t="s">
        <v>26</v>
      </c>
      <c r="E34" s="178"/>
      <c r="F34" s="178"/>
      <c r="G34" s="181"/>
      <c r="H34" s="180"/>
      <c r="I34" s="182"/>
      <c r="M34" s="223"/>
      <c r="N34" s="223"/>
      <c r="O34" s="223"/>
      <c r="P34" s="223"/>
      <c r="Q34" s="223"/>
      <c r="R34" s="223"/>
      <c r="S34" s="223"/>
      <c r="T34" s="223"/>
      <c r="U34" s="223"/>
      <c r="V34" s="223"/>
    </row>
    <row r="35" spans="3:22" ht="27" customHeight="1">
      <c r="C35" s="49"/>
      <c r="D35" s="177" t="s">
        <v>27</v>
      </c>
      <c r="E35" s="178"/>
      <c r="F35" s="178"/>
      <c r="G35" s="181"/>
      <c r="H35" s="180"/>
      <c r="I35" s="182"/>
      <c r="M35" s="223"/>
      <c r="N35" s="223"/>
      <c r="O35" s="223"/>
      <c r="P35" s="223"/>
      <c r="Q35" s="223"/>
      <c r="R35" s="223"/>
      <c r="S35" s="223"/>
      <c r="T35" s="223"/>
      <c r="U35" s="223"/>
      <c r="V35" s="223"/>
    </row>
    <row r="36" spans="3:22" ht="27" customHeight="1" thickBot="1">
      <c r="C36" s="53"/>
      <c r="D36" s="183" t="s">
        <v>28</v>
      </c>
      <c r="E36" s="184"/>
      <c r="F36" s="184"/>
      <c r="G36" s="185"/>
      <c r="H36" s="186"/>
      <c r="I36" s="187"/>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5">
        <f>SUM(H38:H57)</f>
        <v>0</v>
      </c>
      <c r="I37" s="109">
        <f>SUM(I38:I57)</f>
        <v>0</v>
      </c>
      <c r="J37" s="99">
        <f>IFERROR(ROUNDDOWN(I37*一括契約【税込用】必要積算経費一覧表_当該年度!$F$70,0),0)</f>
        <v>0</v>
      </c>
      <c r="K37" s="99">
        <f>H37+I37</f>
        <v>0</v>
      </c>
      <c r="M37" s="223"/>
      <c r="N37" s="223"/>
      <c r="O37" s="223"/>
      <c r="P37" s="223"/>
      <c r="Q37" s="223"/>
      <c r="R37" s="223"/>
      <c r="S37" s="223"/>
      <c r="T37" s="223"/>
      <c r="U37" s="223"/>
      <c r="V37" s="223"/>
    </row>
    <row r="38" spans="3:22" ht="27" customHeight="1">
      <c r="C38" s="49"/>
      <c r="D38" s="173" t="s">
        <v>4</v>
      </c>
      <c r="E38" s="174"/>
      <c r="F38" s="174"/>
      <c r="G38" s="188"/>
      <c r="H38" s="189"/>
      <c r="I38" s="182"/>
      <c r="M38" s="223"/>
      <c r="N38" s="223"/>
      <c r="O38" s="223"/>
      <c r="P38" s="223"/>
      <c r="Q38" s="223"/>
      <c r="R38" s="223"/>
      <c r="S38" s="223"/>
      <c r="T38" s="223"/>
      <c r="U38" s="223"/>
      <c r="V38" s="223"/>
    </row>
    <row r="39" spans="3:22" ht="27" customHeight="1">
      <c r="C39" s="49"/>
      <c r="D39" s="177" t="s">
        <v>5</v>
      </c>
      <c r="E39" s="178"/>
      <c r="F39" s="178"/>
      <c r="G39" s="181"/>
      <c r="H39" s="180"/>
      <c r="I39" s="182"/>
      <c r="M39" s="223"/>
      <c r="N39" s="223"/>
      <c r="O39" s="223"/>
      <c r="P39" s="223"/>
      <c r="Q39" s="223"/>
      <c r="R39" s="223"/>
      <c r="S39" s="223"/>
      <c r="T39" s="223"/>
      <c r="U39" s="223"/>
      <c r="V39" s="223"/>
    </row>
    <row r="40" spans="3:22" ht="27" customHeight="1">
      <c r="C40" s="49"/>
      <c r="D40" s="177" t="s">
        <v>6</v>
      </c>
      <c r="E40" s="178"/>
      <c r="F40" s="178"/>
      <c r="G40" s="181"/>
      <c r="H40" s="180"/>
      <c r="I40" s="182"/>
      <c r="M40" s="223"/>
      <c r="N40" s="223"/>
      <c r="O40" s="223"/>
      <c r="P40" s="223"/>
      <c r="Q40" s="223"/>
      <c r="R40" s="223"/>
      <c r="S40" s="223"/>
      <c r="T40" s="223"/>
      <c r="U40" s="223"/>
      <c r="V40" s="223"/>
    </row>
    <row r="41" spans="3:22" ht="27" customHeight="1">
      <c r="C41" s="49"/>
      <c r="D41" s="177" t="s">
        <v>7</v>
      </c>
      <c r="E41" s="178"/>
      <c r="F41" s="178"/>
      <c r="G41" s="181"/>
      <c r="H41" s="180"/>
      <c r="I41" s="182"/>
      <c r="M41" s="223"/>
      <c r="N41" s="223"/>
      <c r="O41" s="223"/>
      <c r="P41" s="223"/>
      <c r="Q41" s="223"/>
      <c r="R41" s="223"/>
      <c r="S41" s="223"/>
      <c r="T41" s="223"/>
      <c r="U41" s="223"/>
      <c r="V41" s="223"/>
    </row>
    <row r="42" spans="3:22" ht="27" customHeight="1">
      <c r="C42" s="49"/>
      <c r="D42" s="177" t="s">
        <v>8</v>
      </c>
      <c r="E42" s="178"/>
      <c r="F42" s="178"/>
      <c r="G42" s="181"/>
      <c r="H42" s="180"/>
      <c r="I42" s="182"/>
      <c r="M42" s="223"/>
      <c r="N42" s="223"/>
      <c r="O42" s="223"/>
      <c r="P42" s="223"/>
      <c r="Q42" s="223"/>
      <c r="R42" s="223"/>
      <c r="S42" s="223"/>
      <c r="T42" s="223"/>
      <c r="U42" s="223"/>
      <c r="V42" s="223"/>
    </row>
    <row r="43" spans="3:22" ht="27" customHeight="1">
      <c r="C43" s="49"/>
      <c r="D43" s="177" t="s">
        <v>9</v>
      </c>
      <c r="E43" s="178"/>
      <c r="F43" s="178"/>
      <c r="G43" s="181"/>
      <c r="H43" s="180"/>
      <c r="I43" s="182"/>
      <c r="M43" s="223"/>
      <c r="N43" s="223"/>
      <c r="O43" s="223"/>
      <c r="P43" s="223"/>
      <c r="Q43" s="223"/>
      <c r="R43" s="223"/>
      <c r="S43" s="223"/>
      <c r="T43" s="223"/>
      <c r="U43" s="223"/>
      <c r="V43" s="223"/>
    </row>
    <row r="44" spans="3:22" ht="27" customHeight="1">
      <c r="C44" s="49"/>
      <c r="D44" s="177" t="s">
        <v>10</v>
      </c>
      <c r="E44" s="178"/>
      <c r="F44" s="178"/>
      <c r="G44" s="181"/>
      <c r="H44" s="180"/>
      <c r="I44" s="182"/>
      <c r="M44" s="223"/>
      <c r="N44" s="223"/>
      <c r="O44" s="223"/>
      <c r="P44" s="223"/>
      <c r="Q44" s="223"/>
      <c r="R44" s="223"/>
      <c r="S44" s="223"/>
      <c r="T44" s="223"/>
      <c r="U44" s="223"/>
      <c r="V44" s="223"/>
    </row>
    <row r="45" spans="3:22" ht="27" customHeight="1">
      <c r="C45" s="49"/>
      <c r="D45" s="177" t="s">
        <v>11</v>
      </c>
      <c r="E45" s="178"/>
      <c r="F45" s="178"/>
      <c r="G45" s="181"/>
      <c r="H45" s="180"/>
      <c r="I45" s="182"/>
      <c r="M45" s="223"/>
      <c r="N45" s="223"/>
      <c r="O45" s="223"/>
      <c r="P45" s="223"/>
      <c r="Q45" s="223"/>
      <c r="R45" s="223"/>
      <c r="S45" s="223"/>
      <c r="T45" s="223"/>
      <c r="U45" s="223"/>
      <c r="V45" s="223"/>
    </row>
    <row r="46" spans="3:22" ht="27" customHeight="1">
      <c r="C46" s="49"/>
      <c r="D46" s="177" t="s">
        <v>12</v>
      </c>
      <c r="E46" s="178"/>
      <c r="F46" s="178"/>
      <c r="G46" s="181"/>
      <c r="H46" s="180"/>
      <c r="I46" s="182"/>
      <c r="M46" s="223"/>
      <c r="N46" s="223"/>
      <c r="O46" s="223"/>
      <c r="P46" s="223"/>
      <c r="Q46" s="223"/>
      <c r="R46" s="223"/>
      <c r="S46" s="223"/>
      <c r="T46" s="223"/>
      <c r="U46" s="223"/>
      <c r="V46" s="223"/>
    </row>
    <row r="47" spans="3:22" ht="27" customHeight="1">
      <c r="C47" s="49"/>
      <c r="D47" s="177" t="s">
        <v>13</v>
      </c>
      <c r="E47" s="178"/>
      <c r="F47" s="178"/>
      <c r="G47" s="181"/>
      <c r="H47" s="180"/>
      <c r="I47" s="182"/>
      <c r="M47" s="223"/>
      <c r="N47" s="223"/>
      <c r="O47" s="223"/>
      <c r="P47" s="223"/>
      <c r="Q47" s="223"/>
      <c r="R47" s="223"/>
      <c r="S47" s="223"/>
      <c r="T47" s="223"/>
      <c r="U47" s="223"/>
      <c r="V47" s="223"/>
    </row>
    <row r="48" spans="3:22" ht="27" customHeight="1">
      <c r="C48" s="49"/>
      <c r="D48" s="177" t="s">
        <v>24</v>
      </c>
      <c r="E48" s="178"/>
      <c r="F48" s="178"/>
      <c r="G48" s="181"/>
      <c r="H48" s="180"/>
      <c r="I48" s="182"/>
      <c r="M48" s="223"/>
      <c r="N48" s="223"/>
      <c r="O48" s="223"/>
      <c r="P48" s="223"/>
      <c r="Q48" s="223"/>
      <c r="R48" s="223"/>
      <c r="S48" s="223"/>
      <c r="T48" s="223"/>
      <c r="U48" s="223"/>
      <c r="V48" s="223"/>
    </row>
    <row r="49" spans="3:22" ht="27" customHeight="1">
      <c r="C49" s="49"/>
      <c r="D49" s="177" t="s">
        <v>25</v>
      </c>
      <c r="E49" s="178"/>
      <c r="F49" s="178"/>
      <c r="G49" s="181"/>
      <c r="H49" s="180"/>
      <c r="I49" s="182"/>
      <c r="M49" s="223"/>
      <c r="N49" s="223"/>
      <c r="O49" s="223"/>
      <c r="P49" s="223"/>
      <c r="Q49" s="223"/>
      <c r="R49" s="223"/>
      <c r="S49" s="223"/>
      <c r="T49" s="223"/>
      <c r="U49" s="223"/>
      <c r="V49" s="223"/>
    </row>
    <row r="50" spans="3:22" ht="27" customHeight="1">
      <c r="C50" s="49"/>
      <c r="D50" s="177" t="s">
        <v>26</v>
      </c>
      <c r="E50" s="178"/>
      <c r="F50" s="178"/>
      <c r="G50" s="181"/>
      <c r="H50" s="180"/>
      <c r="I50" s="182"/>
      <c r="M50" s="223"/>
      <c r="N50" s="223"/>
      <c r="O50" s="223"/>
      <c r="P50" s="223"/>
      <c r="Q50" s="223"/>
      <c r="R50" s="223"/>
      <c r="S50" s="223"/>
      <c r="T50" s="223"/>
      <c r="U50" s="223"/>
      <c r="V50" s="223"/>
    </row>
    <row r="51" spans="3:22" ht="27" customHeight="1">
      <c r="C51" s="49"/>
      <c r="D51" s="177" t="s">
        <v>27</v>
      </c>
      <c r="E51" s="178"/>
      <c r="F51" s="178"/>
      <c r="G51" s="181"/>
      <c r="H51" s="180"/>
      <c r="I51" s="182"/>
      <c r="M51" s="223"/>
      <c r="N51" s="223"/>
      <c r="O51" s="223"/>
      <c r="P51" s="223"/>
      <c r="Q51" s="223"/>
      <c r="R51" s="223"/>
      <c r="S51" s="223"/>
      <c r="T51" s="223"/>
      <c r="U51" s="223"/>
      <c r="V51" s="223"/>
    </row>
    <row r="52" spans="3:22" ht="27" customHeight="1">
      <c r="C52" s="49"/>
      <c r="D52" s="177" t="s">
        <v>28</v>
      </c>
      <c r="E52" s="178"/>
      <c r="F52" s="178"/>
      <c r="G52" s="181"/>
      <c r="H52" s="180"/>
      <c r="I52" s="182"/>
      <c r="M52" s="223"/>
      <c r="N52" s="223"/>
      <c r="O52" s="223"/>
      <c r="P52" s="223"/>
      <c r="Q52" s="223"/>
      <c r="R52" s="223"/>
      <c r="S52" s="223"/>
      <c r="T52" s="223"/>
      <c r="U52" s="223"/>
      <c r="V52" s="223"/>
    </row>
    <row r="53" spans="3:22" ht="27" customHeight="1">
      <c r="C53" s="49"/>
      <c r="D53" s="177" t="s">
        <v>35</v>
      </c>
      <c r="E53" s="178"/>
      <c r="F53" s="178"/>
      <c r="G53" s="181"/>
      <c r="H53" s="180"/>
      <c r="I53" s="182"/>
      <c r="M53" s="223"/>
      <c r="N53" s="223"/>
      <c r="O53" s="223"/>
      <c r="P53" s="223"/>
      <c r="Q53" s="223"/>
      <c r="R53" s="223"/>
      <c r="S53" s="223"/>
      <c r="T53" s="223"/>
      <c r="U53" s="223"/>
      <c r="V53" s="223"/>
    </row>
    <row r="54" spans="3:22" ht="27" customHeight="1">
      <c r="C54" s="49"/>
      <c r="D54" s="177" t="s">
        <v>36</v>
      </c>
      <c r="E54" s="178"/>
      <c r="F54" s="178"/>
      <c r="G54" s="181"/>
      <c r="H54" s="180"/>
      <c r="I54" s="182"/>
      <c r="M54" s="223"/>
      <c r="N54" s="223"/>
      <c r="O54" s="223"/>
      <c r="P54" s="223"/>
      <c r="Q54" s="223"/>
      <c r="R54" s="223"/>
      <c r="S54" s="223"/>
      <c r="T54" s="223"/>
      <c r="U54" s="223"/>
      <c r="V54" s="223"/>
    </row>
    <row r="55" spans="3:22" ht="27" customHeight="1">
      <c r="C55" s="49"/>
      <c r="D55" s="177" t="s">
        <v>37</v>
      </c>
      <c r="E55" s="178"/>
      <c r="F55" s="178"/>
      <c r="G55" s="181"/>
      <c r="H55" s="180"/>
      <c r="I55" s="182"/>
      <c r="M55" s="223"/>
      <c r="N55" s="223"/>
      <c r="O55" s="223"/>
      <c r="P55" s="223"/>
      <c r="Q55" s="223"/>
      <c r="R55" s="223"/>
      <c r="S55" s="223"/>
      <c r="T55" s="223"/>
      <c r="U55" s="223"/>
      <c r="V55" s="223"/>
    </row>
    <row r="56" spans="3:22" ht="27" customHeight="1">
      <c r="C56" s="49"/>
      <c r="D56" s="177" t="s">
        <v>38</v>
      </c>
      <c r="E56" s="178"/>
      <c r="F56" s="178"/>
      <c r="G56" s="181"/>
      <c r="H56" s="180"/>
      <c r="I56" s="182"/>
      <c r="M56" s="223"/>
      <c r="N56" s="223"/>
      <c r="O56" s="223"/>
      <c r="P56" s="223"/>
      <c r="Q56" s="223"/>
      <c r="R56" s="223"/>
      <c r="S56" s="223"/>
      <c r="T56" s="223"/>
      <c r="U56" s="223"/>
      <c r="V56" s="223"/>
    </row>
    <row r="57" spans="3:22" ht="27" customHeight="1" thickBot="1">
      <c r="C57" s="55"/>
      <c r="D57" s="190" t="s">
        <v>39</v>
      </c>
      <c r="E57" s="191"/>
      <c r="F57" s="191"/>
      <c r="G57" s="263"/>
      <c r="H57" s="192"/>
      <c r="I57" s="193"/>
      <c r="M57" s="223"/>
      <c r="N57" s="223"/>
      <c r="O57" s="223"/>
      <c r="P57" s="223"/>
      <c r="Q57" s="223"/>
      <c r="R57" s="223"/>
      <c r="S57" s="223"/>
      <c r="T57" s="223"/>
      <c r="U57" s="223"/>
      <c r="V57" s="223"/>
    </row>
    <row r="58" spans="3:22" ht="20.100000000000001" customHeight="1">
      <c r="D58" s="56"/>
    </row>
    <row r="59" spans="3:22" ht="20.100000000000001" customHeight="1">
      <c r="D59" s="56"/>
    </row>
  </sheetData>
  <sheetProtection password="CEAA" sheet="1" objects="1" scenarios="1" formatCells="0" formatRows="0" insertRows="0"/>
  <protectedRanges>
    <protectedRange sqref="M19:V57" name="範囲2"/>
    <protectedRange sqref="D22:I36 D38:I57" name="範囲1"/>
  </protectedRanges>
  <mergeCells count="16">
    <mergeCell ref="D21:G21"/>
    <mergeCell ref="D37:G37"/>
    <mergeCell ref="C20:G20"/>
    <mergeCell ref="K18:K19"/>
    <mergeCell ref="C12:H12"/>
    <mergeCell ref="C15:D15"/>
    <mergeCell ref="C17:D17"/>
    <mergeCell ref="C14:D14"/>
    <mergeCell ref="I18:J18"/>
    <mergeCell ref="C13:D13"/>
    <mergeCell ref="E13:H13"/>
    <mergeCell ref="H18:H19"/>
    <mergeCell ref="C18:G18"/>
    <mergeCell ref="E15:H15"/>
    <mergeCell ref="E14:H14"/>
    <mergeCell ref="E17:H17"/>
  </mergeCells>
  <phoneticPr fontId="5"/>
  <dataValidations count="1">
    <dataValidation type="whole" operator="greaterThanOrEqual" allowBlank="1" showInputMessage="1" showErrorMessage="1" error="整数を入力してください。" sqref="H22:I36 H38:I5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IF(一括契約【税込用】必要積算経費一覧表_当該年度!$H$33&lt;&gt;0, 一括契約【税込用】必要積算経費一覧表_当該年度!$H$33,"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IF(一括契約【税込用】必要積算経費一覧表_当該年度!$F$33&lt;&gt;0, 一括契約【税込用】必要積算経費一覧表_当該年度!$F$33,"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
    <protectedRange sqref="K19:V51" name="範囲2"/>
  </protectedRanges>
  <mergeCells count="14">
    <mergeCell ref="C15:D15"/>
    <mergeCell ref="E15:I15"/>
    <mergeCell ref="C12:H12"/>
    <mergeCell ref="C13:D13"/>
    <mergeCell ref="E13:I13"/>
    <mergeCell ref="C14:D14"/>
    <mergeCell ref="E14:I14"/>
    <mergeCell ref="D21:G21"/>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IF(一括契約【税込用】必要積算経費一覧表_当該年度!$H$33&lt;&gt;0, 一括契約【税込用】必要積算経費一覧表_当該年度!$H$33,"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IF(一括契約【税込用】必要積算経費一覧表_当該年度!$F$33&lt;&gt;0, 一括契約【税込用】必要積算経費一覧表_当該年度!$F$33,"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109">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09">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109">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109">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109">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
    <protectedRange sqref="K19:V96" name="範囲2"/>
  </protectedRanges>
  <mergeCells count="19">
    <mergeCell ref="C15:D15"/>
    <mergeCell ref="E15:I15"/>
    <mergeCell ref="C12:H12"/>
    <mergeCell ref="C13:D13"/>
    <mergeCell ref="E13:I13"/>
    <mergeCell ref="C14:D14"/>
    <mergeCell ref="E14:I14"/>
    <mergeCell ref="D76:G76"/>
    <mergeCell ref="E16:F16"/>
    <mergeCell ref="C17:D17"/>
    <mergeCell ref="E17:I17"/>
    <mergeCell ref="C18:G18"/>
    <mergeCell ref="H18:I18"/>
    <mergeCell ref="C20:G20"/>
    <mergeCell ref="D21:G21"/>
    <mergeCell ref="D42:G42"/>
    <mergeCell ref="D48:G48"/>
    <mergeCell ref="D59:G59"/>
    <mergeCell ref="D70:G70"/>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IF(一括契約【税込用】必要積算経費一覧表_当該年度!$H$34&lt;&gt;0, 一括契約【税込用】必要積算経費一覧表_当該年度!$H$34,"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IF(一括契約【税込用】必要積算経費一覧表_当該年度!$F$34&lt;&gt;0, 一括契約【税込用】必要積算経費一覧表_当該年度!$F$34,"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C15:D15"/>
    <mergeCell ref="E15:I15"/>
    <mergeCell ref="C12:H12"/>
    <mergeCell ref="C13:D13"/>
    <mergeCell ref="E13:I13"/>
    <mergeCell ref="C14:D14"/>
    <mergeCell ref="E14:I14"/>
    <mergeCell ref="D21:G21"/>
    <mergeCell ref="D37:G37"/>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IF(一括契約【税込用】必要積算経費一覧表_当該年度!$H$34&lt;&gt;0, 一括契約【税込用】必要積算経費一覧表_当該年度!$H$34,"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IF(一括契約【税込用】必要積算経費一覧表_当該年度!$F$34&lt;&gt;0, 一括契約【税込用】必要積算経費一覧表_当該年度!$F$34,"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C15:D15"/>
    <mergeCell ref="E15:I15"/>
    <mergeCell ref="C12:H12"/>
    <mergeCell ref="C13:D13"/>
    <mergeCell ref="E13:I13"/>
    <mergeCell ref="C14:D14"/>
    <mergeCell ref="E14:I14"/>
    <mergeCell ref="D21:G21"/>
    <mergeCell ref="D42:G42"/>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30"/>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IF(一括契約【税込用】必要積算経費一覧表_当該年度!$H$34&lt;&gt;0, 一括契約【税込用】必要積算経費一覧表_当該年度!$H$34,"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IF(一括契約【税込用】必要積算経費一覧表_当該年度!$F$34&lt;&gt;0, 一括契約【税込用】必要積算経費一覧表_当該年度!$F$34,"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C15:D15"/>
    <mergeCell ref="E15:I15"/>
    <mergeCell ref="C12:H12"/>
    <mergeCell ref="C13:D13"/>
    <mergeCell ref="E13:I13"/>
    <mergeCell ref="C14:D14"/>
    <mergeCell ref="E14:I14"/>
    <mergeCell ref="D21:G21"/>
    <mergeCell ref="E16:F16"/>
    <mergeCell ref="C17:D17"/>
    <mergeCell ref="E17:I17"/>
    <mergeCell ref="C18:G18"/>
    <mergeCell ref="H18:I18"/>
    <mergeCell ref="C20:G20"/>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65" t="s">
        <v>2</v>
      </c>
    </row>
    <row r="4" spans="1:9" ht="12" customHeight="1">
      <c r="C4" s="265" t="s">
        <v>188</v>
      </c>
    </row>
    <row r="5" spans="1:9" ht="12" customHeight="1">
      <c r="C5" s="225" t="s">
        <v>189</v>
      </c>
    </row>
    <row r="6" spans="1:9" ht="12" customHeight="1">
      <c r="C6" s="265" t="s">
        <v>186</v>
      </c>
    </row>
    <row r="7" spans="1:9" ht="12" customHeight="1">
      <c r="C7" s="164" t="s">
        <v>208</v>
      </c>
    </row>
    <row r="8" spans="1:9" ht="12" customHeight="1">
      <c r="C8" s="265"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71"/>
      <c r="D16" s="271" t="s">
        <v>90</v>
      </c>
      <c r="E16" s="447" t="str">
        <f>IF(一括契約【税込用】必要積算経費一覧表_当該年度!$H$34&lt;&gt;0, 一括契約【税込用】必要積算経費一覧表_当該年度!$H$34,"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IF(一括契約【税込用】必要積算経費一覧表_当該年度!$F$34&lt;&gt;0, 一括契約【税込用】必要積算経費一覧表_当該年度!$F$34,"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C15:D15"/>
    <mergeCell ref="E15:I15"/>
    <mergeCell ref="C12:H12"/>
    <mergeCell ref="C13:D13"/>
    <mergeCell ref="E13:I13"/>
    <mergeCell ref="C14:D14"/>
    <mergeCell ref="E14:I14"/>
    <mergeCell ref="D76:G76"/>
    <mergeCell ref="E16:F16"/>
    <mergeCell ref="C17:D17"/>
    <mergeCell ref="E17:I17"/>
    <mergeCell ref="C18:G18"/>
    <mergeCell ref="H18:I18"/>
    <mergeCell ref="C20:G20"/>
    <mergeCell ref="D21:G21"/>
    <mergeCell ref="D42:G42"/>
    <mergeCell ref="D48:G48"/>
    <mergeCell ref="D59:G59"/>
    <mergeCell ref="D70:G70"/>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IF(一括契約【税込用】必要積算経費一覧表_当該年度!$H$35&lt;&gt;0, 一括契約【税込用】必要積算経費一覧表_当該年度!$H$35,"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IF(一括契約【税込用】必要積算経費一覧表_当該年度!$F$35&lt;&gt;0, 一括契約【税込用】必要積算経費一覧表_当該年度!$F$35,"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21:G21"/>
    <mergeCell ref="D37:G37"/>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IF(一括契約【税込用】必要積算経費一覧表_当該年度!$H$35&lt;&gt;0, 一括契約【税込用】必要積算経費一覧表_当該年度!$H$35,"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IF(一括契約【税込用】必要積算経費一覧表_当該年度!$F$35&lt;&gt;0, 一括契約【税込用】必要積算経費一覧表_当該年度!$F$35,"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87"/>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IF(一括契約【税込用】必要積算経費一覧表_当該年度!$H$35&lt;&gt;0, 一括契約【税込用】必要積算経費一覧表_当該年度!$H$35,"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IF(一括契約【税込用】必要積算経費一覧表_当該年度!$F$35&lt;&gt;0, 一括契約【税込用】必要積算経費一覧表_当該年度!$F$35,"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D21:G21"/>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IF(一括契約【税込用】必要積算経費一覧表_当該年度!$H$35&lt;&gt;0, 一括契約【税込用】必要積算経費一覧表_当該年度!$H$35,"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IF(一括契約【税込用】必要積算経費一覧表_当該年度!$F$35&lt;&gt;0, 一括契約【税込用】必要積算経費一覧表_当該年度!$F$35,"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17:D17"/>
    <mergeCell ref="E17:I17"/>
    <mergeCell ref="C18:G18"/>
    <mergeCell ref="H18:I18"/>
    <mergeCell ref="C20:G20"/>
    <mergeCell ref="D21:G21"/>
    <mergeCell ref="D42:G42"/>
    <mergeCell ref="D48:G48"/>
    <mergeCell ref="D59:G59"/>
    <mergeCell ref="D70:G7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4"/>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58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69"/>
      <c r="J14" s="69"/>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69"/>
      <c r="J15" s="69"/>
    </row>
    <row r="16" spans="1:10" ht="20.100000000000001" customHeight="1">
      <c r="C16" s="268"/>
      <c r="D16" s="268" t="s">
        <v>90</v>
      </c>
      <c r="E16" s="269" t="str">
        <f>IF(一括契約【税込用】必要積算経費一覧表_当該年度!$H$20&lt;&gt;0, 一括契約【税込用】必要積算経費一覧表_当該年度!$H$20," ")</f>
        <v xml:space="preserve"> </v>
      </c>
      <c r="F16" s="73"/>
      <c r="G16" s="73"/>
      <c r="H16" s="73"/>
      <c r="I16" s="69"/>
      <c r="J16" s="69"/>
    </row>
    <row r="17" spans="3:22" ht="19.5" customHeight="1" thickBot="1">
      <c r="C17" s="429" t="str">
        <f>一括契約【税込用】必要積算経費一覧表_当該年度!B24</f>
        <v>研究分担者（法人名）：</v>
      </c>
      <c r="D17" s="429"/>
      <c r="E17" s="421" t="str">
        <f>IF(一括契約【税込用】必要積算経費一覧表_当該年度!$F$20&lt;&gt;0, 一括契約【税込用】必要積算経費一覧表_当該年度!$F$20," ")</f>
        <v xml:space="preserve"> </v>
      </c>
      <c r="F17" s="421"/>
      <c r="G17" s="421"/>
      <c r="H17" s="421"/>
      <c r="I17" s="70"/>
      <c r="J17" s="70"/>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23"/>
      <c r="H20" s="103">
        <f>H21+H42</f>
        <v>0</v>
      </c>
      <c r="I20" s="103">
        <f>I21+I42</f>
        <v>0</v>
      </c>
      <c r="J20" s="110">
        <f>J21+J42</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8"/>
      <c r="H21" s="105">
        <f>SUM(H22:H41)</f>
        <v>0</v>
      </c>
      <c r="I21" s="112">
        <f>SUM(I22:I41)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45"/>
      <c r="I22" s="182"/>
      <c r="M22" s="223"/>
      <c r="N22" s="223"/>
      <c r="O22" s="223"/>
      <c r="P22" s="223"/>
      <c r="Q22" s="223"/>
      <c r="R22" s="223"/>
      <c r="S22" s="223"/>
      <c r="T22" s="223"/>
      <c r="U22" s="223"/>
      <c r="V22" s="223"/>
    </row>
    <row r="23" spans="3:22" ht="27" customHeight="1">
      <c r="C23" s="49"/>
      <c r="D23" s="177" t="s">
        <v>5</v>
      </c>
      <c r="E23" s="195"/>
      <c r="F23" s="178"/>
      <c r="G23" s="179"/>
      <c r="H23" s="146"/>
      <c r="I23" s="182"/>
      <c r="M23" s="223"/>
      <c r="N23" s="223"/>
      <c r="O23" s="223"/>
      <c r="P23" s="223"/>
      <c r="Q23" s="223"/>
      <c r="R23" s="223"/>
      <c r="S23" s="223"/>
      <c r="T23" s="223"/>
      <c r="U23" s="223"/>
      <c r="V23" s="223"/>
    </row>
    <row r="24" spans="3:22" ht="27" customHeight="1">
      <c r="C24" s="49"/>
      <c r="D24" s="177" t="s">
        <v>6</v>
      </c>
      <c r="E24" s="195"/>
      <c r="F24" s="178"/>
      <c r="G24" s="179"/>
      <c r="H24" s="146"/>
      <c r="I24" s="182"/>
      <c r="M24" s="223"/>
      <c r="N24" s="223"/>
      <c r="O24" s="223"/>
      <c r="P24" s="223"/>
      <c r="Q24" s="223"/>
      <c r="R24" s="223"/>
      <c r="S24" s="223"/>
      <c r="T24" s="223"/>
      <c r="U24" s="223"/>
      <c r="V24" s="223"/>
    </row>
    <row r="25" spans="3:22" ht="27" customHeight="1">
      <c r="C25" s="49"/>
      <c r="D25" s="177" t="s">
        <v>7</v>
      </c>
      <c r="E25" s="195"/>
      <c r="F25" s="178"/>
      <c r="G25" s="179"/>
      <c r="H25" s="146"/>
      <c r="I25" s="182"/>
      <c r="M25" s="223"/>
      <c r="N25" s="223"/>
      <c r="O25" s="223"/>
      <c r="P25" s="223"/>
      <c r="Q25" s="223"/>
      <c r="R25" s="223"/>
      <c r="S25" s="223"/>
      <c r="T25" s="223"/>
      <c r="U25" s="223"/>
      <c r="V25" s="223"/>
    </row>
    <row r="26" spans="3:22" ht="27" customHeight="1">
      <c r="C26" s="49"/>
      <c r="D26" s="177" t="s">
        <v>8</v>
      </c>
      <c r="E26" s="195"/>
      <c r="F26" s="178"/>
      <c r="G26" s="179"/>
      <c r="H26" s="146"/>
      <c r="I26" s="182"/>
      <c r="M26" s="223"/>
      <c r="N26" s="223"/>
      <c r="O26" s="223"/>
      <c r="P26" s="223"/>
      <c r="Q26" s="223"/>
      <c r="R26" s="223"/>
      <c r="S26" s="223"/>
      <c r="T26" s="223"/>
      <c r="U26" s="223"/>
      <c r="V26" s="223"/>
    </row>
    <row r="27" spans="3:22" ht="27" customHeight="1">
      <c r="C27" s="49"/>
      <c r="D27" s="177" t="s">
        <v>9</v>
      </c>
      <c r="E27" s="195"/>
      <c r="F27" s="178"/>
      <c r="G27" s="179"/>
      <c r="H27" s="146"/>
      <c r="I27" s="182"/>
      <c r="M27" s="223"/>
      <c r="N27" s="223"/>
      <c r="O27" s="223"/>
      <c r="P27" s="223"/>
      <c r="Q27" s="223"/>
      <c r="R27" s="223"/>
      <c r="S27" s="223"/>
      <c r="T27" s="223"/>
      <c r="U27" s="223"/>
      <c r="V27" s="223"/>
    </row>
    <row r="28" spans="3:22" ht="27" customHeight="1">
      <c r="C28" s="49"/>
      <c r="D28" s="177" t="s">
        <v>10</v>
      </c>
      <c r="E28" s="195"/>
      <c r="F28" s="178"/>
      <c r="G28" s="179"/>
      <c r="H28" s="146"/>
      <c r="I28" s="182"/>
      <c r="M28" s="223"/>
      <c r="N28" s="223"/>
      <c r="O28" s="223"/>
      <c r="P28" s="223"/>
      <c r="Q28" s="223"/>
      <c r="R28" s="223"/>
      <c r="S28" s="223"/>
      <c r="T28" s="223"/>
      <c r="U28" s="223"/>
      <c r="V28" s="223"/>
    </row>
    <row r="29" spans="3:22" ht="27" customHeight="1">
      <c r="C29" s="49"/>
      <c r="D29" s="177" t="s">
        <v>11</v>
      </c>
      <c r="E29" s="195"/>
      <c r="F29" s="178"/>
      <c r="G29" s="179"/>
      <c r="H29" s="146"/>
      <c r="I29" s="182"/>
      <c r="M29" s="223"/>
      <c r="N29" s="223"/>
      <c r="O29" s="223"/>
      <c r="P29" s="223"/>
      <c r="Q29" s="223"/>
      <c r="R29" s="223"/>
      <c r="S29" s="223"/>
      <c r="T29" s="223"/>
      <c r="U29" s="223"/>
      <c r="V29" s="223"/>
    </row>
    <row r="30" spans="3:22" ht="27" customHeight="1">
      <c r="C30" s="49"/>
      <c r="D30" s="177" t="s">
        <v>12</v>
      </c>
      <c r="E30" s="195"/>
      <c r="F30" s="178"/>
      <c r="G30" s="179"/>
      <c r="H30" s="146"/>
      <c r="I30" s="182"/>
      <c r="M30" s="223"/>
      <c r="N30" s="223"/>
      <c r="O30" s="223"/>
      <c r="P30" s="223"/>
      <c r="Q30" s="223"/>
      <c r="R30" s="223"/>
      <c r="S30" s="223"/>
      <c r="T30" s="223"/>
      <c r="U30" s="223"/>
      <c r="V30" s="223"/>
    </row>
    <row r="31" spans="3:22" ht="27" customHeight="1">
      <c r="C31" s="49"/>
      <c r="D31" s="177" t="s">
        <v>13</v>
      </c>
      <c r="E31" s="195"/>
      <c r="F31" s="178"/>
      <c r="G31" s="179"/>
      <c r="H31" s="146"/>
      <c r="I31" s="182"/>
      <c r="M31" s="223"/>
      <c r="N31" s="223"/>
      <c r="O31" s="223"/>
      <c r="P31" s="223"/>
      <c r="Q31" s="223"/>
      <c r="R31" s="223"/>
      <c r="S31" s="223"/>
      <c r="T31" s="223"/>
      <c r="U31" s="223"/>
      <c r="V31" s="223"/>
    </row>
    <row r="32" spans="3:22" ht="27" customHeight="1">
      <c r="C32" s="49"/>
      <c r="D32" s="177" t="s">
        <v>24</v>
      </c>
      <c r="E32" s="195"/>
      <c r="F32" s="178"/>
      <c r="G32" s="179"/>
      <c r="H32" s="146"/>
      <c r="I32" s="182"/>
      <c r="M32" s="223"/>
      <c r="N32" s="223"/>
      <c r="O32" s="223"/>
      <c r="P32" s="223"/>
      <c r="Q32" s="223"/>
      <c r="R32" s="223"/>
      <c r="S32" s="223"/>
      <c r="T32" s="223"/>
      <c r="U32" s="223"/>
      <c r="V32" s="223"/>
    </row>
    <row r="33" spans="3:22" ht="27" customHeight="1">
      <c r="C33" s="49"/>
      <c r="D33" s="177" t="s">
        <v>25</v>
      </c>
      <c r="E33" s="195"/>
      <c r="F33" s="178"/>
      <c r="G33" s="179"/>
      <c r="H33" s="146"/>
      <c r="I33" s="182"/>
      <c r="M33" s="223"/>
      <c r="N33" s="223"/>
      <c r="O33" s="223"/>
      <c r="P33" s="223"/>
      <c r="Q33" s="223"/>
      <c r="R33" s="223"/>
      <c r="S33" s="223"/>
      <c r="T33" s="223"/>
      <c r="U33" s="223"/>
      <c r="V33" s="223"/>
    </row>
    <row r="34" spans="3:22" ht="27" customHeight="1">
      <c r="C34" s="49"/>
      <c r="D34" s="177" t="s">
        <v>26</v>
      </c>
      <c r="E34" s="195"/>
      <c r="F34" s="178"/>
      <c r="G34" s="179"/>
      <c r="H34" s="146"/>
      <c r="I34" s="182"/>
      <c r="M34" s="223"/>
      <c r="N34" s="223"/>
      <c r="O34" s="223"/>
      <c r="P34" s="223"/>
      <c r="Q34" s="223"/>
      <c r="R34" s="223"/>
      <c r="S34" s="223"/>
      <c r="T34" s="223"/>
      <c r="U34" s="223"/>
      <c r="V34" s="223"/>
    </row>
    <row r="35" spans="3:22" ht="27" customHeight="1">
      <c r="C35" s="49"/>
      <c r="D35" s="177" t="s">
        <v>27</v>
      </c>
      <c r="E35" s="195"/>
      <c r="F35" s="178"/>
      <c r="G35" s="179"/>
      <c r="H35" s="146"/>
      <c r="I35" s="182"/>
      <c r="M35" s="223"/>
      <c r="N35" s="223"/>
      <c r="O35" s="223"/>
      <c r="P35" s="223"/>
      <c r="Q35" s="223"/>
      <c r="R35" s="223"/>
      <c r="S35" s="223"/>
      <c r="T35" s="223"/>
      <c r="U35" s="223"/>
      <c r="V35" s="223"/>
    </row>
    <row r="36" spans="3:22" ht="27" customHeight="1">
      <c r="C36" s="49"/>
      <c r="D36" s="177" t="s">
        <v>28</v>
      </c>
      <c r="E36" s="195"/>
      <c r="F36" s="178"/>
      <c r="G36" s="179"/>
      <c r="H36" s="146"/>
      <c r="I36" s="182"/>
      <c r="M36" s="223"/>
      <c r="N36" s="223"/>
      <c r="O36" s="223"/>
      <c r="P36" s="223"/>
      <c r="Q36" s="223"/>
      <c r="R36" s="223"/>
      <c r="S36" s="223"/>
      <c r="T36" s="223"/>
      <c r="U36" s="223"/>
      <c r="V36" s="223"/>
    </row>
    <row r="37" spans="3:22" ht="27" customHeight="1">
      <c r="C37" s="49"/>
      <c r="D37" s="177" t="s">
        <v>35</v>
      </c>
      <c r="E37" s="195"/>
      <c r="F37" s="178"/>
      <c r="G37" s="179"/>
      <c r="H37" s="146"/>
      <c r="I37" s="182"/>
      <c r="M37" s="223"/>
      <c r="N37" s="223"/>
      <c r="O37" s="223"/>
      <c r="P37" s="223"/>
      <c r="Q37" s="223"/>
      <c r="R37" s="223"/>
      <c r="S37" s="223"/>
      <c r="T37" s="223"/>
      <c r="U37" s="223"/>
      <c r="V37" s="223"/>
    </row>
    <row r="38" spans="3:22" ht="27" customHeight="1">
      <c r="C38" s="49"/>
      <c r="D38" s="177" t="s">
        <v>36</v>
      </c>
      <c r="E38" s="195"/>
      <c r="F38" s="178"/>
      <c r="G38" s="179"/>
      <c r="H38" s="146"/>
      <c r="I38" s="182"/>
      <c r="M38" s="223"/>
      <c r="N38" s="223"/>
      <c r="O38" s="223"/>
      <c r="P38" s="223"/>
      <c r="Q38" s="223"/>
      <c r="R38" s="223"/>
      <c r="S38" s="223"/>
      <c r="T38" s="223"/>
      <c r="U38" s="223"/>
      <c r="V38" s="223"/>
    </row>
    <row r="39" spans="3:22" ht="27" customHeight="1">
      <c r="C39" s="49"/>
      <c r="D39" s="177" t="s">
        <v>37</v>
      </c>
      <c r="E39" s="195"/>
      <c r="F39" s="178"/>
      <c r="G39" s="179"/>
      <c r="H39" s="146"/>
      <c r="I39" s="182"/>
      <c r="M39" s="223"/>
      <c r="N39" s="223"/>
      <c r="O39" s="223"/>
      <c r="P39" s="223"/>
      <c r="Q39" s="223"/>
      <c r="R39" s="223"/>
      <c r="S39" s="223"/>
      <c r="T39" s="223"/>
      <c r="U39" s="223"/>
      <c r="V39" s="223"/>
    </row>
    <row r="40" spans="3:22" ht="27" customHeight="1">
      <c r="C40" s="49"/>
      <c r="D40" s="177" t="s">
        <v>38</v>
      </c>
      <c r="E40" s="195"/>
      <c r="F40" s="195"/>
      <c r="G40" s="196"/>
      <c r="H40" s="146"/>
      <c r="I40" s="182"/>
      <c r="M40" s="223"/>
      <c r="N40" s="223"/>
      <c r="O40" s="223"/>
      <c r="P40" s="223"/>
      <c r="Q40" s="223"/>
      <c r="R40" s="223"/>
      <c r="S40" s="223"/>
      <c r="T40" s="223"/>
      <c r="U40" s="223"/>
      <c r="V40" s="223"/>
    </row>
    <row r="41" spans="3:22" ht="27" customHeight="1" thickBot="1">
      <c r="C41" s="53"/>
      <c r="D41" s="183" t="s">
        <v>39</v>
      </c>
      <c r="E41" s="197"/>
      <c r="F41" s="197"/>
      <c r="G41" s="198"/>
      <c r="H41" s="147"/>
      <c r="I41" s="187"/>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5">
        <f>SUM(H43:H52)</f>
        <v>0</v>
      </c>
      <c r="I42" s="109">
        <f>SUM(I43:I52)</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99" t="s">
        <v>4</v>
      </c>
      <c r="E43" s="194"/>
      <c r="F43" s="194"/>
      <c r="G43" s="200"/>
      <c r="H43" s="189"/>
      <c r="I43" s="210"/>
      <c r="M43" s="223"/>
      <c r="N43" s="223"/>
      <c r="O43" s="223"/>
      <c r="P43" s="223"/>
      <c r="Q43" s="223"/>
      <c r="R43" s="223"/>
      <c r="S43" s="223"/>
      <c r="T43" s="223"/>
      <c r="U43" s="223"/>
      <c r="V43" s="223"/>
    </row>
    <row r="44" spans="3:22" ht="27" customHeight="1">
      <c r="C44" s="49"/>
      <c r="D44" s="177" t="s">
        <v>5</v>
      </c>
      <c r="E44" s="178"/>
      <c r="F44" s="195"/>
      <c r="G44" s="181"/>
      <c r="H44" s="180"/>
      <c r="I44" s="210"/>
      <c r="M44" s="223"/>
      <c r="N44" s="223"/>
      <c r="O44" s="223"/>
      <c r="P44" s="223"/>
      <c r="Q44" s="223"/>
      <c r="R44" s="223"/>
      <c r="S44" s="223"/>
      <c r="T44" s="223"/>
      <c r="U44" s="223"/>
      <c r="V44" s="223"/>
    </row>
    <row r="45" spans="3:22" ht="27" customHeight="1">
      <c r="C45" s="49"/>
      <c r="D45" s="177" t="s">
        <v>6</v>
      </c>
      <c r="E45" s="195"/>
      <c r="F45" s="195"/>
      <c r="G45" s="181"/>
      <c r="H45" s="180"/>
      <c r="I45" s="210"/>
      <c r="M45" s="223"/>
      <c r="N45" s="223"/>
      <c r="O45" s="223"/>
      <c r="P45" s="223"/>
      <c r="Q45" s="223"/>
      <c r="R45" s="223"/>
      <c r="S45" s="223"/>
      <c r="T45" s="223"/>
      <c r="U45" s="223"/>
      <c r="V45" s="223"/>
    </row>
    <row r="46" spans="3:22" ht="27" customHeight="1">
      <c r="C46" s="49"/>
      <c r="D46" s="177" t="s">
        <v>7</v>
      </c>
      <c r="E46" s="195"/>
      <c r="F46" s="195"/>
      <c r="G46" s="201"/>
      <c r="H46" s="180"/>
      <c r="I46" s="210"/>
      <c r="M46" s="223"/>
      <c r="N46" s="223"/>
      <c r="O46" s="223"/>
      <c r="P46" s="223"/>
      <c r="Q46" s="223"/>
      <c r="R46" s="223"/>
      <c r="S46" s="223"/>
      <c r="T46" s="223"/>
      <c r="U46" s="223"/>
      <c r="V46" s="223"/>
    </row>
    <row r="47" spans="3:22" ht="27" customHeight="1">
      <c r="C47" s="49"/>
      <c r="D47" s="177" t="s">
        <v>8</v>
      </c>
      <c r="E47" s="195"/>
      <c r="F47" s="195"/>
      <c r="G47" s="201"/>
      <c r="H47" s="180"/>
      <c r="I47" s="210"/>
      <c r="M47" s="223"/>
      <c r="N47" s="223"/>
      <c r="O47" s="223"/>
      <c r="P47" s="223"/>
      <c r="Q47" s="223"/>
      <c r="R47" s="223"/>
      <c r="S47" s="223"/>
      <c r="T47" s="223"/>
      <c r="U47" s="223"/>
      <c r="V47" s="223"/>
    </row>
    <row r="48" spans="3:22" ht="27" customHeight="1">
      <c r="C48" s="49"/>
      <c r="D48" s="177" t="s">
        <v>9</v>
      </c>
      <c r="E48" s="195"/>
      <c r="F48" s="195"/>
      <c r="G48" s="201"/>
      <c r="H48" s="180"/>
      <c r="I48" s="210"/>
      <c r="M48" s="223"/>
      <c r="N48" s="223"/>
      <c r="O48" s="223"/>
      <c r="P48" s="223"/>
      <c r="Q48" s="223"/>
      <c r="R48" s="223"/>
      <c r="S48" s="223"/>
      <c r="T48" s="223"/>
      <c r="U48" s="223"/>
      <c r="V48" s="223"/>
    </row>
    <row r="49" spans="3:22" ht="27" customHeight="1">
      <c r="C49" s="49"/>
      <c r="D49" s="177" t="s">
        <v>10</v>
      </c>
      <c r="E49" s="195"/>
      <c r="F49" s="195"/>
      <c r="G49" s="201"/>
      <c r="H49" s="180"/>
      <c r="I49" s="210"/>
      <c r="M49" s="223"/>
      <c r="N49" s="223"/>
      <c r="O49" s="223"/>
      <c r="P49" s="223"/>
      <c r="Q49" s="223"/>
      <c r="R49" s="223"/>
      <c r="S49" s="223"/>
      <c r="T49" s="223"/>
      <c r="U49" s="223"/>
      <c r="V49" s="223"/>
    </row>
    <row r="50" spans="3:22" ht="27" customHeight="1">
      <c r="C50" s="49"/>
      <c r="D50" s="177" t="s">
        <v>11</v>
      </c>
      <c r="E50" s="195"/>
      <c r="F50" s="195"/>
      <c r="G50" s="201"/>
      <c r="H50" s="180"/>
      <c r="I50" s="210"/>
      <c r="M50" s="223"/>
      <c r="N50" s="223"/>
      <c r="O50" s="223"/>
      <c r="P50" s="223"/>
      <c r="Q50" s="223"/>
      <c r="R50" s="223"/>
      <c r="S50" s="223"/>
      <c r="T50" s="223"/>
      <c r="U50" s="223"/>
      <c r="V50" s="223"/>
    </row>
    <row r="51" spans="3:22" ht="27" customHeight="1">
      <c r="C51" s="49"/>
      <c r="D51" s="177" t="s">
        <v>12</v>
      </c>
      <c r="E51" s="195"/>
      <c r="F51" s="195"/>
      <c r="G51" s="201"/>
      <c r="H51" s="180"/>
      <c r="I51" s="210"/>
      <c r="M51" s="223"/>
      <c r="N51" s="223"/>
      <c r="O51" s="223"/>
      <c r="P51" s="223"/>
      <c r="Q51" s="223"/>
      <c r="R51" s="223"/>
      <c r="S51" s="223"/>
      <c r="T51" s="223"/>
      <c r="U51" s="223"/>
      <c r="V51" s="223"/>
    </row>
    <row r="52" spans="3:22" ht="27" customHeight="1" thickBot="1">
      <c r="C52" s="57"/>
      <c r="D52" s="190" t="s">
        <v>13</v>
      </c>
      <c r="E52" s="202"/>
      <c r="F52" s="202"/>
      <c r="G52" s="203"/>
      <c r="H52" s="192"/>
      <c r="I52" s="218"/>
      <c r="M52" s="223"/>
      <c r="N52" s="223"/>
      <c r="O52" s="223"/>
      <c r="P52" s="223"/>
      <c r="Q52" s="223"/>
      <c r="R52" s="223"/>
      <c r="S52" s="223"/>
      <c r="T52" s="223"/>
      <c r="U52" s="223"/>
      <c r="V52" s="223"/>
    </row>
    <row r="53" spans="3:22" ht="20.100000000000001" customHeight="1">
      <c r="D53" s="56"/>
    </row>
    <row r="54" spans="3:22" ht="20.100000000000001" customHeight="1">
      <c r="D54" s="56"/>
    </row>
  </sheetData>
  <sheetProtection password="CEAA" sheet="1" objects="1" scenarios="1" formatCells="0" formatRows="0" insertRows="0"/>
  <protectedRanges>
    <protectedRange sqref="M19:V52" name="範囲2"/>
    <protectedRange sqref="D22:G41 I22:I41 D43:I52" name="範囲1"/>
  </protectedRanges>
  <mergeCells count="16">
    <mergeCell ref="D21:G21"/>
    <mergeCell ref="D42:G42"/>
    <mergeCell ref="C20:G20"/>
    <mergeCell ref="K18:K19"/>
    <mergeCell ref="C12:H12"/>
    <mergeCell ref="C15:D15"/>
    <mergeCell ref="C17:D17"/>
    <mergeCell ref="C14:D14"/>
    <mergeCell ref="I18:J18"/>
    <mergeCell ref="C13:D13"/>
    <mergeCell ref="E13:H13"/>
    <mergeCell ref="H18:H19"/>
    <mergeCell ref="C18:G18"/>
    <mergeCell ref="E15:H15"/>
    <mergeCell ref="E14:H14"/>
    <mergeCell ref="E17:H17"/>
  </mergeCells>
  <phoneticPr fontId="5"/>
  <dataValidations count="1">
    <dataValidation type="whole" operator="greaterThanOrEqual" allowBlank="1" showInputMessage="1" showErrorMessage="1" error="整数を入力してください。" sqref="I22:I41 H43:I52">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IF(一括契約【税込用】必要積算経費一覧表_当該年度!$H$36&lt;&gt;0, 一括契約【税込用】必要積算経費一覧表_当該年度!$H$36,"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IF(一括契約【税込用】必要積算経費一覧表_当該年度!$F$36&lt;&gt;0, 一括契約【税込用】必要積算経費一覧表_当該年度!$F$36,"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21:G21"/>
    <mergeCell ref="D37:G37"/>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IF(一括契約【税込用】必要積算経費一覧表_当該年度!$H$36&lt;&gt;0, 一括契約【税込用】必要積算経費一覧表_当該年度!$H$36,"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IF(一括契約【税込用】必要積算経費一覧表_当該年度!$F$36&lt;&gt;0, 一括契約【税込用】必要積算経費一覧表_当該年度!$F$36,"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87"/>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IF(一括契約【税込用】必要積算経費一覧表_当該年度!$H$36&lt;&gt;0, 一括契約【税込用】必要積算経費一覧表_当該年度!$H$36,"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IF(一括契約【税込用】必要積算経費一覧表_当該年度!$F$36&lt;&gt;0, 一括契約【税込用】必要積算経費一覧表_当該年度!$F$36,"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D21:G21"/>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IF(一括契約【税込用】必要積算経費一覧表_当該年度!$H$36&lt;&gt;0, 一括契約【税込用】必要積算経費一覧表_当該年度!$H$36,"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IF(一括契約【税込用】必要積算経費一覧表_当該年度!$F$36&lt;&gt;0, 一括契約【税込用】必要積算経費一覧表_当該年度!$F$36,"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17:D17"/>
    <mergeCell ref="E17:I17"/>
    <mergeCell ref="C18:G18"/>
    <mergeCell ref="H18:I18"/>
    <mergeCell ref="C20:G20"/>
    <mergeCell ref="D21:G21"/>
    <mergeCell ref="D42:G42"/>
    <mergeCell ref="D48:G48"/>
    <mergeCell ref="D59:G59"/>
    <mergeCell ref="D70:G7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IF(一括契約【税込用】必要積算経費一覧表_当該年度!$H$37&lt;&gt;0, 一括契約【税込用】必要積算経費一覧表_当該年度!$H$37,"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IF(一括契約【税込用】必要積算経費一覧表_当該年度!$F$37&lt;&gt;0, 一括契約【税込用】必要積算経費一覧表_当該年度!$F$37,"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21:G21"/>
    <mergeCell ref="D37:G37"/>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IF(一括契約【税込用】必要積算経費一覧表_当該年度!$H$37&lt;&gt;0, 一括契約【税込用】必要積算経費一覧表_当該年度!$H$37,"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IF(一括契約【税込用】必要積算経費一覧表_当該年度!$F$37&lt;&gt;0, 一括契約【税込用】必要積算経費一覧表_当該年度!$F$37,"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87"/>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IF(一括契約【税込用】必要積算経費一覧表_当該年度!$H$37&lt;&gt;0, 一括契約【税込用】必要積算経費一覧表_当該年度!$H$37,"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IF(一括契約【税込用】必要積算経費一覧表_当該年度!$F$37&lt;&gt;0, 一括契約【税込用】必要積算経費一覧表_当該年度!$F$37,"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D21:G21"/>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IF(一括契約【税込用】必要積算経費一覧表_当該年度!$H$37&lt;&gt;0, 一括契約【税込用】必要積算経費一覧表_当該年度!$H$37,"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IF(一括契約【税込用】必要積算経費一覧表_当該年度!$F$37&lt;&gt;0, 一括契約【税込用】必要積算経費一覧表_当該年度!$F$37,"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17:D17"/>
    <mergeCell ref="E17:I17"/>
    <mergeCell ref="C18:G18"/>
    <mergeCell ref="H18:I18"/>
    <mergeCell ref="C20:G20"/>
    <mergeCell ref="D21:G21"/>
    <mergeCell ref="D42:G42"/>
    <mergeCell ref="D48:G48"/>
    <mergeCell ref="D59:G59"/>
    <mergeCell ref="D70:G7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IF(一括契約【税込用】必要積算経費一覧表_当該年度!$H$38&lt;&gt;0, 一括契約【税込用】必要積算経費一覧表_当該年度!$H$38,"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IF(一括契約【税込用】必要積算経費一覧表_当該年度!$F$38&lt;&gt;0, 一括契約【税込用】必要積算経費一覧表_当該年度!$F$38,"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21:G21"/>
    <mergeCell ref="D37:G37"/>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IF(一括契約【税込用】必要積算経費一覧表_当該年度!$H$38&lt;&gt;0, 一括契約【税込用】必要積算経費一覧表_当該年度!$H$38,"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IF(一括契約【税込用】必要積算経費一覧表_当該年度!$F$38&lt;&gt;0, 一括契約【税込用】必要積算経費一覧表_当該年度!$F$38,"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53"/>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8" width="10.625" style="42" customWidth="1"/>
    <col min="9"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77</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69"/>
      <c r="J13" s="69"/>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3"/>
      <c r="J14" s="73"/>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3"/>
      <c r="J15" s="73"/>
    </row>
    <row r="16" spans="1:10" ht="20.100000000000001" customHeight="1">
      <c r="C16" s="268"/>
      <c r="D16" s="268" t="s">
        <v>90</v>
      </c>
      <c r="E16" s="269" t="str">
        <f>IF(一括契約【税込用】必要積算経費一覧表_当該年度!$H$20&lt;&gt;0, 一括契約【税込用】必要積算経費一覧表_当該年度!$H$20," ")</f>
        <v xml:space="preserve"> </v>
      </c>
      <c r="F16" s="73"/>
      <c r="G16" s="73"/>
      <c r="H16" s="73"/>
      <c r="I16" s="73"/>
      <c r="J16" s="73"/>
    </row>
    <row r="17" spans="3:22" ht="19.5" customHeight="1" thickBot="1">
      <c r="C17" s="429" t="str">
        <f>一括契約【税込用】必要積算経費一覧表_当該年度!B24</f>
        <v>研究分担者（法人名）：</v>
      </c>
      <c r="D17" s="429"/>
      <c r="E17" s="421" t="str">
        <f>IF(一括契約【税込用】必要積算経費一覧表_当該年度!$F$20&lt;&gt;0, 一括契約【税込用】必要積算経費一覧表_当該年度!$F$20," ")</f>
        <v xml:space="preserve"> </v>
      </c>
      <c r="F17" s="421"/>
      <c r="G17" s="421"/>
      <c r="H17" s="421"/>
      <c r="I17" s="74"/>
      <c r="J17" s="74"/>
    </row>
    <row r="18" spans="3:22" ht="20.100000000000001" customHeight="1">
      <c r="C18" s="414" t="s">
        <v>143</v>
      </c>
      <c r="D18" s="415"/>
      <c r="E18" s="415"/>
      <c r="F18" s="415"/>
      <c r="G18" s="416"/>
      <c r="H18" s="412" t="s">
        <v>140</v>
      </c>
      <c r="I18" s="410" t="s">
        <v>151</v>
      </c>
      <c r="J18" s="411"/>
      <c r="K18" s="404" t="s">
        <v>142</v>
      </c>
    </row>
    <row r="19" spans="3:22" ht="20.100000000000001" customHeight="1" thickBot="1">
      <c r="C19" s="44" t="s">
        <v>0</v>
      </c>
      <c r="D19" s="45" t="s">
        <v>1</v>
      </c>
      <c r="E19" s="46" t="s">
        <v>3</v>
      </c>
      <c r="F19" s="47" t="s">
        <v>148</v>
      </c>
      <c r="G19" s="48" t="s">
        <v>149</v>
      </c>
      <c r="H19" s="413"/>
      <c r="I19" s="121" t="s">
        <v>152</v>
      </c>
      <c r="J19" s="122" t="s">
        <v>153</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23"/>
      <c r="H20" s="103">
        <f>H21</f>
        <v>0</v>
      </c>
      <c r="I20" s="103">
        <f>I21</f>
        <v>0</v>
      </c>
      <c r="J20" s="101">
        <f>J21</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8"/>
      <c r="H21" s="105">
        <f>SUM(H22:H51)</f>
        <v>0</v>
      </c>
      <c r="I21" s="105">
        <f>SUM(I22:I51)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76"/>
      <c r="I22" s="182"/>
      <c r="M22" s="223"/>
      <c r="N22" s="223"/>
      <c r="O22" s="223"/>
      <c r="P22" s="223"/>
      <c r="Q22" s="223"/>
      <c r="R22" s="223"/>
      <c r="S22" s="223"/>
      <c r="T22" s="223"/>
      <c r="U22" s="223"/>
      <c r="V22" s="223"/>
    </row>
    <row r="23" spans="3:22" ht="27" customHeight="1">
      <c r="C23" s="49"/>
      <c r="D23" s="177" t="s">
        <v>5</v>
      </c>
      <c r="E23" s="178"/>
      <c r="F23" s="178"/>
      <c r="G23" s="179"/>
      <c r="H23" s="180"/>
      <c r="I23" s="182"/>
      <c r="M23" s="223"/>
      <c r="N23" s="223"/>
      <c r="O23" s="223"/>
      <c r="P23" s="223"/>
      <c r="Q23" s="223"/>
      <c r="R23" s="223"/>
      <c r="S23" s="223"/>
      <c r="T23" s="223"/>
      <c r="U23" s="223"/>
      <c r="V23" s="223"/>
    </row>
    <row r="24" spans="3:22" ht="27" customHeight="1">
      <c r="C24" s="49"/>
      <c r="D24" s="177" t="s">
        <v>6</v>
      </c>
      <c r="E24" s="178"/>
      <c r="F24" s="178"/>
      <c r="G24" s="179"/>
      <c r="H24" s="180"/>
      <c r="I24" s="182"/>
      <c r="M24" s="223"/>
      <c r="N24" s="223"/>
      <c r="O24" s="223"/>
      <c r="P24" s="223"/>
      <c r="Q24" s="223"/>
      <c r="R24" s="223"/>
      <c r="S24" s="223"/>
      <c r="T24" s="223"/>
      <c r="U24" s="223"/>
      <c r="V24" s="223"/>
    </row>
    <row r="25" spans="3:22" ht="27" customHeight="1">
      <c r="C25" s="49"/>
      <c r="D25" s="177" t="s">
        <v>7</v>
      </c>
      <c r="E25" s="178"/>
      <c r="F25" s="178"/>
      <c r="G25" s="179"/>
      <c r="H25" s="180"/>
      <c r="I25" s="182"/>
      <c r="M25" s="223"/>
      <c r="N25" s="223"/>
      <c r="O25" s="223"/>
      <c r="P25" s="223"/>
      <c r="Q25" s="223"/>
      <c r="R25" s="223"/>
      <c r="S25" s="223"/>
      <c r="T25" s="223"/>
      <c r="U25" s="223"/>
      <c r="V25" s="223"/>
    </row>
    <row r="26" spans="3:22" ht="27" customHeight="1">
      <c r="C26" s="49"/>
      <c r="D26" s="177" t="s">
        <v>8</v>
      </c>
      <c r="E26" s="178"/>
      <c r="F26" s="178"/>
      <c r="G26" s="179"/>
      <c r="H26" s="180"/>
      <c r="I26" s="182"/>
      <c r="M26" s="223"/>
      <c r="N26" s="223"/>
      <c r="O26" s="223"/>
      <c r="P26" s="223"/>
      <c r="Q26" s="223"/>
      <c r="R26" s="223"/>
      <c r="S26" s="223"/>
      <c r="T26" s="223"/>
      <c r="U26" s="223"/>
      <c r="V26" s="223"/>
    </row>
    <row r="27" spans="3:22" ht="27" customHeight="1">
      <c r="C27" s="49"/>
      <c r="D27" s="177" t="s">
        <v>9</v>
      </c>
      <c r="E27" s="178"/>
      <c r="F27" s="178"/>
      <c r="G27" s="179"/>
      <c r="H27" s="180"/>
      <c r="I27" s="182"/>
      <c r="M27" s="223"/>
      <c r="N27" s="223"/>
      <c r="O27" s="223"/>
      <c r="P27" s="223"/>
      <c r="Q27" s="223"/>
      <c r="R27" s="223"/>
      <c r="S27" s="223"/>
      <c r="T27" s="223"/>
      <c r="U27" s="223"/>
      <c r="V27" s="223"/>
    </row>
    <row r="28" spans="3:22" ht="27" customHeight="1">
      <c r="C28" s="49"/>
      <c r="D28" s="177" t="s">
        <v>10</v>
      </c>
      <c r="E28" s="178"/>
      <c r="F28" s="178"/>
      <c r="G28" s="179"/>
      <c r="H28" s="180"/>
      <c r="I28" s="182"/>
      <c r="M28" s="223"/>
      <c r="N28" s="223"/>
      <c r="O28" s="223"/>
      <c r="P28" s="223"/>
      <c r="Q28" s="223"/>
      <c r="R28" s="223"/>
      <c r="S28" s="223"/>
      <c r="T28" s="223"/>
      <c r="U28" s="223"/>
      <c r="V28" s="223"/>
    </row>
    <row r="29" spans="3:22" ht="27" customHeight="1">
      <c r="C29" s="49"/>
      <c r="D29" s="177" t="s">
        <v>11</v>
      </c>
      <c r="E29" s="178"/>
      <c r="F29" s="178"/>
      <c r="G29" s="179"/>
      <c r="H29" s="180"/>
      <c r="I29" s="182"/>
      <c r="M29" s="223"/>
      <c r="N29" s="223"/>
      <c r="O29" s="223"/>
      <c r="P29" s="223"/>
      <c r="Q29" s="223"/>
      <c r="R29" s="223"/>
      <c r="S29" s="223"/>
      <c r="T29" s="223"/>
      <c r="U29" s="223"/>
      <c r="V29" s="223"/>
    </row>
    <row r="30" spans="3:22" ht="27" customHeight="1">
      <c r="C30" s="49"/>
      <c r="D30" s="177" t="s">
        <v>12</v>
      </c>
      <c r="E30" s="178"/>
      <c r="F30" s="178"/>
      <c r="G30" s="179"/>
      <c r="H30" s="180"/>
      <c r="I30" s="182"/>
      <c r="M30" s="223"/>
      <c r="N30" s="223"/>
      <c r="O30" s="223"/>
      <c r="P30" s="223"/>
      <c r="Q30" s="223"/>
      <c r="R30" s="223"/>
      <c r="S30" s="223"/>
      <c r="T30" s="223"/>
      <c r="U30" s="223"/>
      <c r="V30" s="223"/>
    </row>
    <row r="31" spans="3:22" ht="27" customHeight="1">
      <c r="C31" s="49"/>
      <c r="D31" s="177" t="s">
        <v>13</v>
      </c>
      <c r="E31" s="178"/>
      <c r="F31" s="178"/>
      <c r="G31" s="179"/>
      <c r="H31" s="180"/>
      <c r="I31" s="182"/>
      <c r="M31" s="223"/>
      <c r="N31" s="223"/>
      <c r="O31" s="223"/>
      <c r="P31" s="223"/>
      <c r="Q31" s="223"/>
      <c r="R31" s="223"/>
      <c r="S31" s="223"/>
      <c r="T31" s="223"/>
      <c r="U31" s="223"/>
      <c r="V31" s="223"/>
    </row>
    <row r="32" spans="3:22" ht="27" customHeight="1">
      <c r="C32" s="49"/>
      <c r="D32" s="177" t="s">
        <v>24</v>
      </c>
      <c r="E32" s="178"/>
      <c r="F32" s="178"/>
      <c r="G32" s="179"/>
      <c r="H32" s="180"/>
      <c r="I32" s="182"/>
      <c r="M32" s="223"/>
      <c r="N32" s="223"/>
      <c r="O32" s="223"/>
      <c r="P32" s="223"/>
      <c r="Q32" s="223"/>
      <c r="R32" s="223"/>
      <c r="S32" s="223"/>
      <c r="T32" s="223"/>
      <c r="U32" s="223"/>
      <c r="V32" s="223"/>
    </row>
    <row r="33" spans="3:22" ht="27" customHeight="1">
      <c r="C33" s="49"/>
      <c r="D33" s="177" t="s">
        <v>25</v>
      </c>
      <c r="E33" s="178"/>
      <c r="F33" s="178"/>
      <c r="G33" s="179"/>
      <c r="H33" s="180"/>
      <c r="I33" s="182"/>
      <c r="M33" s="223"/>
      <c r="N33" s="223"/>
      <c r="O33" s="223"/>
      <c r="P33" s="223"/>
      <c r="Q33" s="223"/>
      <c r="R33" s="223"/>
      <c r="S33" s="223"/>
      <c r="T33" s="223"/>
      <c r="U33" s="223"/>
      <c r="V33" s="223"/>
    </row>
    <row r="34" spans="3:22" ht="27" customHeight="1">
      <c r="C34" s="49"/>
      <c r="D34" s="177" t="s">
        <v>26</v>
      </c>
      <c r="E34" s="178"/>
      <c r="F34" s="178"/>
      <c r="G34" s="179"/>
      <c r="H34" s="180"/>
      <c r="I34" s="182"/>
      <c r="M34" s="223"/>
      <c r="N34" s="223"/>
      <c r="O34" s="223"/>
      <c r="P34" s="223"/>
      <c r="Q34" s="223"/>
      <c r="R34" s="223"/>
      <c r="S34" s="223"/>
      <c r="T34" s="223"/>
      <c r="U34" s="223"/>
      <c r="V34" s="223"/>
    </row>
    <row r="35" spans="3:22" ht="27" customHeight="1">
      <c r="C35" s="49"/>
      <c r="D35" s="177" t="s">
        <v>27</v>
      </c>
      <c r="E35" s="178"/>
      <c r="F35" s="178"/>
      <c r="G35" s="179"/>
      <c r="H35" s="180"/>
      <c r="I35" s="182"/>
      <c r="M35" s="223"/>
      <c r="N35" s="223"/>
      <c r="O35" s="223"/>
      <c r="P35" s="223"/>
      <c r="Q35" s="223"/>
      <c r="R35" s="223"/>
      <c r="S35" s="223"/>
      <c r="T35" s="223"/>
      <c r="U35" s="223"/>
      <c r="V35" s="223"/>
    </row>
    <row r="36" spans="3:22" ht="27" customHeight="1">
      <c r="C36" s="49"/>
      <c r="D36" s="177" t="s">
        <v>28</v>
      </c>
      <c r="E36" s="178"/>
      <c r="F36" s="178"/>
      <c r="G36" s="179"/>
      <c r="H36" s="180"/>
      <c r="I36" s="182"/>
      <c r="M36" s="223"/>
      <c r="N36" s="223"/>
      <c r="O36" s="223"/>
      <c r="P36" s="223"/>
      <c r="Q36" s="223"/>
      <c r="R36" s="223"/>
      <c r="S36" s="223"/>
      <c r="T36" s="223"/>
      <c r="U36" s="223"/>
      <c r="V36" s="223"/>
    </row>
    <row r="37" spans="3:22" ht="27" customHeight="1">
      <c r="C37" s="49"/>
      <c r="D37" s="177" t="s">
        <v>35</v>
      </c>
      <c r="E37" s="178"/>
      <c r="F37" s="178"/>
      <c r="G37" s="179"/>
      <c r="H37" s="180"/>
      <c r="I37" s="182"/>
      <c r="M37" s="223"/>
      <c r="N37" s="223"/>
      <c r="O37" s="223"/>
      <c r="P37" s="223"/>
      <c r="Q37" s="223"/>
      <c r="R37" s="223"/>
      <c r="S37" s="223"/>
      <c r="T37" s="223"/>
      <c r="U37" s="223"/>
      <c r="V37" s="223"/>
    </row>
    <row r="38" spans="3:22" ht="27" customHeight="1">
      <c r="C38" s="49"/>
      <c r="D38" s="177" t="s">
        <v>36</v>
      </c>
      <c r="E38" s="178"/>
      <c r="F38" s="178"/>
      <c r="G38" s="179"/>
      <c r="H38" s="180"/>
      <c r="I38" s="182"/>
      <c r="M38" s="223"/>
      <c r="N38" s="223"/>
      <c r="O38" s="223"/>
      <c r="P38" s="223"/>
      <c r="Q38" s="223"/>
      <c r="R38" s="223"/>
      <c r="S38" s="223"/>
      <c r="T38" s="223"/>
      <c r="U38" s="223"/>
      <c r="V38" s="223"/>
    </row>
    <row r="39" spans="3:22" ht="27" customHeight="1">
      <c r="C39" s="49"/>
      <c r="D39" s="177" t="s">
        <v>37</v>
      </c>
      <c r="E39" s="178"/>
      <c r="F39" s="178"/>
      <c r="G39" s="179"/>
      <c r="H39" s="180"/>
      <c r="I39" s="182"/>
      <c r="M39" s="223"/>
      <c r="N39" s="223"/>
      <c r="O39" s="223"/>
      <c r="P39" s="223"/>
      <c r="Q39" s="223"/>
      <c r="R39" s="223"/>
      <c r="S39" s="223"/>
      <c r="T39" s="223"/>
      <c r="U39" s="223"/>
      <c r="V39" s="223"/>
    </row>
    <row r="40" spans="3:22" ht="27" customHeight="1">
      <c r="C40" s="49"/>
      <c r="D40" s="177" t="s">
        <v>38</v>
      </c>
      <c r="E40" s="178"/>
      <c r="F40" s="195"/>
      <c r="G40" s="179"/>
      <c r="H40" s="180"/>
      <c r="I40" s="182"/>
      <c r="M40" s="223"/>
      <c r="N40" s="223"/>
      <c r="O40" s="223"/>
      <c r="P40" s="223"/>
      <c r="Q40" s="223"/>
      <c r="R40" s="223"/>
      <c r="S40" s="223"/>
      <c r="T40" s="223"/>
      <c r="U40" s="223"/>
      <c r="V40" s="223"/>
    </row>
    <row r="41" spans="3:22" ht="27" customHeight="1">
      <c r="C41" s="49"/>
      <c r="D41" s="205" t="s">
        <v>39</v>
      </c>
      <c r="E41" s="206"/>
      <c r="F41" s="207"/>
      <c r="G41" s="208"/>
      <c r="H41" s="186"/>
      <c r="I41" s="182"/>
      <c r="M41" s="223"/>
      <c r="N41" s="223"/>
      <c r="O41" s="223"/>
      <c r="P41" s="223"/>
      <c r="Q41" s="223"/>
      <c r="R41" s="223"/>
      <c r="S41" s="223"/>
      <c r="T41" s="223"/>
      <c r="U41" s="223"/>
      <c r="V41" s="223"/>
    </row>
    <row r="42" spans="3:22" ht="27" customHeight="1">
      <c r="C42" s="49"/>
      <c r="D42" s="205" t="s">
        <v>79</v>
      </c>
      <c r="E42" s="206"/>
      <c r="F42" s="207"/>
      <c r="G42" s="209"/>
      <c r="H42" s="186"/>
      <c r="I42" s="182"/>
      <c r="M42" s="223"/>
      <c r="N42" s="223"/>
      <c r="O42" s="223"/>
      <c r="P42" s="223"/>
      <c r="Q42" s="223"/>
      <c r="R42" s="223"/>
      <c r="S42" s="223"/>
      <c r="T42" s="223"/>
      <c r="U42" s="223"/>
      <c r="V42" s="223"/>
    </row>
    <row r="43" spans="3:22" ht="27" customHeight="1">
      <c r="C43" s="49"/>
      <c r="D43" s="205" t="s">
        <v>80</v>
      </c>
      <c r="E43" s="206"/>
      <c r="F43" s="207"/>
      <c r="G43" s="209"/>
      <c r="H43" s="186"/>
      <c r="I43" s="182"/>
      <c r="M43" s="223"/>
      <c r="N43" s="223"/>
      <c r="O43" s="223"/>
      <c r="P43" s="223"/>
      <c r="Q43" s="223"/>
      <c r="R43" s="223"/>
      <c r="S43" s="223"/>
      <c r="T43" s="223"/>
      <c r="U43" s="223"/>
      <c r="V43" s="223"/>
    </row>
    <row r="44" spans="3:22" ht="27" customHeight="1">
      <c r="C44" s="49"/>
      <c r="D44" s="205" t="s">
        <v>81</v>
      </c>
      <c r="E44" s="206"/>
      <c r="F44" s="207"/>
      <c r="G44" s="209"/>
      <c r="H44" s="186"/>
      <c r="I44" s="182"/>
      <c r="M44" s="223"/>
      <c r="N44" s="223"/>
      <c r="O44" s="223"/>
      <c r="P44" s="223"/>
      <c r="Q44" s="223"/>
      <c r="R44" s="223"/>
      <c r="S44" s="223"/>
      <c r="T44" s="223"/>
      <c r="U44" s="223"/>
      <c r="V44" s="223"/>
    </row>
    <row r="45" spans="3:22" ht="27" customHeight="1">
      <c r="C45" s="49"/>
      <c r="D45" s="205" t="s">
        <v>82</v>
      </c>
      <c r="E45" s="206"/>
      <c r="F45" s="207"/>
      <c r="G45" s="209"/>
      <c r="H45" s="186"/>
      <c r="I45" s="182"/>
      <c r="M45" s="223"/>
      <c r="N45" s="223"/>
      <c r="O45" s="223"/>
      <c r="P45" s="223"/>
      <c r="Q45" s="223"/>
      <c r="R45" s="223"/>
      <c r="S45" s="223"/>
      <c r="T45" s="223"/>
      <c r="U45" s="223"/>
      <c r="V45" s="223"/>
    </row>
    <row r="46" spans="3:22" ht="27" customHeight="1">
      <c r="C46" s="49"/>
      <c r="D46" s="205" t="s">
        <v>83</v>
      </c>
      <c r="E46" s="206"/>
      <c r="F46" s="207"/>
      <c r="G46" s="209"/>
      <c r="H46" s="186"/>
      <c r="I46" s="182"/>
      <c r="M46" s="223"/>
      <c r="N46" s="223"/>
      <c r="O46" s="223"/>
      <c r="P46" s="223"/>
      <c r="Q46" s="223"/>
      <c r="R46" s="223"/>
      <c r="S46" s="223"/>
      <c r="T46" s="223"/>
      <c r="U46" s="223"/>
      <c r="V46" s="223"/>
    </row>
    <row r="47" spans="3:22" ht="27" customHeight="1">
      <c r="C47" s="49"/>
      <c r="D47" s="205" t="s">
        <v>84</v>
      </c>
      <c r="E47" s="206"/>
      <c r="F47" s="207"/>
      <c r="G47" s="209"/>
      <c r="H47" s="186"/>
      <c r="I47" s="182"/>
      <c r="M47" s="223"/>
      <c r="N47" s="223"/>
      <c r="O47" s="223"/>
      <c r="P47" s="223"/>
      <c r="Q47" s="223"/>
      <c r="R47" s="223"/>
      <c r="S47" s="223"/>
      <c r="T47" s="223"/>
      <c r="U47" s="223"/>
      <c r="V47" s="223"/>
    </row>
    <row r="48" spans="3:22" ht="27" customHeight="1">
      <c r="C48" s="49"/>
      <c r="D48" s="205" t="s">
        <v>85</v>
      </c>
      <c r="E48" s="206"/>
      <c r="F48" s="207"/>
      <c r="G48" s="209"/>
      <c r="H48" s="186"/>
      <c r="I48" s="182"/>
      <c r="M48" s="223"/>
      <c r="N48" s="223"/>
      <c r="O48" s="223"/>
      <c r="P48" s="223"/>
      <c r="Q48" s="223"/>
      <c r="R48" s="223"/>
      <c r="S48" s="223"/>
      <c r="T48" s="223"/>
      <c r="U48" s="223"/>
      <c r="V48" s="223"/>
    </row>
    <row r="49" spans="3:22" ht="27" customHeight="1">
      <c r="C49" s="49"/>
      <c r="D49" s="205" t="s">
        <v>86</v>
      </c>
      <c r="E49" s="206"/>
      <c r="F49" s="207"/>
      <c r="G49" s="209"/>
      <c r="H49" s="186"/>
      <c r="I49" s="182"/>
      <c r="M49" s="223"/>
      <c r="N49" s="223"/>
      <c r="O49" s="223"/>
      <c r="P49" s="223"/>
      <c r="Q49" s="223"/>
      <c r="R49" s="223"/>
      <c r="S49" s="223"/>
      <c r="T49" s="223"/>
      <c r="U49" s="223"/>
      <c r="V49" s="223"/>
    </row>
    <row r="50" spans="3:22" ht="27" customHeight="1">
      <c r="C50" s="49"/>
      <c r="D50" s="205" t="s">
        <v>87</v>
      </c>
      <c r="E50" s="206"/>
      <c r="F50" s="207"/>
      <c r="G50" s="209"/>
      <c r="H50" s="186"/>
      <c r="I50" s="182"/>
      <c r="M50" s="223"/>
      <c r="N50" s="223"/>
      <c r="O50" s="223"/>
      <c r="P50" s="223"/>
      <c r="Q50" s="223"/>
      <c r="R50" s="223"/>
      <c r="S50" s="223"/>
      <c r="T50" s="223"/>
      <c r="U50" s="223"/>
      <c r="V50" s="223"/>
    </row>
    <row r="51" spans="3:22" ht="27" customHeight="1" thickBot="1">
      <c r="C51" s="55"/>
      <c r="D51" s="190" t="s">
        <v>88</v>
      </c>
      <c r="E51" s="202"/>
      <c r="F51" s="202"/>
      <c r="G51" s="203"/>
      <c r="H51" s="192"/>
      <c r="I51" s="193"/>
      <c r="M51" s="223"/>
      <c r="N51" s="223"/>
      <c r="O51" s="223"/>
      <c r="P51" s="223"/>
      <c r="Q51" s="223"/>
      <c r="R51" s="223"/>
      <c r="S51" s="223"/>
      <c r="T51" s="223"/>
      <c r="U51" s="223"/>
      <c r="V51" s="223"/>
    </row>
    <row r="52" spans="3:22" ht="20.100000000000001" customHeight="1">
      <c r="D52" s="56"/>
    </row>
    <row r="53" spans="3:22" ht="20.100000000000001" customHeight="1">
      <c r="D53" s="56"/>
    </row>
  </sheetData>
  <sheetProtection password="CEAA" sheet="1" objects="1" scenarios="1" formatCells="0" formatRows="0" insertRows="0"/>
  <protectedRanges>
    <protectedRange sqref="M19:V51" name="範囲2"/>
    <protectedRange sqref="D22:I51" name="範囲1"/>
  </protectedRanges>
  <mergeCells count="15">
    <mergeCell ref="D21:G21"/>
    <mergeCell ref="C13:D13"/>
    <mergeCell ref="E13:H13"/>
    <mergeCell ref="H18:H19"/>
    <mergeCell ref="C18:G18"/>
    <mergeCell ref="C20:G20"/>
    <mergeCell ref="E15:H15"/>
    <mergeCell ref="E14:H14"/>
    <mergeCell ref="E17:H17"/>
    <mergeCell ref="K18:K19"/>
    <mergeCell ref="C12:H12"/>
    <mergeCell ref="C15:D15"/>
    <mergeCell ref="C17:D17"/>
    <mergeCell ref="C14:D14"/>
    <mergeCell ref="I18:J18"/>
  </mergeCells>
  <phoneticPr fontId="5"/>
  <dataValidations count="1">
    <dataValidation type="whole" operator="greaterThanOrEqual" allowBlank="1" showInputMessage="1" showErrorMessage="1" error="整数を入力してください。" sqref="H22:I51">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87"/>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IF(一括契約【税込用】必要積算経費一覧表_当該年度!$H$38&lt;&gt;0, 一括契約【税込用】必要積算経費一覧表_当該年度!$H$38,"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IF(一括契約【税込用】必要積算経費一覧表_当該年度!$F$38&lt;&gt;0, 一括契約【税込用】必要積算経費一覧表_当該年度!$F$38,"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D21:G21"/>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IF(一括契約【税込用】必要積算経費一覧表_当該年度!$H$38&lt;&gt;0, 一括契約【税込用】必要積算経費一覧表_当該年度!$H$38,"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IF(一括契約【税込用】必要積算経費一覧表_当該年度!$F$38&lt;&gt;0, 一括契約【税込用】必要積算経費一覧表_当該年度!$F$38,"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17:D17"/>
    <mergeCell ref="E17:I17"/>
    <mergeCell ref="C18:G18"/>
    <mergeCell ref="H18:I18"/>
    <mergeCell ref="C20:G20"/>
    <mergeCell ref="D21:G21"/>
    <mergeCell ref="D42:G42"/>
    <mergeCell ref="D48:G48"/>
    <mergeCell ref="D59:G59"/>
    <mergeCell ref="D70:G7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57</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IF(一括契約【税込用】必要積算経費一覧表_当該年度!$H$39&lt;&gt;0, 一括契約【税込用】必要積算経費一覧表_当該年度!$H$39,"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IF(一括契約【税込用】必要積算経費一覧表_当該年度!$F$39&lt;&gt;0, 一括契約【税込用】必要積算経費一覧表_当該年度!$F$39,"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一括契約【税込用】必要積算経費一覧表_当該年度!C46</f>
        <v>Ⅰ　物品費</v>
      </c>
      <c r="D20" s="423"/>
      <c r="E20" s="423"/>
      <c r="F20" s="423"/>
      <c r="G20" s="430"/>
      <c r="H20" s="65">
        <f>H21+H37</f>
        <v>0</v>
      </c>
      <c r="I20" s="76">
        <f>I21+I37</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一括契約【税込用】必要積算経費一覧表_当該年度!D47</f>
        <v>１　設備備品費</v>
      </c>
      <c r="E21" s="418"/>
      <c r="F21" s="418"/>
      <c r="G21" s="419"/>
      <c r="H21" s="66">
        <f>SUM(H22:H36)</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7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78"/>
      <c r="F25" s="178"/>
      <c r="G25" s="181"/>
      <c r="H25" s="221"/>
      <c r="I25" s="42"/>
      <c r="J25" s="42"/>
      <c r="K25" s="223"/>
      <c r="L25" s="223"/>
      <c r="M25" s="223"/>
      <c r="N25" s="223"/>
      <c r="O25" s="223"/>
      <c r="P25" s="223"/>
      <c r="Q25" s="223"/>
      <c r="R25" s="223"/>
      <c r="S25" s="223"/>
      <c r="T25" s="223"/>
      <c r="U25" s="223"/>
      <c r="V25" s="223"/>
    </row>
    <row r="26" spans="3:22" ht="27" customHeight="1">
      <c r="C26" s="49"/>
      <c r="D26" s="177" t="s">
        <v>8</v>
      </c>
      <c r="E26" s="178"/>
      <c r="F26" s="178"/>
      <c r="G26" s="181"/>
      <c r="H26" s="221"/>
      <c r="I26" s="42"/>
      <c r="J26" s="42"/>
      <c r="K26" s="223"/>
      <c r="L26" s="223"/>
      <c r="M26" s="223"/>
      <c r="N26" s="223"/>
      <c r="O26" s="223"/>
      <c r="P26" s="223"/>
      <c r="Q26" s="223"/>
      <c r="R26" s="223"/>
      <c r="S26" s="223"/>
      <c r="T26" s="223"/>
      <c r="U26" s="223"/>
      <c r="V26" s="223"/>
    </row>
    <row r="27" spans="3:22" ht="27" customHeight="1">
      <c r="C27" s="49"/>
      <c r="D27" s="177" t="s">
        <v>9</v>
      </c>
      <c r="E27" s="178"/>
      <c r="F27" s="178"/>
      <c r="G27" s="181"/>
      <c r="H27" s="221"/>
      <c r="I27" s="42"/>
      <c r="J27" s="42"/>
      <c r="K27" s="223"/>
      <c r="L27" s="223"/>
      <c r="M27" s="223"/>
      <c r="N27" s="223"/>
      <c r="O27" s="223"/>
      <c r="P27" s="223"/>
      <c r="Q27" s="223"/>
      <c r="R27" s="223"/>
      <c r="S27" s="223"/>
      <c r="T27" s="223"/>
      <c r="U27" s="223"/>
      <c r="V27" s="223"/>
    </row>
    <row r="28" spans="3:22" ht="27" customHeight="1">
      <c r="C28" s="49"/>
      <c r="D28" s="177" t="s">
        <v>10</v>
      </c>
      <c r="E28" s="178"/>
      <c r="F28" s="178"/>
      <c r="G28" s="181"/>
      <c r="H28" s="221"/>
      <c r="I28" s="42"/>
      <c r="J28" s="42"/>
      <c r="K28" s="223"/>
      <c r="L28" s="223"/>
      <c r="M28" s="223"/>
      <c r="N28" s="223"/>
      <c r="O28" s="223"/>
      <c r="P28" s="223"/>
      <c r="Q28" s="223"/>
      <c r="R28" s="223"/>
      <c r="S28" s="223"/>
      <c r="T28" s="223"/>
      <c r="U28" s="223"/>
      <c r="V28" s="223"/>
    </row>
    <row r="29" spans="3:22" ht="27" customHeight="1">
      <c r="C29" s="49"/>
      <c r="D29" s="177" t="s">
        <v>11</v>
      </c>
      <c r="E29" s="178"/>
      <c r="F29" s="178"/>
      <c r="G29" s="181"/>
      <c r="H29" s="221"/>
      <c r="I29" s="42"/>
      <c r="J29" s="42"/>
      <c r="K29" s="223"/>
      <c r="L29" s="223"/>
      <c r="M29" s="223" t="s">
        <v>132</v>
      </c>
      <c r="N29" s="223"/>
      <c r="O29" s="223"/>
      <c r="P29" s="223"/>
      <c r="Q29" s="223"/>
      <c r="R29" s="223"/>
      <c r="S29" s="223"/>
      <c r="T29" s="223"/>
      <c r="U29" s="223"/>
      <c r="V29" s="223"/>
    </row>
    <row r="30" spans="3:22" ht="27" customHeight="1">
      <c r="C30" s="49"/>
      <c r="D30" s="177" t="s">
        <v>12</v>
      </c>
      <c r="E30" s="178"/>
      <c r="F30" s="178"/>
      <c r="G30" s="181"/>
      <c r="H30" s="221"/>
      <c r="I30" s="42"/>
      <c r="J30" s="42"/>
      <c r="K30" s="223"/>
      <c r="L30" s="223"/>
      <c r="M30" s="223"/>
      <c r="N30" s="223"/>
      <c r="O30" s="223"/>
      <c r="P30" s="223"/>
      <c r="Q30" s="223"/>
      <c r="R30" s="223"/>
      <c r="S30" s="223"/>
      <c r="T30" s="223"/>
      <c r="U30" s="223"/>
      <c r="V30" s="223"/>
    </row>
    <row r="31" spans="3:22" ht="27" customHeight="1">
      <c r="C31" s="49"/>
      <c r="D31" s="177" t="s">
        <v>13</v>
      </c>
      <c r="E31" s="178"/>
      <c r="F31" s="178"/>
      <c r="G31" s="181"/>
      <c r="H31" s="221"/>
      <c r="I31" s="42"/>
      <c r="J31" s="42"/>
      <c r="K31" s="223"/>
      <c r="L31" s="223"/>
      <c r="M31" s="223"/>
      <c r="N31" s="223"/>
      <c r="O31" s="223"/>
      <c r="P31" s="223"/>
      <c r="Q31" s="223"/>
      <c r="R31" s="223"/>
      <c r="S31" s="223"/>
      <c r="T31" s="223"/>
      <c r="U31" s="223"/>
      <c r="V31" s="223"/>
    </row>
    <row r="32" spans="3:22" ht="27" customHeight="1">
      <c r="C32" s="49"/>
      <c r="D32" s="177" t="s">
        <v>24</v>
      </c>
      <c r="E32" s="178"/>
      <c r="F32" s="178"/>
      <c r="G32" s="181"/>
      <c r="H32" s="221"/>
      <c r="I32" s="42"/>
      <c r="J32" s="42"/>
      <c r="K32" s="223"/>
      <c r="L32" s="223"/>
      <c r="M32" s="223"/>
      <c r="N32" s="223"/>
      <c r="O32" s="223"/>
      <c r="P32" s="223"/>
      <c r="Q32" s="223"/>
      <c r="R32" s="223"/>
      <c r="S32" s="223"/>
      <c r="T32" s="223"/>
      <c r="U32" s="223"/>
      <c r="V32" s="223"/>
    </row>
    <row r="33" spans="3:22" ht="27" customHeight="1">
      <c r="C33" s="49"/>
      <c r="D33" s="177" t="s">
        <v>25</v>
      </c>
      <c r="E33" s="178"/>
      <c r="F33" s="178"/>
      <c r="G33" s="181"/>
      <c r="H33" s="221"/>
      <c r="I33" s="42"/>
      <c r="J33" s="42"/>
      <c r="K33" s="223"/>
      <c r="L33" s="223"/>
      <c r="M33" s="223"/>
      <c r="N33" s="223"/>
      <c r="O33" s="223"/>
      <c r="P33" s="223"/>
      <c r="Q33" s="223"/>
      <c r="R33" s="223"/>
      <c r="S33" s="223"/>
      <c r="T33" s="223"/>
      <c r="U33" s="223"/>
      <c r="V33" s="223"/>
    </row>
    <row r="34" spans="3:22" ht="27" customHeight="1">
      <c r="C34" s="49"/>
      <c r="D34" s="177" t="s">
        <v>26</v>
      </c>
      <c r="E34" s="178"/>
      <c r="F34" s="178"/>
      <c r="G34" s="181"/>
      <c r="H34" s="221"/>
      <c r="I34" s="42"/>
      <c r="J34" s="42"/>
      <c r="K34" s="223"/>
      <c r="L34" s="223"/>
      <c r="M34" s="223"/>
      <c r="N34" s="223"/>
      <c r="O34" s="223"/>
      <c r="P34" s="223"/>
      <c r="Q34" s="223"/>
      <c r="R34" s="223"/>
      <c r="S34" s="223"/>
      <c r="T34" s="223"/>
      <c r="U34" s="223"/>
      <c r="V34" s="223"/>
    </row>
    <row r="35" spans="3:22" ht="27" customHeight="1">
      <c r="C35" s="49"/>
      <c r="D35" s="177" t="s">
        <v>27</v>
      </c>
      <c r="E35" s="178"/>
      <c r="F35" s="178"/>
      <c r="G35" s="181"/>
      <c r="H35" s="221"/>
      <c r="I35" s="42"/>
      <c r="J35" s="42"/>
      <c r="K35" s="223"/>
      <c r="L35" s="223"/>
      <c r="M35" s="223"/>
      <c r="N35" s="223"/>
      <c r="O35" s="223"/>
      <c r="P35" s="223"/>
      <c r="Q35" s="223"/>
      <c r="R35" s="223"/>
      <c r="S35" s="223"/>
      <c r="T35" s="223"/>
      <c r="U35" s="223"/>
      <c r="V35" s="223"/>
    </row>
    <row r="36" spans="3:22" ht="27" customHeight="1" thickBot="1">
      <c r="C36" s="53"/>
      <c r="D36" s="183" t="s">
        <v>28</v>
      </c>
      <c r="E36" s="184"/>
      <c r="F36" s="184"/>
      <c r="G36" s="185"/>
      <c r="H36" s="215"/>
      <c r="I36" s="42"/>
      <c r="J36" s="42"/>
      <c r="K36" s="223"/>
      <c r="L36" s="223"/>
      <c r="M36" s="223"/>
      <c r="N36" s="223"/>
      <c r="O36" s="223"/>
      <c r="P36" s="223"/>
      <c r="Q36" s="223"/>
      <c r="R36" s="223"/>
      <c r="S36" s="223"/>
      <c r="T36" s="223"/>
      <c r="U36" s="223"/>
      <c r="V36" s="223"/>
    </row>
    <row r="37" spans="3:22" ht="20.100000000000001" customHeight="1" thickBot="1">
      <c r="C37" s="49"/>
      <c r="D37" s="417" t="str">
        <f>一括契約【税込用】必要積算経費一覧表_当該年度!D48</f>
        <v>２　消耗品費</v>
      </c>
      <c r="E37" s="418"/>
      <c r="F37" s="418"/>
      <c r="G37" s="419"/>
      <c r="H37" s="109">
        <f>SUM(H38:H57)</f>
        <v>0</v>
      </c>
      <c r="I37" s="99">
        <f>IFERROR(ROUNDDOWN(H37*(1+一括契約【税込用】必要積算経費一覧表_当該年度!$F$70),0),0)</f>
        <v>0</v>
      </c>
      <c r="J37" s="42"/>
      <c r="K37" s="223"/>
      <c r="L37" s="223"/>
      <c r="M37" s="223"/>
      <c r="N37" s="223"/>
      <c r="O37" s="223"/>
      <c r="P37" s="223"/>
      <c r="Q37" s="223"/>
      <c r="R37" s="223"/>
      <c r="S37" s="223"/>
      <c r="T37" s="223"/>
      <c r="U37" s="223"/>
      <c r="V37" s="223"/>
    </row>
    <row r="38" spans="3:22" ht="27" customHeight="1">
      <c r="C38" s="49"/>
      <c r="D38" s="173" t="s">
        <v>4</v>
      </c>
      <c r="E38" s="174"/>
      <c r="F38" s="174"/>
      <c r="G38" s="188"/>
      <c r="H38" s="210"/>
      <c r="I38" s="42"/>
      <c r="J38" s="42"/>
      <c r="K38" s="223"/>
      <c r="L38" s="223"/>
      <c r="M38" s="223"/>
      <c r="N38" s="223"/>
      <c r="O38" s="223"/>
      <c r="P38" s="223"/>
      <c r="Q38" s="223"/>
      <c r="R38" s="223"/>
      <c r="S38" s="223"/>
      <c r="T38" s="223"/>
      <c r="U38" s="223"/>
      <c r="V38" s="223"/>
    </row>
    <row r="39" spans="3:22" ht="27" customHeight="1">
      <c r="C39" s="49"/>
      <c r="D39" s="177" t="s">
        <v>5</v>
      </c>
      <c r="E39" s="178"/>
      <c r="F39" s="178"/>
      <c r="G39" s="181"/>
      <c r="H39" s="221"/>
      <c r="I39" s="42"/>
      <c r="J39" s="42"/>
      <c r="K39" s="223"/>
      <c r="L39" s="223"/>
      <c r="M39" s="223"/>
      <c r="N39" s="223"/>
      <c r="O39" s="223"/>
      <c r="P39" s="223"/>
      <c r="Q39" s="223"/>
      <c r="R39" s="223"/>
      <c r="S39" s="223"/>
      <c r="T39" s="223"/>
      <c r="U39" s="223"/>
      <c r="V39" s="223"/>
    </row>
    <row r="40" spans="3:22" ht="27" customHeight="1">
      <c r="C40" s="49"/>
      <c r="D40" s="177" t="s">
        <v>6</v>
      </c>
      <c r="E40" s="178"/>
      <c r="F40" s="178"/>
      <c r="G40" s="181"/>
      <c r="H40" s="221"/>
      <c r="I40" s="42"/>
      <c r="J40" s="42"/>
      <c r="K40" s="223"/>
      <c r="L40" s="223"/>
      <c r="M40" s="223"/>
      <c r="N40" s="223"/>
      <c r="O40" s="223"/>
      <c r="P40" s="223"/>
      <c r="Q40" s="223"/>
      <c r="R40" s="223"/>
      <c r="S40" s="223"/>
      <c r="T40" s="223"/>
      <c r="U40" s="223"/>
      <c r="V40" s="223"/>
    </row>
    <row r="41" spans="3:22" ht="27" customHeight="1">
      <c r="C41" s="49"/>
      <c r="D41" s="177" t="s">
        <v>7</v>
      </c>
      <c r="E41" s="178"/>
      <c r="F41" s="178"/>
      <c r="G41" s="181"/>
      <c r="H41" s="221"/>
      <c r="I41" s="42"/>
      <c r="J41" s="42"/>
      <c r="K41" s="223"/>
      <c r="L41" s="223"/>
      <c r="M41" s="223"/>
      <c r="N41" s="223"/>
      <c r="O41" s="223"/>
      <c r="P41" s="223"/>
      <c r="Q41" s="223"/>
      <c r="R41" s="223"/>
      <c r="S41" s="223"/>
      <c r="T41" s="223"/>
      <c r="U41" s="223"/>
      <c r="V41" s="223"/>
    </row>
    <row r="42" spans="3:22" ht="27" customHeight="1">
      <c r="C42" s="49"/>
      <c r="D42" s="177" t="s">
        <v>8</v>
      </c>
      <c r="E42" s="178"/>
      <c r="F42" s="178"/>
      <c r="G42" s="181"/>
      <c r="H42" s="221"/>
      <c r="I42" s="42"/>
      <c r="J42" s="42"/>
      <c r="K42" s="223"/>
      <c r="L42" s="223"/>
      <c r="M42" s="223"/>
      <c r="N42" s="223"/>
      <c r="O42" s="223"/>
      <c r="P42" s="223"/>
      <c r="Q42" s="223"/>
      <c r="R42" s="223"/>
      <c r="S42" s="223"/>
      <c r="T42" s="223"/>
      <c r="U42" s="223"/>
      <c r="V42" s="223"/>
    </row>
    <row r="43" spans="3:22" ht="27" customHeight="1">
      <c r="C43" s="49"/>
      <c r="D43" s="177" t="s">
        <v>9</v>
      </c>
      <c r="E43" s="178"/>
      <c r="F43" s="178"/>
      <c r="G43" s="181"/>
      <c r="H43" s="221"/>
      <c r="I43" s="42"/>
      <c r="J43" s="42"/>
      <c r="K43" s="223"/>
      <c r="L43" s="223"/>
      <c r="M43" s="223"/>
      <c r="N43" s="223"/>
      <c r="O43" s="223"/>
      <c r="P43" s="223"/>
      <c r="Q43" s="223"/>
      <c r="R43" s="223"/>
      <c r="S43" s="223"/>
      <c r="T43" s="223"/>
      <c r="U43" s="223"/>
      <c r="V43" s="223"/>
    </row>
    <row r="44" spans="3:22" ht="27" customHeight="1">
      <c r="C44" s="49"/>
      <c r="D44" s="177" t="s">
        <v>10</v>
      </c>
      <c r="E44" s="178"/>
      <c r="F44" s="178"/>
      <c r="G44" s="181"/>
      <c r="H44" s="221"/>
      <c r="I44" s="42"/>
      <c r="J44" s="42"/>
      <c r="K44" s="223"/>
      <c r="L44" s="223"/>
      <c r="M44" s="223"/>
      <c r="N44" s="223"/>
      <c r="O44" s="223"/>
      <c r="P44" s="223"/>
      <c r="Q44" s="223"/>
      <c r="R44" s="223"/>
      <c r="S44" s="223"/>
      <c r="T44" s="223"/>
      <c r="U44" s="223"/>
      <c r="V44" s="223"/>
    </row>
    <row r="45" spans="3:22" ht="27" customHeight="1">
      <c r="C45" s="49"/>
      <c r="D45" s="177" t="s">
        <v>11</v>
      </c>
      <c r="E45" s="178"/>
      <c r="F45" s="178"/>
      <c r="G45" s="181"/>
      <c r="H45" s="221"/>
      <c r="I45" s="42"/>
      <c r="J45" s="42"/>
      <c r="K45" s="223"/>
      <c r="L45" s="223"/>
      <c r="M45" s="223"/>
      <c r="N45" s="223"/>
      <c r="O45" s="223"/>
      <c r="P45" s="223"/>
      <c r="Q45" s="223"/>
      <c r="R45" s="223"/>
      <c r="S45" s="223"/>
      <c r="T45" s="223"/>
      <c r="U45" s="223"/>
      <c r="V45" s="223"/>
    </row>
    <row r="46" spans="3:22" ht="27" customHeight="1">
      <c r="C46" s="49"/>
      <c r="D46" s="177" t="s">
        <v>12</v>
      </c>
      <c r="E46" s="178"/>
      <c r="F46" s="178"/>
      <c r="G46" s="181"/>
      <c r="H46" s="221"/>
      <c r="I46" s="42"/>
      <c r="J46" s="42"/>
      <c r="K46" s="223"/>
      <c r="L46" s="223"/>
      <c r="M46" s="223"/>
      <c r="N46" s="223"/>
      <c r="O46" s="223"/>
      <c r="P46" s="223"/>
      <c r="Q46" s="223"/>
      <c r="R46" s="223"/>
      <c r="S46" s="223"/>
      <c r="T46" s="223"/>
      <c r="U46" s="223"/>
      <c r="V46" s="223"/>
    </row>
    <row r="47" spans="3:22" ht="27" customHeight="1">
      <c r="C47" s="49"/>
      <c r="D47" s="177" t="s">
        <v>13</v>
      </c>
      <c r="E47" s="178"/>
      <c r="F47" s="178"/>
      <c r="G47" s="181"/>
      <c r="H47" s="221"/>
      <c r="I47" s="42"/>
      <c r="J47" s="42"/>
      <c r="K47" s="223"/>
      <c r="L47" s="223"/>
      <c r="M47" s="223"/>
      <c r="N47" s="223"/>
      <c r="O47" s="223"/>
      <c r="P47" s="223"/>
      <c r="Q47" s="223"/>
      <c r="R47" s="223"/>
      <c r="S47" s="223"/>
      <c r="T47" s="223"/>
      <c r="U47" s="223"/>
      <c r="V47" s="223"/>
    </row>
    <row r="48" spans="3:22" ht="27" customHeight="1">
      <c r="C48" s="49"/>
      <c r="D48" s="177" t="s">
        <v>24</v>
      </c>
      <c r="E48" s="178"/>
      <c r="F48" s="178"/>
      <c r="G48" s="181"/>
      <c r="H48" s="221"/>
      <c r="I48" s="42"/>
      <c r="J48" s="42"/>
      <c r="K48" s="223"/>
      <c r="L48" s="223"/>
      <c r="M48" s="223"/>
      <c r="N48" s="223"/>
      <c r="O48" s="223"/>
      <c r="P48" s="223"/>
      <c r="Q48" s="223"/>
      <c r="R48" s="223"/>
      <c r="S48" s="223"/>
      <c r="T48" s="223"/>
      <c r="U48" s="223"/>
      <c r="V48" s="223"/>
    </row>
    <row r="49" spans="3:22" ht="27" customHeight="1">
      <c r="C49" s="49"/>
      <c r="D49" s="177" t="s">
        <v>25</v>
      </c>
      <c r="E49" s="178"/>
      <c r="F49" s="178"/>
      <c r="G49" s="181"/>
      <c r="H49" s="221"/>
      <c r="I49" s="42"/>
      <c r="J49" s="42"/>
      <c r="K49" s="223"/>
      <c r="L49" s="223"/>
      <c r="M49" s="223"/>
      <c r="N49" s="223"/>
      <c r="O49" s="223"/>
      <c r="P49" s="223"/>
      <c r="Q49" s="223"/>
      <c r="R49" s="223"/>
      <c r="S49" s="223"/>
      <c r="T49" s="223"/>
      <c r="U49" s="223"/>
      <c r="V49" s="223"/>
    </row>
    <row r="50" spans="3:22" ht="27" customHeight="1">
      <c r="C50" s="49"/>
      <c r="D50" s="177" t="s">
        <v>26</v>
      </c>
      <c r="E50" s="178"/>
      <c r="F50" s="178"/>
      <c r="G50" s="181"/>
      <c r="H50" s="221"/>
      <c r="I50" s="42"/>
      <c r="J50" s="42"/>
      <c r="K50" s="223"/>
      <c r="L50" s="223"/>
      <c r="M50" s="223"/>
      <c r="N50" s="223"/>
      <c r="O50" s="223"/>
      <c r="P50" s="223"/>
      <c r="Q50" s="223"/>
      <c r="R50" s="223"/>
      <c r="S50" s="223"/>
      <c r="T50" s="223"/>
      <c r="U50" s="223"/>
      <c r="V50" s="223"/>
    </row>
    <row r="51" spans="3:22" ht="27" customHeight="1">
      <c r="C51" s="49"/>
      <c r="D51" s="177" t="s">
        <v>27</v>
      </c>
      <c r="E51" s="178"/>
      <c r="F51" s="178"/>
      <c r="G51" s="181"/>
      <c r="H51" s="221"/>
      <c r="I51" s="42"/>
      <c r="J51" s="42"/>
      <c r="K51" s="223"/>
      <c r="L51" s="223"/>
      <c r="M51" s="223"/>
      <c r="N51" s="223"/>
      <c r="O51" s="223"/>
      <c r="P51" s="223"/>
      <c r="Q51" s="223"/>
      <c r="R51" s="223"/>
      <c r="S51" s="223"/>
      <c r="T51" s="223"/>
      <c r="U51" s="223"/>
      <c r="V51" s="223"/>
    </row>
    <row r="52" spans="3:22" ht="27" customHeight="1">
      <c r="C52" s="49"/>
      <c r="D52" s="177" t="s">
        <v>28</v>
      </c>
      <c r="E52" s="178"/>
      <c r="F52" s="178"/>
      <c r="G52" s="181"/>
      <c r="H52" s="221"/>
      <c r="I52" s="42"/>
      <c r="J52" s="42"/>
      <c r="K52" s="223"/>
      <c r="L52" s="223"/>
      <c r="M52" s="223"/>
      <c r="N52" s="223"/>
      <c r="O52" s="223"/>
      <c r="P52" s="223"/>
      <c r="Q52" s="223"/>
      <c r="R52" s="223"/>
      <c r="S52" s="223"/>
      <c r="T52" s="223"/>
      <c r="U52" s="223"/>
      <c r="V52" s="223"/>
    </row>
    <row r="53" spans="3:22" ht="27" customHeight="1">
      <c r="C53" s="49"/>
      <c r="D53" s="177" t="s">
        <v>35</v>
      </c>
      <c r="E53" s="178"/>
      <c r="F53" s="178"/>
      <c r="G53" s="181"/>
      <c r="H53" s="221"/>
      <c r="I53" s="42"/>
      <c r="J53" s="42"/>
      <c r="K53" s="223"/>
      <c r="L53" s="223"/>
      <c r="M53" s="223"/>
      <c r="N53" s="223"/>
      <c r="O53" s="223"/>
      <c r="P53" s="223"/>
      <c r="Q53" s="223"/>
      <c r="R53" s="223"/>
      <c r="S53" s="223"/>
      <c r="T53" s="223"/>
      <c r="U53" s="223"/>
      <c r="V53" s="223"/>
    </row>
    <row r="54" spans="3:22" ht="27" customHeight="1">
      <c r="C54" s="49"/>
      <c r="D54" s="177" t="s">
        <v>36</v>
      </c>
      <c r="E54" s="178"/>
      <c r="F54" s="178"/>
      <c r="G54" s="181"/>
      <c r="H54" s="221"/>
      <c r="I54" s="42"/>
      <c r="J54" s="42"/>
      <c r="K54" s="223"/>
      <c r="L54" s="223"/>
      <c r="M54" s="223"/>
      <c r="N54" s="223"/>
      <c r="O54" s="223"/>
      <c r="P54" s="223"/>
      <c r="Q54" s="223"/>
      <c r="R54" s="223"/>
      <c r="S54" s="223"/>
      <c r="T54" s="223"/>
      <c r="U54" s="223"/>
      <c r="V54" s="223"/>
    </row>
    <row r="55" spans="3:22" ht="27" customHeight="1">
      <c r="C55" s="49"/>
      <c r="D55" s="177" t="s">
        <v>37</v>
      </c>
      <c r="E55" s="178"/>
      <c r="F55" s="178"/>
      <c r="G55" s="181"/>
      <c r="H55" s="221"/>
      <c r="I55" s="42"/>
      <c r="J55" s="42"/>
      <c r="K55" s="223"/>
      <c r="L55" s="223"/>
      <c r="M55" s="223"/>
      <c r="N55" s="223"/>
      <c r="O55" s="223"/>
      <c r="P55" s="223"/>
      <c r="Q55" s="223"/>
      <c r="R55" s="223"/>
      <c r="S55" s="223"/>
      <c r="T55" s="223"/>
      <c r="U55" s="223"/>
      <c r="V55" s="223"/>
    </row>
    <row r="56" spans="3:22" ht="27" customHeight="1">
      <c r="C56" s="49"/>
      <c r="D56" s="177" t="s">
        <v>38</v>
      </c>
      <c r="E56" s="178"/>
      <c r="F56" s="178"/>
      <c r="G56" s="181"/>
      <c r="H56" s="221"/>
      <c r="I56" s="42"/>
      <c r="J56" s="42"/>
      <c r="K56" s="223"/>
      <c r="L56" s="223"/>
      <c r="M56" s="223"/>
      <c r="N56" s="223"/>
      <c r="O56" s="223"/>
      <c r="P56" s="223"/>
      <c r="Q56" s="223"/>
      <c r="R56" s="223"/>
      <c r="S56" s="223"/>
      <c r="T56" s="223"/>
      <c r="U56" s="223"/>
      <c r="V56" s="223"/>
    </row>
    <row r="57" spans="3:22" ht="27" customHeight="1" thickBot="1">
      <c r="C57" s="55"/>
      <c r="D57" s="190" t="s">
        <v>39</v>
      </c>
      <c r="E57" s="191"/>
      <c r="F57" s="191"/>
      <c r="G57" s="263"/>
      <c r="H57" s="218"/>
      <c r="I57" s="42"/>
      <c r="J57" s="42"/>
      <c r="K57" s="223"/>
      <c r="L57" s="223"/>
      <c r="M57" s="223"/>
      <c r="N57" s="223"/>
      <c r="O57" s="223"/>
      <c r="P57" s="223"/>
      <c r="Q57" s="223"/>
      <c r="R57" s="223"/>
      <c r="S57" s="223"/>
      <c r="T57" s="223"/>
      <c r="U57" s="223"/>
      <c r="V57" s="223"/>
    </row>
    <row r="58" spans="3:22" ht="27" customHeight="1">
      <c r="D58" s="10"/>
    </row>
    <row r="59" spans="3:22" ht="27" customHeight="1">
      <c r="D59" s="10"/>
    </row>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36 D38:H57" name="範囲1_1"/>
    <protectedRange sqref="K19:V57" name="範囲2"/>
  </protectedRanges>
  <mergeCells count="15">
    <mergeCell ref="D21:G21"/>
    <mergeCell ref="D37:G37"/>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36 H38:H5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58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IF(一括契約【税込用】必要積算経費一覧表_当該年度!$H$39&lt;&gt;0, 一括契約【税込用】必要積算経費一覧表_当該年度!$H$39,"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IF(一括契約【税込用】必要積算経費一覧表_当該年度!$F$39&lt;&gt;0, 一括契約【税込用】必要積算経費一覧表_当該年度!$F$39,"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一括契約【税込用】必要積算経費一覧表_当該年度!C49</f>
        <v>Ⅱ　人件費・謝金</v>
      </c>
      <c r="D20" s="423"/>
      <c r="E20" s="423"/>
      <c r="F20" s="423"/>
      <c r="G20" s="430"/>
      <c r="H20" s="65">
        <f>H21+H42</f>
        <v>0</v>
      </c>
      <c r="I20" s="76">
        <f>I21+I42</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一括契約【税込用】必要積算経費一覧表_当該年度!D50</f>
        <v>１　人件費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s="42"/>
      <c r="J22" s="42"/>
      <c r="K22" s="223"/>
      <c r="L22" s="223"/>
      <c r="M22" s="223"/>
      <c r="N22" s="223"/>
      <c r="O22" s="223"/>
      <c r="P22" s="223"/>
      <c r="Q22" s="223"/>
      <c r="R22" s="223"/>
      <c r="S22" s="223"/>
      <c r="T22" s="223"/>
      <c r="U22" s="223"/>
      <c r="V22" s="223"/>
    </row>
    <row r="23" spans="3:22" ht="27" customHeight="1">
      <c r="C23" s="49"/>
      <c r="D23" s="177" t="s">
        <v>5</v>
      </c>
      <c r="E23" s="195"/>
      <c r="F23" s="178"/>
      <c r="G23" s="179"/>
      <c r="H23" s="221"/>
      <c r="I23" s="42"/>
      <c r="J23" s="42"/>
      <c r="K23" s="223"/>
      <c r="L23" s="223"/>
      <c r="M23" s="223"/>
      <c r="N23" s="223"/>
      <c r="O23" s="223"/>
      <c r="P23" s="223"/>
      <c r="Q23" s="223"/>
      <c r="R23" s="223"/>
      <c r="S23" s="223"/>
      <c r="T23" s="223"/>
      <c r="U23" s="223"/>
      <c r="V23" s="223"/>
    </row>
    <row r="24" spans="3:22" ht="27" customHeight="1">
      <c r="C24" s="49"/>
      <c r="D24" s="177" t="s">
        <v>6</v>
      </c>
      <c r="E24" s="195"/>
      <c r="F24" s="178"/>
      <c r="G24" s="179"/>
      <c r="H24" s="221"/>
      <c r="I24" s="42"/>
      <c r="J24" s="42"/>
      <c r="K24" s="223"/>
      <c r="L24" s="223"/>
      <c r="M24" s="223"/>
      <c r="N24" s="223"/>
      <c r="O24" s="223"/>
      <c r="P24" s="223"/>
      <c r="Q24" s="223"/>
      <c r="R24" s="223"/>
      <c r="S24" s="223"/>
      <c r="T24" s="223"/>
      <c r="U24" s="223"/>
      <c r="V24" s="223"/>
    </row>
    <row r="25" spans="3:22" ht="27" customHeight="1">
      <c r="C25" s="49"/>
      <c r="D25" s="177" t="s">
        <v>7</v>
      </c>
      <c r="E25" s="195"/>
      <c r="F25" s="178"/>
      <c r="G25" s="179"/>
      <c r="H25" s="221"/>
      <c r="I25" s="42"/>
      <c r="J25" s="42"/>
      <c r="K25" s="223"/>
      <c r="L25" s="223"/>
      <c r="M25" s="223"/>
      <c r="N25" s="223"/>
      <c r="O25" s="223"/>
      <c r="P25" s="223"/>
      <c r="Q25" s="223"/>
      <c r="R25" s="223"/>
      <c r="S25" s="223"/>
      <c r="T25" s="223"/>
      <c r="U25" s="223"/>
      <c r="V25" s="223"/>
    </row>
    <row r="26" spans="3:22" ht="27" customHeight="1">
      <c r="C26" s="49"/>
      <c r="D26" s="177" t="s">
        <v>8</v>
      </c>
      <c r="E26" s="195"/>
      <c r="F26" s="178"/>
      <c r="G26" s="179"/>
      <c r="H26" s="221"/>
      <c r="I26" s="42"/>
      <c r="J26" s="42"/>
      <c r="K26" s="223"/>
      <c r="L26" s="223"/>
      <c r="M26" s="223"/>
      <c r="N26" s="223"/>
      <c r="O26" s="223"/>
      <c r="P26" s="223"/>
      <c r="Q26" s="223"/>
      <c r="R26" s="223"/>
      <c r="S26" s="223"/>
      <c r="T26" s="223"/>
      <c r="U26" s="223"/>
      <c r="V26" s="223"/>
    </row>
    <row r="27" spans="3:22" ht="27" customHeight="1">
      <c r="C27" s="49"/>
      <c r="D27" s="177" t="s">
        <v>9</v>
      </c>
      <c r="E27" s="195"/>
      <c r="F27" s="178"/>
      <c r="G27" s="179"/>
      <c r="H27" s="221"/>
      <c r="I27" s="42"/>
      <c r="J27" s="42"/>
      <c r="K27" s="223"/>
      <c r="L27" s="223"/>
      <c r="M27" s="223"/>
      <c r="N27" s="223"/>
      <c r="O27" s="223"/>
      <c r="P27" s="223"/>
      <c r="Q27" s="223"/>
      <c r="R27" s="223"/>
      <c r="S27" s="223"/>
      <c r="T27" s="223"/>
      <c r="U27" s="223"/>
      <c r="V27" s="223"/>
    </row>
    <row r="28" spans="3:22" ht="27" customHeight="1">
      <c r="C28" s="49"/>
      <c r="D28" s="177" t="s">
        <v>10</v>
      </c>
      <c r="E28" s="195"/>
      <c r="F28" s="178"/>
      <c r="G28" s="179"/>
      <c r="H28" s="221"/>
      <c r="I28" s="42"/>
      <c r="J28" s="42"/>
      <c r="K28" s="223"/>
      <c r="L28" s="223"/>
      <c r="M28" s="223"/>
      <c r="N28" s="223"/>
      <c r="O28" s="223"/>
      <c r="P28" s="223"/>
      <c r="Q28" s="223"/>
      <c r="R28" s="223"/>
      <c r="S28" s="223"/>
      <c r="T28" s="223"/>
      <c r="U28" s="223"/>
      <c r="V28" s="223"/>
    </row>
    <row r="29" spans="3:22" ht="27" customHeight="1">
      <c r="C29" s="49"/>
      <c r="D29" s="177" t="s">
        <v>11</v>
      </c>
      <c r="E29" s="195"/>
      <c r="F29" s="178"/>
      <c r="G29" s="179"/>
      <c r="H29" s="221"/>
      <c r="I29" s="42"/>
      <c r="J29" s="42"/>
      <c r="K29" s="223"/>
      <c r="L29" s="223"/>
      <c r="M29" s="223" t="s">
        <v>132</v>
      </c>
      <c r="N29" s="223"/>
      <c r="O29" s="223"/>
      <c r="P29" s="223"/>
      <c r="Q29" s="223"/>
      <c r="R29" s="223"/>
      <c r="S29" s="223"/>
      <c r="T29" s="223"/>
      <c r="U29" s="223"/>
      <c r="V29" s="223"/>
    </row>
    <row r="30" spans="3:22" ht="27" customHeight="1">
      <c r="C30" s="49"/>
      <c r="D30" s="177" t="s">
        <v>12</v>
      </c>
      <c r="E30" s="195"/>
      <c r="F30" s="178"/>
      <c r="G30" s="179"/>
      <c r="H30" s="221"/>
      <c r="I30" s="42"/>
      <c r="J30" s="42"/>
      <c r="K30" s="223"/>
      <c r="L30" s="223"/>
      <c r="M30" s="223"/>
      <c r="N30" s="223"/>
      <c r="O30" s="223"/>
      <c r="P30" s="223"/>
      <c r="Q30" s="223"/>
      <c r="R30" s="223"/>
      <c r="S30" s="223"/>
      <c r="T30" s="223"/>
      <c r="U30" s="223"/>
      <c r="V30" s="223"/>
    </row>
    <row r="31" spans="3:22" ht="27" customHeight="1">
      <c r="C31" s="49"/>
      <c r="D31" s="177" t="s">
        <v>13</v>
      </c>
      <c r="E31" s="195"/>
      <c r="F31" s="178"/>
      <c r="G31" s="179"/>
      <c r="H31" s="221"/>
      <c r="I31" s="42"/>
      <c r="J31" s="42"/>
      <c r="K31" s="223"/>
      <c r="L31" s="223"/>
      <c r="M31" s="223"/>
      <c r="N31" s="223"/>
      <c r="O31" s="223"/>
      <c r="P31" s="223"/>
      <c r="Q31" s="223"/>
      <c r="R31" s="223"/>
      <c r="S31" s="223"/>
      <c r="T31" s="223"/>
      <c r="U31" s="223"/>
      <c r="V31" s="223"/>
    </row>
    <row r="32" spans="3:22" ht="27" customHeight="1">
      <c r="C32" s="49"/>
      <c r="D32" s="177" t="s">
        <v>24</v>
      </c>
      <c r="E32" s="195"/>
      <c r="F32" s="178"/>
      <c r="G32" s="179"/>
      <c r="H32" s="221"/>
      <c r="I32" s="42"/>
      <c r="J32" s="42"/>
      <c r="K32" s="223"/>
      <c r="L32" s="223"/>
      <c r="M32" s="223"/>
      <c r="N32" s="223"/>
      <c r="O32" s="223"/>
      <c r="P32" s="223"/>
      <c r="Q32" s="223"/>
      <c r="R32" s="223"/>
      <c r="S32" s="223"/>
      <c r="T32" s="223"/>
      <c r="U32" s="223"/>
      <c r="V32" s="223"/>
    </row>
    <row r="33" spans="3:22" ht="27" customHeight="1">
      <c r="C33" s="49"/>
      <c r="D33" s="177" t="s">
        <v>25</v>
      </c>
      <c r="E33" s="195"/>
      <c r="F33" s="178"/>
      <c r="G33" s="179"/>
      <c r="H33" s="221"/>
      <c r="I33" s="42"/>
      <c r="J33" s="42"/>
      <c r="K33" s="223"/>
      <c r="L33" s="223"/>
      <c r="M33" s="223"/>
      <c r="N33" s="223"/>
      <c r="O33" s="223"/>
      <c r="P33" s="223"/>
      <c r="Q33" s="223"/>
      <c r="R33" s="223"/>
      <c r="S33" s="223"/>
      <c r="T33" s="223"/>
      <c r="U33" s="223"/>
      <c r="V33" s="223"/>
    </row>
    <row r="34" spans="3:22" ht="27" customHeight="1">
      <c r="C34" s="49"/>
      <c r="D34" s="177" t="s">
        <v>26</v>
      </c>
      <c r="E34" s="195"/>
      <c r="F34" s="178"/>
      <c r="G34" s="179"/>
      <c r="H34" s="221"/>
      <c r="I34" s="42"/>
      <c r="J34" s="42"/>
      <c r="K34" s="223"/>
      <c r="L34" s="223"/>
      <c r="M34" s="223"/>
      <c r="N34" s="223"/>
      <c r="O34" s="223"/>
      <c r="P34" s="223"/>
      <c r="Q34" s="223"/>
      <c r="R34" s="223"/>
      <c r="S34" s="223"/>
      <c r="T34" s="223"/>
      <c r="U34" s="223"/>
      <c r="V34" s="223"/>
    </row>
    <row r="35" spans="3:22" ht="27" customHeight="1">
      <c r="C35" s="49"/>
      <c r="D35" s="177" t="s">
        <v>27</v>
      </c>
      <c r="E35" s="195"/>
      <c r="F35" s="178"/>
      <c r="G35" s="179"/>
      <c r="H35" s="221"/>
      <c r="I35" s="42"/>
      <c r="J35" s="42"/>
      <c r="K35" s="223"/>
      <c r="L35" s="223"/>
      <c r="M35" s="223"/>
      <c r="N35" s="223"/>
      <c r="O35" s="223"/>
      <c r="P35" s="223"/>
      <c r="Q35" s="223"/>
      <c r="R35" s="223"/>
      <c r="S35" s="223"/>
      <c r="T35" s="223"/>
      <c r="U35" s="223"/>
      <c r="V35" s="223"/>
    </row>
    <row r="36" spans="3:22" ht="27" customHeight="1">
      <c r="C36" s="49"/>
      <c r="D36" s="177" t="s">
        <v>28</v>
      </c>
      <c r="E36" s="195"/>
      <c r="F36" s="178"/>
      <c r="G36" s="179"/>
      <c r="H36" s="221"/>
      <c r="I36" s="42"/>
      <c r="J36" s="42"/>
      <c r="K36" s="223"/>
      <c r="L36" s="223"/>
      <c r="M36" s="223"/>
      <c r="N36" s="223"/>
      <c r="O36" s="223"/>
      <c r="P36" s="223"/>
      <c r="Q36" s="223"/>
      <c r="R36" s="223"/>
      <c r="S36" s="223"/>
      <c r="T36" s="223"/>
      <c r="U36" s="223"/>
      <c r="V36" s="223"/>
    </row>
    <row r="37" spans="3:22" ht="27" customHeight="1">
      <c r="C37" s="49"/>
      <c r="D37" s="177" t="s">
        <v>35</v>
      </c>
      <c r="E37" s="195"/>
      <c r="F37" s="178"/>
      <c r="G37" s="179"/>
      <c r="H37" s="221"/>
      <c r="I37" s="42"/>
      <c r="J37" s="42"/>
      <c r="K37" s="223"/>
      <c r="L37" s="223"/>
      <c r="M37" s="223"/>
      <c r="N37" s="223"/>
      <c r="O37" s="223"/>
      <c r="P37" s="223"/>
      <c r="Q37" s="223"/>
      <c r="R37" s="223"/>
      <c r="S37" s="223"/>
      <c r="T37" s="223"/>
      <c r="U37" s="223"/>
      <c r="V37" s="223"/>
    </row>
    <row r="38" spans="3:22" ht="27" customHeight="1">
      <c r="C38" s="49"/>
      <c r="D38" s="177" t="s">
        <v>36</v>
      </c>
      <c r="E38" s="195"/>
      <c r="F38" s="178"/>
      <c r="G38" s="179"/>
      <c r="H38" s="221"/>
      <c r="I38" s="42"/>
      <c r="J38" s="42"/>
      <c r="K38" s="223"/>
      <c r="L38" s="223"/>
      <c r="M38" s="223"/>
      <c r="N38" s="223"/>
      <c r="O38" s="223"/>
      <c r="P38" s="223"/>
      <c r="Q38" s="223"/>
      <c r="R38" s="223"/>
      <c r="S38" s="223"/>
      <c r="T38" s="223"/>
      <c r="U38" s="223"/>
      <c r="V38" s="223"/>
    </row>
    <row r="39" spans="3:22" ht="27" customHeight="1">
      <c r="C39" s="49"/>
      <c r="D39" s="177" t="s">
        <v>37</v>
      </c>
      <c r="E39" s="195"/>
      <c r="F39" s="178"/>
      <c r="G39" s="179"/>
      <c r="H39" s="221"/>
      <c r="I39" s="42"/>
      <c r="J39" s="42"/>
      <c r="K39" s="223"/>
      <c r="L39" s="223"/>
      <c r="M39" s="223"/>
      <c r="N39" s="223"/>
      <c r="O39" s="223"/>
      <c r="P39" s="223"/>
      <c r="Q39" s="223"/>
      <c r="R39" s="223"/>
      <c r="S39" s="223"/>
      <c r="T39" s="223"/>
      <c r="U39" s="223"/>
      <c r="V39" s="223"/>
    </row>
    <row r="40" spans="3:22" ht="27" customHeight="1">
      <c r="C40" s="49"/>
      <c r="D40" s="177" t="s">
        <v>38</v>
      </c>
      <c r="E40" s="195"/>
      <c r="F40" s="195"/>
      <c r="G40" s="196"/>
      <c r="H40" s="221"/>
      <c r="I40" s="42"/>
      <c r="J40" s="42"/>
      <c r="K40" s="223"/>
      <c r="L40" s="223"/>
      <c r="M40" s="223"/>
      <c r="N40" s="223"/>
      <c r="O40" s="223"/>
      <c r="P40" s="223"/>
      <c r="Q40" s="223"/>
      <c r="R40" s="223"/>
      <c r="S40" s="223"/>
      <c r="T40" s="223"/>
      <c r="U40" s="223"/>
      <c r="V40" s="223"/>
    </row>
    <row r="41" spans="3:22" ht="27" customHeight="1" thickBot="1">
      <c r="C41" s="53"/>
      <c r="D41" s="183" t="s">
        <v>39</v>
      </c>
      <c r="E41" s="197"/>
      <c r="F41" s="197"/>
      <c r="G41" s="198"/>
      <c r="H41" s="215"/>
      <c r="I41" s="42"/>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一括契約【税込用】必要積算経費一覧表_当該年度!D51</f>
        <v>２　謝金</v>
      </c>
      <c r="E42" s="418"/>
      <c r="F42" s="418"/>
      <c r="G42" s="419"/>
      <c r="H42" s="109">
        <f>SUM(H43:H52)</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99" t="s">
        <v>4</v>
      </c>
      <c r="E43" s="194"/>
      <c r="F43" s="194"/>
      <c r="G43" s="200"/>
      <c r="H43" s="222"/>
      <c r="I43" s="42"/>
      <c r="J43" s="42"/>
      <c r="K43" s="223"/>
      <c r="L43" s="223"/>
      <c r="M43" s="223"/>
      <c r="N43" s="223"/>
      <c r="O43" s="223"/>
      <c r="P43" s="223"/>
      <c r="Q43" s="223"/>
      <c r="R43" s="223"/>
      <c r="S43" s="223"/>
      <c r="T43" s="223"/>
      <c r="U43" s="223"/>
      <c r="V43" s="223"/>
    </row>
    <row r="44" spans="3:22" ht="27" customHeight="1">
      <c r="C44" s="49"/>
      <c r="D44" s="177" t="s">
        <v>5</v>
      </c>
      <c r="E44" s="178"/>
      <c r="F44" s="195"/>
      <c r="G44" s="181"/>
      <c r="H44" s="221"/>
      <c r="I44" s="42"/>
      <c r="J44" s="42"/>
      <c r="K44" s="223"/>
      <c r="L44" s="223"/>
      <c r="M44" s="223"/>
      <c r="N44" s="223"/>
      <c r="O44" s="223"/>
      <c r="P44" s="223"/>
      <c r="Q44" s="223"/>
      <c r="R44" s="223"/>
      <c r="S44" s="223"/>
      <c r="T44" s="223"/>
      <c r="U44" s="223"/>
      <c r="V44" s="223"/>
    </row>
    <row r="45" spans="3:22" ht="27" customHeight="1">
      <c r="C45" s="49"/>
      <c r="D45" s="177" t="s">
        <v>6</v>
      </c>
      <c r="E45" s="195"/>
      <c r="F45" s="195"/>
      <c r="G45" s="181"/>
      <c r="H45" s="221"/>
      <c r="I45" s="42"/>
      <c r="J45" s="42"/>
      <c r="K45" s="223"/>
      <c r="L45" s="223"/>
      <c r="M45" s="223"/>
      <c r="N45" s="223"/>
      <c r="O45" s="223"/>
      <c r="P45" s="223"/>
      <c r="Q45" s="223"/>
      <c r="R45" s="223"/>
      <c r="S45" s="223"/>
      <c r="T45" s="223"/>
      <c r="U45" s="223"/>
      <c r="V45" s="223"/>
    </row>
    <row r="46" spans="3:22" ht="27" customHeight="1">
      <c r="C46" s="49"/>
      <c r="D46" s="177" t="s">
        <v>7</v>
      </c>
      <c r="E46" s="195"/>
      <c r="F46" s="195"/>
      <c r="G46" s="201"/>
      <c r="H46" s="221"/>
      <c r="I46" s="42"/>
      <c r="J46" s="42"/>
      <c r="K46" s="223"/>
      <c r="L46" s="223"/>
      <c r="M46" s="223"/>
      <c r="N46" s="223"/>
      <c r="O46" s="223"/>
      <c r="P46" s="223"/>
      <c r="Q46" s="223"/>
      <c r="R46" s="223"/>
      <c r="S46" s="223"/>
      <c r="T46" s="223"/>
      <c r="U46" s="223"/>
      <c r="V46" s="223"/>
    </row>
    <row r="47" spans="3:22" ht="27" customHeight="1">
      <c r="C47" s="49"/>
      <c r="D47" s="177" t="s">
        <v>8</v>
      </c>
      <c r="E47" s="195"/>
      <c r="F47" s="195"/>
      <c r="G47" s="201"/>
      <c r="H47" s="221"/>
      <c r="I47" s="42"/>
      <c r="J47" s="42"/>
      <c r="K47" s="223"/>
      <c r="L47" s="223"/>
      <c r="M47" s="223"/>
      <c r="N47" s="223"/>
      <c r="O47" s="223"/>
      <c r="P47" s="223"/>
      <c r="Q47" s="223"/>
      <c r="R47" s="223"/>
      <c r="S47" s="223"/>
      <c r="T47" s="223"/>
      <c r="U47" s="223"/>
      <c r="V47" s="223"/>
    </row>
    <row r="48" spans="3:22" ht="27" customHeight="1">
      <c r="C48" s="49"/>
      <c r="D48" s="177" t="s">
        <v>9</v>
      </c>
      <c r="E48" s="195"/>
      <c r="F48" s="195"/>
      <c r="G48" s="201"/>
      <c r="H48" s="221"/>
      <c r="I48" s="42"/>
      <c r="J48" s="42"/>
      <c r="K48" s="223"/>
      <c r="L48" s="223"/>
      <c r="M48" s="223"/>
      <c r="N48" s="223"/>
      <c r="O48" s="223"/>
      <c r="P48" s="223"/>
      <c r="Q48" s="223"/>
      <c r="R48" s="223"/>
      <c r="S48" s="223"/>
      <c r="T48" s="223"/>
      <c r="U48" s="223"/>
      <c r="V48" s="223"/>
    </row>
    <row r="49" spans="3:22" ht="27" customHeight="1">
      <c r="C49" s="49"/>
      <c r="D49" s="177" t="s">
        <v>10</v>
      </c>
      <c r="E49" s="195"/>
      <c r="F49" s="195"/>
      <c r="G49" s="201"/>
      <c r="H49" s="221"/>
      <c r="I49" s="42"/>
      <c r="J49" s="42"/>
      <c r="K49" s="223"/>
      <c r="L49" s="223"/>
      <c r="M49" s="223"/>
      <c r="N49" s="223"/>
      <c r="O49" s="223"/>
      <c r="P49" s="223"/>
      <c r="Q49" s="223"/>
      <c r="R49" s="223"/>
      <c r="S49" s="223"/>
      <c r="T49" s="223"/>
      <c r="U49" s="223"/>
      <c r="V49" s="223"/>
    </row>
    <row r="50" spans="3:22" ht="27" customHeight="1">
      <c r="C50" s="49"/>
      <c r="D50" s="177" t="s">
        <v>11</v>
      </c>
      <c r="E50" s="195"/>
      <c r="F50" s="195"/>
      <c r="G50" s="201"/>
      <c r="H50" s="221"/>
      <c r="I50" s="42"/>
      <c r="J50" s="42"/>
      <c r="K50" s="223"/>
      <c r="L50" s="223"/>
      <c r="M50" s="223"/>
      <c r="N50" s="223"/>
      <c r="O50" s="223"/>
      <c r="P50" s="223"/>
      <c r="Q50" s="223"/>
      <c r="R50" s="223"/>
      <c r="S50" s="223"/>
      <c r="T50" s="223"/>
      <c r="U50" s="223"/>
      <c r="V50" s="223"/>
    </row>
    <row r="51" spans="3:22" ht="27" customHeight="1">
      <c r="C51" s="49"/>
      <c r="D51" s="177" t="s">
        <v>12</v>
      </c>
      <c r="E51" s="195"/>
      <c r="F51" s="195"/>
      <c r="G51" s="201"/>
      <c r="H51" s="221"/>
      <c r="I51" s="42"/>
      <c r="J51" s="42"/>
      <c r="K51" s="223"/>
      <c r="L51" s="223"/>
      <c r="M51" s="223"/>
      <c r="N51" s="223"/>
      <c r="O51" s="223"/>
      <c r="P51" s="223"/>
      <c r="Q51" s="223"/>
      <c r="R51" s="223"/>
      <c r="S51" s="223"/>
      <c r="T51" s="223"/>
      <c r="U51" s="223"/>
      <c r="V51" s="223"/>
    </row>
    <row r="52" spans="3:22" ht="27" customHeight="1" thickBot="1">
      <c r="C52" s="57"/>
      <c r="D52" s="190" t="s">
        <v>13</v>
      </c>
      <c r="E52" s="202"/>
      <c r="F52" s="202"/>
      <c r="G52" s="203"/>
      <c r="H52" s="218"/>
      <c r="I52" s="42"/>
      <c r="J52" s="42"/>
      <c r="K52" s="223"/>
      <c r="L52" s="223"/>
      <c r="M52" s="223"/>
      <c r="N52" s="223"/>
      <c r="O52" s="223"/>
      <c r="P52" s="223"/>
      <c r="Q52" s="223"/>
      <c r="R52" s="223"/>
      <c r="S52" s="223"/>
      <c r="T52" s="223"/>
      <c r="U52" s="223"/>
      <c r="V52" s="223"/>
    </row>
    <row r="53" spans="3:22" ht="27" customHeight="1">
      <c r="D53" s="10"/>
    </row>
    <row r="54" spans="3:22" ht="27" customHeight="1">
      <c r="D54" s="10"/>
    </row>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52" name="範囲1"/>
    <protectedRange sqref="K19:V52" name="範囲2"/>
  </protectedRanges>
  <mergeCells count="15">
    <mergeCell ref="D21:G21"/>
    <mergeCell ref="D42:G42"/>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43:H52">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style="9"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77</v>
      </c>
      <c r="D12" s="442"/>
      <c r="E12" s="442"/>
      <c r="F12" s="442"/>
      <c r="G12" s="442"/>
      <c r="H12" s="442"/>
      <c r="I12" s="287"/>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IF(一括契約【税込用】必要積算経費一覧表_当該年度!$H$39&lt;&gt;0, 一括契約【税込用】必要積算経費一覧表_当該年度!$H$39,"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IF(一括契約【税込用】必要積算経費一覧表_当該年度!$F$39&lt;&gt;0, 一括契約【税込用】必要積算経費一覧表_当該年度!$F$39,"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61"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一括契約【税込用】必要積算経費一覧表_当該年度!C52</f>
        <v>Ⅲ　旅費</v>
      </c>
      <c r="D20" s="423"/>
      <c r="E20" s="423"/>
      <c r="F20" s="423"/>
      <c r="G20" s="430"/>
      <c r="H20" s="65">
        <f>H21</f>
        <v>0</v>
      </c>
      <c r="I20" s="75">
        <f>I21</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一括契約【税込用】必要積算経費一覧表_当該年度!D53</f>
        <v>１　旅費</v>
      </c>
      <c r="E21" s="418"/>
      <c r="F21" s="418"/>
      <c r="G21" s="419"/>
      <c r="H21" s="66">
        <f>SUM(H22:H51)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I22"/>
      <c r="J22" s="42"/>
      <c r="K22" s="223"/>
      <c r="L22" s="223"/>
      <c r="M22" s="223"/>
      <c r="N22" s="223"/>
      <c r="O22" s="223"/>
      <c r="P22" s="223"/>
      <c r="Q22" s="223"/>
      <c r="R22" s="223"/>
      <c r="S22" s="223"/>
      <c r="T22" s="223"/>
      <c r="U22" s="223"/>
      <c r="V22" s="223"/>
    </row>
    <row r="23" spans="3:22" ht="27" customHeight="1">
      <c r="C23" s="49"/>
      <c r="D23" s="177" t="s">
        <v>5</v>
      </c>
      <c r="E23" s="178"/>
      <c r="F23" s="178"/>
      <c r="G23" s="179"/>
      <c r="H23" s="221"/>
      <c r="I23"/>
      <c r="J23" s="42"/>
      <c r="K23" s="223"/>
      <c r="L23" s="223"/>
      <c r="M23" s="223"/>
      <c r="N23" s="223"/>
      <c r="O23" s="223"/>
      <c r="P23" s="223"/>
      <c r="Q23" s="223"/>
      <c r="R23" s="223"/>
      <c r="S23" s="223"/>
      <c r="T23" s="223"/>
      <c r="U23" s="223"/>
      <c r="V23" s="223"/>
    </row>
    <row r="24" spans="3:22" ht="27" customHeight="1">
      <c r="C24" s="49"/>
      <c r="D24" s="177" t="s">
        <v>6</v>
      </c>
      <c r="E24" s="178"/>
      <c r="F24" s="178"/>
      <c r="G24" s="179"/>
      <c r="H24" s="221"/>
      <c r="I24"/>
      <c r="J24" s="42"/>
      <c r="K24" s="223"/>
      <c r="L24" s="223"/>
      <c r="M24" s="223"/>
      <c r="N24" s="223"/>
      <c r="O24" s="223"/>
      <c r="P24" s="223"/>
      <c r="Q24" s="223"/>
      <c r="R24" s="223"/>
      <c r="S24" s="223"/>
      <c r="T24" s="223"/>
      <c r="U24" s="223"/>
      <c r="V24" s="223"/>
    </row>
    <row r="25" spans="3:22" ht="27" customHeight="1">
      <c r="C25" s="49"/>
      <c r="D25" s="177" t="s">
        <v>7</v>
      </c>
      <c r="E25" s="178"/>
      <c r="F25" s="178"/>
      <c r="G25" s="179"/>
      <c r="H25" s="221"/>
      <c r="I25"/>
      <c r="J25" s="42"/>
      <c r="K25" s="223"/>
      <c r="L25" s="223"/>
      <c r="M25" s="223"/>
      <c r="N25" s="223"/>
      <c r="O25" s="223"/>
      <c r="P25" s="223"/>
      <c r="Q25" s="223"/>
      <c r="R25" s="223"/>
      <c r="S25" s="223"/>
      <c r="T25" s="223"/>
      <c r="U25" s="223"/>
      <c r="V25" s="223"/>
    </row>
    <row r="26" spans="3:22" ht="27" customHeight="1">
      <c r="C26" s="49"/>
      <c r="D26" s="177" t="s">
        <v>8</v>
      </c>
      <c r="E26" s="178"/>
      <c r="F26" s="178"/>
      <c r="G26" s="179"/>
      <c r="H26" s="221"/>
      <c r="I26"/>
      <c r="J26" s="42"/>
      <c r="K26" s="223"/>
      <c r="L26" s="223"/>
      <c r="M26" s="223"/>
      <c r="N26" s="223"/>
      <c r="O26" s="223"/>
      <c r="P26" s="223"/>
      <c r="Q26" s="223"/>
      <c r="R26" s="223"/>
      <c r="S26" s="223"/>
      <c r="T26" s="223"/>
      <c r="U26" s="223"/>
      <c r="V26" s="223"/>
    </row>
    <row r="27" spans="3:22" ht="27" customHeight="1">
      <c r="C27" s="49"/>
      <c r="D27" s="177" t="s">
        <v>9</v>
      </c>
      <c r="E27" s="178"/>
      <c r="F27" s="178"/>
      <c r="G27" s="179"/>
      <c r="H27" s="221"/>
      <c r="I27"/>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I28"/>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I29"/>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I30"/>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I3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I32"/>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I33"/>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I34"/>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I35"/>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I36"/>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I37"/>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I38"/>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I39"/>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I40"/>
      <c r="J40" s="42"/>
      <c r="K40" s="223"/>
      <c r="L40" s="223"/>
      <c r="M40" s="223"/>
      <c r="N40" s="223"/>
      <c r="O40" s="223"/>
      <c r="P40" s="223"/>
      <c r="Q40" s="223"/>
      <c r="R40" s="223"/>
      <c r="S40" s="223"/>
      <c r="T40" s="223"/>
      <c r="U40" s="223"/>
      <c r="V40" s="223"/>
    </row>
    <row r="41" spans="3:22" ht="27" customHeight="1">
      <c r="C41" s="49"/>
      <c r="D41" s="205" t="s">
        <v>39</v>
      </c>
      <c r="E41" s="206"/>
      <c r="F41" s="207"/>
      <c r="G41" s="208"/>
      <c r="H41" s="217"/>
      <c r="I41"/>
      <c r="J41" s="42"/>
      <c r="K41" s="223"/>
      <c r="L41" s="223"/>
      <c r="M41" s="223"/>
      <c r="N41" s="223"/>
      <c r="O41" s="223"/>
      <c r="P41" s="223"/>
      <c r="Q41" s="223"/>
      <c r="R41" s="223"/>
      <c r="S41" s="223"/>
      <c r="T41" s="223"/>
      <c r="U41" s="223"/>
      <c r="V41" s="223"/>
    </row>
    <row r="42" spans="3:22" ht="27" customHeight="1">
      <c r="C42" s="49"/>
      <c r="D42" s="205" t="s">
        <v>79</v>
      </c>
      <c r="E42" s="206"/>
      <c r="F42" s="207"/>
      <c r="G42" s="209"/>
      <c r="H42" s="217"/>
      <c r="I42"/>
      <c r="J42" s="42"/>
      <c r="K42" s="223"/>
      <c r="L42" s="223"/>
      <c r="M42" s="223"/>
      <c r="N42" s="223"/>
      <c r="O42" s="223"/>
      <c r="P42" s="223"/>
      <c r="Q42" s="223"/>
      <c r="R42" s="223"/>
      <c r="S42" s="223"/>
      <c r="T42" s="223"/>
      <c r="U42" s="223"/>
      <c r="V42" s="223"/>
    </row>
    <row r="43" spans="3:22" ht="27" customHeight="1">
      <c r="C43" s="49"/>
      <c r="D43" s="205" t="s">
        <v>80</v>
      </c>
      <c r="E43" s="206"/>
      <c r="F43" s="207"/>
      <c r="G43" s="209"/>
      <c r="H43" s="217"/>
      <c r="I43"/>
      <c r="J43" s="42"/>
      <c r="K43" s="223"/>
      <c r="L43" s="223"/>
      <c r="M43" s="223"/>
      <c r="N43" s="223"/>
      <c r="O43" s="223"/>
      <c r="P43" s="223"/>
      <c r="Q43" s="223"/>
      <c r="R43" s="223"/>
      <c r="S43" s="223"/>
      <c r="T43" s="223"/>
      <c r="U43" s="223"/>
      <c r="V43" s="223"/>
    </row>
    <row r="44" spans="3:22" ht="27" customHeight="1">
      <c r="C44" s="49"/>
      <c r="D44" s="205" t="s">
        <v>81</v>
      </c>
      <c r="E44" s="206"/>
      <c r="F44" s="207"/>
      <c r="G44" s="209"/>
      <c r="H44" s="217"/>
      <c r="I44"/>
      <c r="J44" s="42"/>
      <c r="K44" s="223"/>
      <c r="L44" s="223"/>
      <c r="M44" s="223"/>
      <c r="N44" s="223"/>
      <c r="O44" s="223"/>
      <c r="P44" s="223"/>
      <c r="Q44" s="223"/>
      <c r="R44" s="223"/>
      <c r="S44" s="223"/>
      <c r="T44" s="223"/>
      <c r="U44" s="223"/>
      <c r="V44" s="223"/>
    </row>
    <row r="45" spans="3:22" ht="27" customHeight="1">
      <c r="C45" s="49"/>
      <c r="D45" s="205" t="s">
        <v>82</v>
      </c>
      <c r="E45" s="206"/>
      <c r="F45" s="207"/>
      <c r="G45" s="209"/>
      <c r="H45" s="217"/>
      <c r="I45"/>
      <c r="J45" s="42"/>
      <c r="K45" s="223"/>
      <c r="L45" s="223"/>
      <c r="M45" s="223"/>
      <c r="N45" s="223"/>
      <c r="O45" s="223"/>
      <c r="P45" s="223"/>
      <c r="Q45" s="223"/>
      <c r="R45" s="223"/>
      <c r="S45" s="223"/>
      <c r="T45" s="223"/>
      <c r="U45" s="223"/>
      <c r="V45" s="223"/>
    </row>
    <row r="46" spans="3:22" ht="27" customHeight="1">
      <c r="C46" s="49"/>
      <c r="D46" s="205" t="s">
        <v>83</v>
      </c>
      <c r="E46" s="206"/>
      <c r="F46" s="207"/>
      <c r="G46" s="209"/>
      <c r="H46" s="217"/>
      <c r="I46"/>
      <c r="J46" s="42"/>
      <c r="K46" s="223"/>
      <c r="L46" s="223"/>
      <c r="M46" s="223"/>
      <c r="N46" s="223"/>
      <c r="O46" s="223"/>
      <c r="P46" s="223"/>
      <c r="Q46" s="223"/>
      <c r="R46" s="223"/>
      <c r="S46" s="223"/>
      <c r="T46" s="223"/>
      <c r="U46" s="223"/>
      <c r="V46" s="223"/>
    </row>
    <row r="47" spans="3:22" ht="27" customHeight="1">
      <c r="C47" s="49"/>
      <c r="D47" s="205" t="s">
        <v>84</v>
      </c>
      <c r="E47" s="206"/>
      <c r="F47" s="207"/>
      <c r="G47" s="209"/>
      <c r="H47" s="217"/>
      <c r="I47"/>
      <c r="J47" s="42"/>
      <c r="K47" s="223"/>
      <c r="L47" s="223"/>
      <c r="M47" s="223"/>
      <c r="N47" s="223"/>
      <c r="O47" s="223"/>
      <c r="P47" s="223"/>
      <c r="Q47" s="223"/>
      <c r="R47" s="223"/>
      <c r="S47" s="223"/>
      <c r="T47" s="223"/>
      <c r="U47" s="223"/>
      <c r="V47" s="223"/>
    </row>
    <row r="48" spans="3:22" ht="27" customHeight="1">
      <c r="C48" s="49"/>
      <c r="D48" s="205" t="s">
        <v>85</v>
      </c>
      <c r="E48" s="206"/>
      <c r="F48" s="207"/>
      <c r="G48" s="209"/>
      <c r="H48" s="217"/>
      <c r="I48"/>
      <c r="J48" s="42"/>
      <c r="K48" s="223"/>
      <c r="L48" s="223"/>
      <c r="M48" s="223"/>
      <c r="N48" s="223"/>
      <c r="O48" s="223"/>
      <c r="P48" s="223"/>
      <c r="Q48" s="223"/>
      <c r="R48" s="223"/>
      <c r="S48" s="223"/>
      <c r="T48" s="223"/>
      <c r="U48" s="223"/>
      <c r="V48" s="223"/>
    </row>
    <row r="49" spans="3:22" ht="27" customHeight="1">
      <c r="C49" s="49"/>
      <c r="D49" s="205" t="s">
        <v>86</v>
      </c>
      <c r="E49" s="206"/>
      <c r="F49" s="207"/>
      <c r="G49" s="209"/>
      <c r="H49" s="217"/>
      <c r="I49"/>
      <c r="J49" s="42"/>
      <c r="K49" s="223"/>
      <c r="L49" s="223"/>
      <c r="M49" s="223"/>
      <c r="N49" s="223"/>
      <c r="O49" s="223"/>
      <c r="P49" s="223"/>
      <c r="Q49" s="223"/>
      <c r="R49" s="223"/>
      <c r="S49" s="223"/>
      <c r="T49" s="223"/>
      <c r="U49" s="223"/>
      <c r="V49" s="223"/>
    </row>
    <row r="50" spans="3:22" ht="27" customHeight="1">
      <c r="C50" s="49"/>
      <c r="D50" s="205" t="s">
        <v>87</v>
      </c>
      <c r="E50" s="206"/>
      <c r="F50" s="207"/>
      <c r="G50" s="209"/>
      <c r="H50" s="217"/>
      <c r="I50"/>
      <c r="J50" s="42"/>
      <c r="K50" s="223"/>
      <c r="L50" s="223"/>
      <c r="M50" s="223"/>
      <c r="N50" s="223"/>
      <c r="O50" s="223"/>
      <c r="P50" s="223"/>
      <c r="Q50" s="223"/>
      <c r="R50" s="223"/>
      <c r="S50" s="223"/>
      <c r="T50" s="223"/>
      <c r="U50" s="223"/>
      <c r="V50" s="223"/>
    </row>
    <row r="51" spans="3:22" ht="27" customHeight="1" thickBot="1">
      <c r="C51" s="55"/>
      <c r="D51" s="190" t="s">
        <v>88</v>
      </c>
      <c r="E51" s="202"/>
      <c r="F51" s="202"/>
      <c r="G51" s="203"/>
      <c r="H51" s="218"/>
      <c r="I51"/>
      <c r="J51" s="42"/>
      <c r="K51" s="223"/>
      <c r="L51" s="223"/>
      <c r="M51" s="223"/>
      <c r="N51" s="223"/>
      <c r="O51" s="223"/>
      <c r="P51" s="223"/>
      <c r="Q51" s="223"/>
      <c r="R51" s="223"/>
      <c r="S51" s="223"/>
      <c r="T51" s="223"/>
      <c r="U51" s="223"/>
      <c r="V51" s="223"/>
    </row>
    <row r="52" spans="3:22" ht="27" customHeight="1">
      <c r="D52" s="10"/>
    </row>
    <row r="53" spans="3:22" ht="27" customHeight="1">
      <c r="D53" s="10"/>
    </row>
    <row r="54" spans="3:22" ht="27" customHeight="1"/>
    <row r="55" spans="3:22" ht="27" customHeight="1"/>
    <row r="56" spans="3:22" ht="27" customHeight="1"/>
    <row r="57" spans="3:22" ht="27" customHeight="1"/>
    <row r="58" spans="3:22" ht="27" customHeight="1"/>
    <row r="59" spans="3:22" ht="27" customHeight="1"/>
    <row r="60" spans="3:22" ht="27" customHeight="1"/>
    <row r="61" spans="3:22" ht="27" customHeight="1"/>
    <row r="62" spans="3:22" ht="27" customHeight="1"/>
    <row r="63" spans="3:22" ht="27" customHeight="1"/>
    <row r="64" spans="3:22"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51" name="範囲1_1"/>
    <protectedRange sqref="K19:V51" name="範囲2_1"/>
  </protectedRanges>
  <mergeCells count="14">
    <mergeCell ref="D21:G21"/>
    <mergeCell ref="E16:F16"/>
    <mergeCell ref="C17:D17"/>
    <mergeCell ref="E17:I17"/>
    <mergeCell ref="C18:G18"/>
    <mergeCell ref="H18:I18"/>
    <mergeCell ref="C20:G2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51">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zoomScaleNormal="100" workbookViewId="0">
      <selection activeCell="E22" sqref="E22"/>
    </sheetView>
  </sheetViews>
  <sheetFormatPr defaultRowHeight="13.5"/>
  <cols>
    <col min="1" max="1" width="10.625" customWidth="1"/>
    <col min="2" max="2" width="4.5" customWidth="1"/>
    <col min="3" max="3" width="10.625" style="9" customWidth="1"/>
    <col min="4" max="4" width="7" style="9" customWidth="1"/>
    <col min="5" max="5" width="50.625" style="9" customWidth="1"/>
    <col min="6" max="6" width="10.5" style="9" customWidth="1"/>
    <col min="7" max="7" width="28" style="9" customWidth="1"/>
    <col min="8" max="8" width="10.625" style="9" customWidth="1"/>
    <col min="9" max="9" width="10.5" customWidth="1"/>
    <col min="11" max="11" width="15.5" customWidth="1"/>
  </cols>
  <sheetData>
    <row r="1" spans="1:9" ht="20.100000000000001" customHeight="1">
      <c r="A1" t="str">
        <f>一括契約【税込用】必要積算経費一覧表_当該年度!A1</f>
        <v>様式1-1-2（税込）（28-3)</v>
      </c>
    </row>
    <row r="2" spans="1:9" ht="20.100000000000001" customHeight="1"/>
    <row r="3" spans="1:9" ht="12" customHeight="1">
      <c r="C3" s="276" t="s">
        <v>2</v>
      </c>
    </row>
    <row r="4" spans="1:9" ht="12" customHeight="1">
      <c r="C4" s="276" t="s">
        <v>188</v>
      </c>
    </row>
    <row r="5" spans="1:9" ht="12" customHeight="1">
      <c r="C5" s="225" t="s">
        <v>189</v>
      </c>
    </row>
    <row r="6" spans="1:9" ht="12" customHeight="1">
      <c r="C6" s="276" t="s">
        <v>186</v>
      </c>
    </row>
    <row r="7" spans="1:9" ht="12" customHeight="1">
      <c r="C7" s="275" t="s">
        <v>208</v>
      </c>
    </row>
    <row r="8" spans="1:9" ht="12" customHeight="1">
      <c r="C8" s="276" t="s">
        <v>187</v>
      </c>
    </row>
    <row r="9" spans="1:9" ht="20.100000000000001" customHeight="1">
      <c r="C9" s="43"/>
    </row>
    <row r="10" spans="1:9" ht="20.100000000000001" customHeight="1"/>
    <row r="11" spans="1:9" ht="20.100000000000001" customHeight="1"/>
    <row r="12" spans="1:9" ht="20.100000000000001" customHeight="1">
      <c r="C12" s="441" t="s">
        <v>78</v>
      </c>
      <c r="D12" s="442"/>
      <c r="E12" s="442"/>
      <c r="F12" s="442"/>
      <c r="G12" s="442"/>
      <c r="H12" s="442"/>
    </row>
    <row r="13" spans="1:9" ht="39" customHeight="1">
      <c r="C13" s="448" t="str">
        <f>一括契約【税込用】必要積算経費一覧表_当該年度!C14</f>
        <v>課題名：</v>
      </c>
      <c r="D13" s="448"/>
      <c r="E13" s="445" t="str">
        <f>IF(一括契約【税込用】必要積算経費一覧表_当該年度!$D$14&lt;&gt;0, 一括契約【税込用】必要積算経費一覧表_当該年度!$D$14," ")</f>
        <v>＊＊＊＊＊＊＊＊＊＊＊＊＊＊＊＊＊＊＊＊＊＊＊＊＊＊＊＊＊＊＊の研究開発</v>
      </c>
      <c r="F13" s="445"/>
      <c r="G13" s="445"/>
      <c r="H13" s="445"/>
      <c r="I13" s="445"/>
    </row>
    <row r="14" spans="1:9" ht="27" customHeight="1">
      <c r="C14" s="448" t="str">
        <f>一括契約【税込用】必要積算経費一覧表_当該年度!C15</f>
        <v>個別課題名：</v>
      </c>
      <c r="D14" s="448"/>
      <c r="E14" s="445" t="str">
        <f>IF(一括契約【税込用】必要積算経費一覧表_当該年度!$D$15&lt;&gt;0, 一括契約【税込用】必要積算経費一覧表_当該年度!$D$15," ")</f>
        <v>課題Ⅹ　＊＊＊＊＊＊＊＊＊＊＊＊</v>
      </c>
      <c r="F14" s="445"/>
      <c r="G14" s="445"/>
      <c r="H14" s="445"/>
      <c r="I14" s="445"/>
    </row>
    <row r="15" spans="1:9" ht="27" customHeight="1">
      <c r="C15" s="448" t="str">
        <f>一括契約【税込用】必要積算経費一覧表_当該年度!C16</f>
        <v>副題：</v>
      </c>
      <c r="D15" s="448"/>
      <c r="E15" s="445" t="str">
        <f>IF(一括契約【税込用】必要積算経費一覧表_当該年度!$D$16&lt;&gt;0, 一括契約【税込用】必要積算経費一覧表_当該年度!$D$16," ")</f>
        <v>＊＊＊＊＊＊＊＊＊＊</v>
      </c>
      <c r="F15" s="445"/>
      <c r="G15" s="445"/>
      <c r="H15" s="445"/>
      <c r="I15" s="445"/>
    </row>
    <row r="16" spans="1:9" ht="20.100000000000001" customHeight="1">
      <c r="C16" s="288"/>
      <c r="D16" s="288" t="s">
        <v>90</v>
      </c>
      <c r="E16" s="447" t="str">
        <f>IF(一括契約【税込用】必要積算経費一覧表_当該年度!$H$39&lt;&gt;0, 一括契約【税込用】必要積算経費一覧表_当該年度!$H$39," ")</f>
        <v xml:space="preserve"> </v>
      </c>
      <c r="F16" s="447"/>
      <c r="G16" s="267"/>
      <c r="H16" s="267"/>
      <c r="I16" s="267"/>
    </row>
    <row r="17" spans="3:22" ht="19.5" customHeight="1" thickBot="1">
      <c r="C17" s="429" t="str">
        <f>一括契約【税込用】必要積算経費一覧表_当該年度!B24</f>
        <v>研究分担者（法人名）：</v>
      </c>
      <c r="D17" s="429"/>
      <c r="E17" s="446" t="str">
        <f>IF(一括契約【税込用】必要積算経費一覧表_当該年度!$F$39&lt;&gt;0, 一括契約【税込用】必要積算経費一覧表_当該年度!$F$39," ")</f>
        <v xml:space="preserve"> </v>
      </c>
      <c r="F17" s="446"/>
      <c r="G17" s="446"/>
      <c r="H17" s="446"/>
      <c r="I17" s="446"/>
    </row>
    <row r="18" spans="3:22" ht="20.100000000000001" customHeight="1" thickBot="1">
      <c r="C18" s="414" t="s">
        <v>143</v>
      </c>
      <c r="D18" s="415"/>
      <c r="E18" s="415"/>
      <c r="F18" s="415"/>
      <c r="G18" s="416"/>
      <c r="H18" s="436" t="s">
        <v>146</v>
      </c>
      <c r="I18" s="437"/>
      <c r="J18" s="42"/>
      <c r="K18" s="42"/>
      <c r="L18" s="42"/>
      <c r="M18" s="42"/>
      <c r="N18" s="42"/>
      <c r="O18" s="42"/>
      <c r="P18" s="42"/>
      <c r="Q18" s="42"/>
      <c r="R18" s="42"/>
      <c r="S18" s="42"/>
      <c r="T18" s="42"/>
      <c r="U18" s="42"/>
      <c r="V18" s="42"/>
    </row>
    <row r="19" spans="3:22" ht="20.100000000000001" customHeight="1" thickBot="1">
      <c r="C19" s="58" t="s">
        <v>0</v>
      </c>
      <c r="D19" s="59" t="s">
        <v>1</v>
      </c>
      <c r="E19" s="60" t="s">
        <v>3</v>
      </c>
      <c r="F19" s="47" t="s">
        <v>148</v>
      </c>
      <c r="G19" s="62" t="s">
        <v>149</v>
      </c>
      <c r="H19" s="107" t="s">
        <v>138</v>
      </c>
      <c r="I19" s="77" t="s">
        <v>147</v>
      </c>
      <c r="J19" s="42"/>
      <c r="K19" s="223" t="s">
        <v>133</v>
      </c>
      <c r="L19" s="223"/>
      <c r="M19" s="223"/>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65">
        <f>H21+H42+H48+H59+H70+H76</f>
        <v>0</v>
      </c>
      <c r="I20" s="76">
        <f>I21+I42+I48+I59+I70+I76</f>
        <v>0</v>
      </c>
      <c r="J20" s="42"/>
      <c r="K20" s="223"/>
      <c r="L20" s="223"/>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66">
        <f>SUM(H22:H41)</f>
        <v>0</v>
      </c>
      <c r="I21" s="100">
        <f>IFERROR(ROUNDDOWN(H21*(1+一括契約【税込用】必要積算経費一覧表_当該年度!$F$70),0),0)</f>
        <v>0</v>
      </c>
      <c r="J21" s="42"/>
      <c r="K21" s="223"/>
      <c r="L21" s="223"/>
      <c r="M21" s="223"/>
      <c r="N21" s="223"/>
      <c r="O21" s="223"/>
      <c r="P21" s="223"/>
      <c r="Q21" s="223"/>
      <c r="R21" s="223"/>
      <c r="S21" s="223"/>
      <c r="T21" s="223"/>
      <c r="U21" s="223"/>
      <c r="V21" s="223"/>
    </row>
    <row r="22" spans="3:22" ht="27" customHeight="1">
      <c r="C22" s="49"/>
      <c r="D22" s="173" t="s">
        <v>4</v>
      </c>
      <c r="E22" s="194"/>
      <c r="F22" s="174"/>
      <c r="G22" s="175"/>
      <c r="H22" s="210"/>
      <c r="J22" s="42"/>
      <c r="K22" s="223"/>
      <c r="L22" s="223"/>
      <c r="M22" s="223"/>
      <c r="N22" s="223"/>
      <c r="O22" s="223"/>
      <c r="P22" s="223"/>
      <c r="Q22" s="223"/>
      <c r="R22" s="223"/>
      <c r="S22" s="223"/>
      <c r="T22" s="223"/>
      <c r="U22" s="223"/>
      <c r="V22" s="223"/>
    </row>
    <row r="23" spans="3:22" ht="27" customHeight="1">
      <c r="C23" s="49"/>
      <c r="D23" s="177" t="s">
        <v>5</v>
      </c>
      <c r="E23" s="178"/>
      <c r="F23" s="178"/>
      <c r="G23" s="179"/>
      <c r="H23" s="221"/>
      <c r="J23" s="42"/>
      <c r="K23" s="223"/>
      <c r="L23" s="223"/>
      <c r="M23" s="223"/>
      <c r="N23" s="223"/>
      <c r="O23" s="223"/>
      <c r="P23" s="223"/>
      <c r="Q23" s="223"/>
      <c r="R23" s="223"/>
      <c r="S23" s="223"/>
      <c r="T23" s="223"/>
      <c r="U23" s="223"/>
      <c r="V23" s="223"/>
    </row>
    <row r="24" spans="3:22" ht="27" customHeight="1">
      <c r="C24" s="49"/>
      <c r="D24" s="177" t="s">
        <v>6</v>
      </c>
      <c r="E24" s="178"/>
      <c r="F24" s="178"/>
      <c r="G24" s="179"/>
      <c r="H24" s="221"/>
      <c r="J24" s="42"/>
      <c r="K24" s="223"/>
      <c r="L24" s="223"/>
      <c r="M24" s="223"/>
      <c r="N24" s="223"/>
      <c r="O24" s="223"/>
      <c r="P24" s="223"/>
      <c r="Q24" s="223"/>
      <c r="R24" s="223"/>
      <c r="S24" s="223"/>
      <c r="T24" s="223"/>
      <c r="U24" s="223"/>
      <c r="V24" s="223"/>
    </row>
    <row r="25" spans="3:22" ht="27" customHeight="1">
      <c r="C25" s="49"/>
      <c r="D25" s="177" t="s">
        <v>7</v>
      </c>
      <c r="E25" s="178"/>
      <c r="F25" s="178"/>
      <c r="G25" s="179"/>
      <c r="H25" s="221"/>
      <c r="J25" s="42"/>
      <c r="K25" s="223"/>
      <c r="L25" s="223"/>
      <c r="M25" s="223"/>
      <c r="N25" s="223"/>
      <c r="O25" s="223"/>
      <c r="P25" s="223"/>
      <c r="Q25" s="223"/>
      <c r="R25" s="223"/>
      <c r="S25" s="223"/>
      <c r="T25" s="223"/>
      <c r="U25" s="223"/>
      <c r="V25" s="223"/>
    </row>
    <row r="26" spans="3:22" ht="27" customHeight="1">
      <c r="C26" s="49"/>
      <c r="D26" s="177" t="s">
        <v>8</v>
      </c>
      <c r="E26" s="178"/>
      <c r="F26" s="178"/>
      <c r="G26" s="179"/>
      <c r="H26" s="221"/>
      <c r="J26" s="42"/>
      <c r="K26" s="223"/>
      <c r="L26" s="223"/>
      <c r="M26" s="223"/>
      <c r="N26" s="223"/>
      <c r="O26" s="223"/>
      <c r="P26" s="223"/>
      <c r="Q26" s="223"/>
      <c r="R26" s="223"/>
      <c r="S26" s="223"/>
      <c r="T26" s="223"/>
      <c r="U26" s="223"/>
      <c r="V26" s="223"/>
    </row>
    <row r="27" spans="3:22" ht="27" customHeight="1">
      <c r="C27" s="49"/>
      <c r="D27" s="177" t="s">
        <v>9</v>
      </c>
      <c r="E27" s="178"/>
      <c r="F27" s="178"/>
      <c r="G27" s="179"/>
      <c r="H27" s="221"/>
      <c r="J27" s="42"/>
      <c r="K27" s="223"/>
      <c r="L27" s="223"/>
      <c r="M27" s="223"/>
      <c r="N27" s="223"/>
      <c r="O27" s="223"/>
      <c r="P27" s="223"/>
      <c r="Q27" s="223"/>
      <c r="R27" s="223"/>
      <c r="S27" s="223"/>
      <c r="T27" s="223"/>
      <c r="U27" s="223"/>
      <c r="V27" s="223"/>
    </row>
    <row r="28" spans="3:22" ht="27" customHeight="1">
      <c r="C28" s="49"/>
      <c r="D28" s="177" t="s">
        <v>10</v>
      </c>
      <c r="E28" s="178"/>
      <c r="F28" s="178"/>
      <c r="G28" s="179"/>
      <c r="H28" s="221"/>
      <c r="J28" s="42"/>
      <c r="K28" s="223"/>
      <c r="L28" s="223"/>
      <c r="M28" s="223"/>
      <c r="N28" s="223"/>
      <c r="O28" s="223"/>
      <c r="P28" s="223"/>
      <c r="Q28" s="223"/>
      <c r="R28" s="223"/>
      <c r="S28" s="223"/>
      <c r="T28" s="223"/>
      <c r="U28" s="223"/>
      <c r="V28" s="223"/>
    </row>
    <row r="29" spans="3:22" ht="27" customHeight="1">
      <c r="C29" s="49"/>
      <c r="D29" s="177" t="s">
        <v>11</v>
      </c>
      <c r="E29" s="178"/>
      <c r="F29" s="178"/>
      <c r="G29" s="179"/>
      <c r="H29" s="221"/>
      <c r="J29" s="42"/>
      <c r="K29" s="223"/>
      <c r="L29" s="223"/>
      <c r="M29" s="223" t="s">
        <v>132</v>
      </c>
      <c r="N29" s="223"/>
      <c r="O29" s="223"/>
      <c r="P29" s="223"/>
      <c r="Q29" s="223"/>
      <c r="R29" s="223"/>
      <c r="S29" s="223"/>
      <c r="T29" s="223"/>
      <c r="U29" s="223"/>
      <c r="V29" s="223"/>
    </row>
    <row r="30" spans="3:22" ht="27" customHeight="1">
      <c r="C30" s="49"/>
      <c r="D30" s="177" t="s">
        <v>12</v>
      </c>
      <c r="E30" s="178"/>
      <c r="F30" s="178"/>
      <c r="G30" s="179"/>
      <c r="H30" s="221"/>
      <c r="J30" s="42"/>
      <c r="K30" s="223"/>
      <c r="L30" s="223"/>
      <c r="M30" s="223"/>
      <c r="N30" s="223"/>
      <c r="O30" s="223"/>
      <c r="P30" s="223"/>
      <c r="Q30" s="223"/>
      <c r="R30" s="223"/>
      <c r="S30" s="223"/>
      <c r="T30" s="223"/>
      <c r="U30" s="223"/>
      <c r="V30" s="223"/>
    </row>
    <row r="31" spans="3:22" ht="27" customHeight="1">
      <c r="C31" s="49"/>
      <c r="D31" s="177" t="s">
        <v>13</v>
      </c>
      <c r="E31" s="178"/>
      <c r="F31" s="178"/>
      <c r="G31" s="179"/>
      <c r="H31" s="221"/>
      <c r="J31" s="42"/>
      <c r="K31" s="223"/>
      <c r="L31" s="223"/>
      <c r="M31" s="223"/>
      <c r="N31" s="223"/>
      <c r="O31" s="223"/>
      <c r="P31" s="223"/>
      <c r="Q31" s="223"/>
      <c r="R31" s="223"/>
      <c r="S31" s="223"/>
      <c r="T31" s="223"/>
      <c r="U31" s="223"/>
      <c r="V31" s="223"/>
    </row>
    <row r="32" spans="3:22" ht="27" customHeight="1">
      <c r="C32" s="49"/>
      <c r="D32" s="177" t="s">
        <v>24</v>
      </c>
      <c r="E32" s="178"/>
      <c r="F32" s="178"/>
      <c r="G32" s="179"/>
      <c r="H32" s="221"/>
      <c r="J32" s="42"/>
      <c r="K32" s="223"/>
      <c r="L32" s="223"/>
      <c r="M32" s="223"/>
      <c r="N32" s="223"/>
      <c r="O32" s="223"/>
      <c r="P32" s="223"/>
      <c r="Q32" s="223"/>
      <c r="R32" s="223"/>
      <c r="S32" s="223"/>
      <c r="T32" s="223"/>
      <c r="U32" s="223"/>
      <c r="V32" s="223"/>
    </row>
    <row r="33" spans="3:22" ht="27" customHeight="1">
      <c r="C33" s="49"/>
      <c r="D33" s="177" t="s">
        <v>25</v>
      </c>
      <c r="E33" s="178"/>
      <c r="F33" s="178"/>
      <c r="G33" s="179"/>
      <c r="H33" s="221"/>
      <c r="J33" s="42"/>
      <c r="K33" s="223"/>
      <c r="L33" s="223"/>
      <c r="M33" s="223"/>
      <c r="N33" s="223"/>
      <c r="O33" s="223"/>
      <c r="P33" s="223"/>
      <c r="Q33" s="223"/>
      <c r="R33" s="223"/>
      <c r="S33" s="223"/>
      <c r="T33" s="223"/>
      <c r="U33" s="223"/>
      <c r="V33" s="223"/>
    </row>
    <row r="34" spans="3:22" ht="27" customHeight="1">
      <c r="C34" s="49"/>
      <c r="D34" s="177" t="s">
        <v>26</v>
      </c>
      <c r="E34" s="178"/>
      <c r="F34" s="178"/>
      <c r="G34" s="179"/>
      <c r="H34" s="221"/>
      <c r="J34" s="42"/>
      <c r="K34" s="223"/>
      <c r="L34" s="223"/>
      <c r="M34" s="223"/>
      <c r="N34" s="223"/>
      <c r="O34" s="223"/>
      <c r="P34" s="223"/>
      <c r="Q34" s="223"/>
      <c r="R34" s="223"/>
      <c r="S34" s="223"/>
      <c r="T34" s="223"/>
      <c r="U34" s="223"/>
      <c r="V34" s="223"/>
    </row>
    <row r="35" spans="3:22" ht="27" customHeight="1">
      <c r="C35" s="49"/>
      <c r="D35" s="177" t="s">
        <v>27</v>
      </c>
      <c r="E35" s="178"/>
      <c r="F35" s="178"/>
      <c r="G35" s="179"/>
      <c r="H35" s="221"/>
      <c r="J35" s="42"/>
      <c r="K35" s="223"/>
      <c r="L35" s="223"/>
      <c r="M35" s="223"/>
      <c r="N35" s="223"/>
      <c r="O35" s="223"/>
      <c r="P35" s="223"/>
      <c r="Q35" s="223"/>
      <c r="R35" s="223"/>
      <c r="S35" s="223"/>
      <c r="T35" s="223"/>
      <c r="U35" s="223"/>
      <c r="V35" s="223"/>
    </row>
    <row r="36" spans="3:22" ht="27" customHeight="1">
      <c r="C36" s="49"/>
      <c r="D36" s="177" t="s">
        <v>28</v>
      </c>
      <c r="E36" s="178"/>
      <c r="F36" s="178"/>
      <c r="G36" s="179"/>
      <c r="H36" s="221"/>
      <c r="J36" s="42"/>
      <c r="K36" s="223"/>
      <c r="L36" s="223"/>
      <c r="M36" s="223"/>
      <c r="N36" s="223"/>
      <c r="O36" s="223"/>
      <c r="P36" s="223"/>
      <c r="Q36" s="223"/>
      <c r="R36" s="223"/>
      <c r="S36" s="223"/>
      <c r="T36" s="223"/>
      <c r="U36" s="223"/>
      <c r="V36" s="223"/>
    </row>
    <row r="37" spans="3:22" ht="27" customHeight="1">
      <c r="C37" s="49"/>
      <c r="D37" s="177" t="s">
        <v>35</v>
      </c>
      <c r="E37" s="178"/>
      <c r="F37" s="178"/>
      <c r="G37" s="179"/>
      <c r="H37" s="221"/>
      <c r="J37" s="42"/>
      <c r="K37" s="223"/>
      <c r="L37" s="223"/>
      <c r="M37" s="223"/>
      <c r="N37" s="223"/>
      <c r="O37" s="223"/>
      <c r="P37" s="223"/>
      <c r="Q37" s="223"/>
      <c r="R37" s="223"/>
      <c r="S37" s="223"/>
      <c r="T37" s="223"/>
      <c r="U37" s="223"/>
      <c r="V37" s="223"/>
    </row>
    <row r="38" spans="3:22" ht="27" customHeight="1">
      <c r="C38" s="49"/>
      <c r="D38" s="177" t="s">
        <v>36</v>
      </c>
      <c r="E38" s="178"/>
      <c r="F38" s="178"/>
      <c r="G38" s="179"/>
      <c r="H38" s="221"/>
      <c r="J38" s="42"/>
      <c r="K38" s="223"/>
      <c r="L38" s="223"/>
      <c r="M38" s="223"/>
      <c r="N38" s="223"/>
      <c r="O38" s="223"/>
      <c r="P38" s="223"/>
      <c r="Q38" s="223"/>
      <c r="R38" s="223"/>
      <c r="S38" s="223"/>
      <c r="T38" s="223"/>
      <c r="U38" s="223"/>
      <c r="V38" s="223"/>
    </row>
    <row r="39" spans="3:22" ht="27" customHeight="1">
      <c r="C39" s="49"/>
      <c r="D39" s="177" t="s">
        <v>37</v>
      </c>
      <c r="E39" s="178"/>
      <c r="F39" s="178"/>
      <c r="G39" s="179"/>
      <c r="H39" s="221"/>
      <c r="J39" s="42"/>
      <c r="K39" s="223"/>
      <c r="L39" s="223"/>
      <c r="M39" s="223"/>
      <c r="N39" s="223"/>
      <c r="O39" s="223"/>
      <c r="P39" s="223"/>
      <c r="Q39" s="223"/>
      <c r="R39" s="223"/>
      <c r="S39" s="223"/>
      <c r="T39" s="223"/>
      <c r="U39" s="223"/>
      <c r="V39" s="223"/>
    </row>
    <row r="40" spans="3:22" ht="27" customHeight="1">
      <c r="C40" s="49"/>
      <c r="D40" s="177" t="s">
        <v>38</v>
      </c>
      <c r="E40" s="178"/>
      <c r="F40" s="195"/>
      <c r="G40" s="179"/>
      <c r="H40" s="221"/>
      <c r="J40" s="42"/>
      <c r="K40" s="223"/>
      <c r="L40" s="223"/>
      <c r="M40" s="223"/>
      <c r="N40" s="223"/>
      <c r="O40" s="223"/>
      <c r="P40" s="223"/>
      <c r="Q40" s="223"/>
      <c r="R40" s="223"/>
      <c r="S40" s="223"/>
      <c r="T40" s="223"/>
      <c r="U40" s="223"/>
      <c r="V40" s="223"/>
    </row>
    <row r="41" spans="3:22" ht="27" customHeight="1" thickBot="1">
      <c r="C41" s="49"/>
      <c r="D41" s="205" t="s">
        <v>39</v>
      </c>
      <c r="E41" s="206"/>
      <c r="F41" s="207"/>
      <c r="G41" s="208"/>
      <c r="H41" s="217"/>
      <c r="J41" s="42"/>
      <c r="K41" s="223"/>
      <c r="L41" s="223"/>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66">
        <f>SUM(H43:H47)</f>
        <v>0</v>
      </c>
      <c r="I42" s="99">
        <f>IFERROR(ROUNDDOWN(H42*(1+一括契約【税込用】必要積算経費一覧表_当該年度!$F$70),0),0)</f>
        <v>0</v>
      </c>
      <c r="J42" s="42"/>
      <c r="K42" s="223"/>
      <c r="L42" s="223"/>
      <c r="M42" s="223"/>
      <c r="N42" s="223"/>
      <c r="O42" s="223"/>
      <c r="P42" s="223"/>
      <c r="Q42" s="223"/>
      <c r="R42" s="223"/>
      <c r="S42" s="223"/>
      <c r="T42" s="223"/>
      <c r="U42" s="223"/>
      <c r="V42" s="223"/>
    </row>
    <row r="43" spans="3:22" ht="27" customHeight="1">
      <c r="C43" s="49"/>
      <c r="D43" s="173" t="s">
        <v>4</v>
      </c>
      <c r="E43" s="212"/>
      <c r="F43" s="213"/>
      <c r="G43" s="175"/>
      <c r="H43" s="210"/>
      <c r="J43" s="42"/>
      <c r="K43" s="223"/>
      <c r="L43" s="223"/>
      <c r="M43" s="223"/>
      <c r="N43" s="223"/>
      <c r="O43" s="223"/>
      <c r="P43" s="223"/>
      <c r="Q43" s="223"/>
      <c r="R43" s="223"/>
      <c r="S43" s="223"/>
      <c r="T43" s="223"/>
      <c r="U43" s="223"/>
      <c r="V43" s="223"/>
    </row>
    <row r="44" spans="3:22" ht="27" customHeight="1">
      <c r="C44" s="49"/>
      <c r="D44" s="177" t="s">
        <v>5</v>
      </c>
      <c r="E44" s="178"/>
      <c r="F44" s="195"/>
      <c r="G44" s="179"/>
      <c r="H44" s="221"/>
      <c r="J44" s="42"/>
      <c r="K44" s="223"/>
      <c r="L44" s="223"/>
      <c r="M44" s="223"/>
      <c r="N44" s="223"/>
      <c r="O44" s="223"/>
      <c r="P44" s="223"/>
      <c r="Q44" s="223"/>
      <c r="R44" s="223"/>
      <c r="S44" s="223"/>
      <c r="T44" s="223"/>
      <c r="U44" s="223"/>
      <c r="V44" s="223"/>
    </row>
    <row r="45" spans="3:22" ht="27" customHeight="1">
      <c r="C45" s="49"/>
      <c r="D45" s="177" t="s">
        <v>6</v>
      </c>
      <c r="E45" s="178"/>
      <c r="F45" s="195"/>
      <c r="G45" s="179"/>
      <c r="H45" s="221"/>
      <c r="J45" s="42"/>
      <c r="K45" s="223"/>
      <c r="L45" s="223"/>
      <c r="M45" s="223"/>
      <c r="N45" s="223"/>
      <c r="O45" s="223"/>
      <c r="P45" s="223"/>
      <c r="Q45" s="223"/>
      <c r="R45" s="223"/>
      <c r="S45" s="223"/>
      <c r="T45" s="223"/>
      <c r="U45" s="223"/>
      <c r="V45" s="223"/>
    </row>
    <row r="46" spans="3:22" ht="27" customHeight="1">
      <c r="C46" s="49"/>
      <c r="D46" s="177" t="s">
        <v>7</v>
      </c>
      <c r="E46" s="178"/>
      <c r="F46" s="195"/>
      <c r="G46" s="179"/>
      <c r="H46" s="221"/>
      <c r="J46" s="42"/>
      <c r="K46" s="223"/>
      <c r="L46" s="223"/>
      <c r="M46" s="223"/>
      <c r="N46" s="223"/>
      <c r="O46" s="223"/>
      <c r="P46" s="223"/>
      <c r="Q46" s="223"/>
      <c r="R46" s="223"/>
      <c r="S46" s="223"/>
      <c r="T46" s="223"/>
      <c r="U46" s="223"/>
      <c r="V46" s="223"/>
    </row>
    <row r="47" spans="3:22" ht="27" customHeight="1" thickBot="1">
      <c r="C47" s="49"/>
      <c r="D47" s="205" t="s">
        <v>8</v>
      </c>
      <c r="E47" s="206"/>
      <c r="F47" s="207"/>
      <c r="G47" s="208"/>
      <c r="H47" s="217"/>
      <c r="J47" s="42"/>
      <c r="K47" s="223"/>
      <c r="L47" s="223"/>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66">
        <f>SUM(H49:H58)</f>
        <v>0</v>
      </c>
      <c r="I48" s="99">
        <f>IFERROR(ROUNDDOWN(H48*(1+一括契約【税込用】必要積算経費一覧表_当該年度!$F$70),0),0)</f>
        <v>0</v>
      </c>
      <c r="J48" s="42"/>
      <c r="K48" s="223"/>
      <c r="L48" s="223"/>
      <c r="M48" s="223"/>
      <c r="N48" s="223"/>
      <c r="O48" s="223"/>
      <c r="P48" s="223"/>
      <c r="Q48" s="223"/>
      <c r="R48" s="223"/>
      <c r="S48" s="223"/>
      <c r="T48" s="223"/>
      <c r="U48" s="223"/>
      <c r="V48" s="223"/>
    </row>
    <row r="49" spans="3:22" ht="27" customHeight="1">
      <c r="C49" s="49"/>
      <c r="D49" s="173" t="s">
        <v>4</v>
      </c>
      <c r="E49" s="212"/>
      <c r="F49" s="213"/>
      <c r="G49" s="175"/>
      <c r="H49" s="210"/>
      <c r="J49" s="42"/>
      <c r="K49" s="223"/>
      <c r="L49" s="223"/>
      <c r="M49" s="223"/>
      <c r="N49" s="223"/>
      <c r="O49" s="223"/>
      <c r="P49" s="223"/>
      <c r="Q49" s="223"/>
      <c r="R49" s="223"/>
      <c r="S49" s="223"/>
      <c r="T49" s="223"/>
      <c r="U49" s="223"/>
      <c r="V49" s="223"/>
    </row>
    <row r="50" spans="3:22" ht="27" customHeight="1">
      <c r="C50" s="49"/>
      <c r="D50" s="177" t="s">
        <v>5</v>
      </c>
      <c r="E50" s="178"/>
      <c r="F50" s="195"/>
      <c r="G50" s="179"/>
      <c r="H50" s="221"/>
      <c r="J50" s="42"/>
      <c r="K50" s="223"/>
      <c r="L50" s="223"/>
      <c r="M50" s="223"/>
      <c r="N50" s="223"/>
      <c r="O50" s="223"/>
      <c r="P50" s="223"/>
      <c r="Q50" s="223"/>
      <c r="R50" s="223"/>
      <c r="S50" s="223"/>
      <c r="T50" s="223"/>
      <c r="U50" s="223"/>
      <c r="V50" s="223"/>
    </row>
    <row r="51" spans="3:22" ht="27" customHeight="1">
      <c r="C51" s="49"/>
      <c r="D51" s="177" t="s">
        <v>6</v>
      </c>
      <c r="E51" s="178"/>
      <c r="F51" s="195"/>
      <c r="G51" s="179"/>
      <c r="H51" s="221"/>
      <c r="J51" s="42"/>
      <c r="K51" s="223"/>
      <c r="L51" s="223"/>
      <c r="M51" s="223"/>
      <c r="N51" s="223"/>
      <c r="O51" s="223"/>
      <c r="P51" s="223"/>
      <c r="Q51" s="223"/>
      <c r="R51" s="223"/>
      <c r="S51" s="223"/>
      <c r="T51" s="223"/>
      <c r="U51" s="223"/>
      <c r="V51" s="223"/>
    </row>
    <row r="52" spans="3:22" ht="27" customHeight="1">
      <c r="C52" s="49"/>
      <c r="D52" s="177" t="s">
        <v>7</v>
      </c>
      <c r="E52" s="178"/>
      <c r="F52" s="195"/>
      <c r="G52" s="179"/>
      <c r="H52" s="221"/>
      <c r="J52" s="42"/>
      <c r="K52" s="223"/>
      <c r="L52" s="223"/>
      <c r="M52" s="223"/>
      <c r="N52" s="223"/>
      <c r="O52" s="223"/>
      <c r="P52" s="223"/>
      <c r="Q52" s="223"/>
      <c r="R52" s="223"/>
      <c r="S52" s="223"/>
      <c r="T52" s="223"/>
      <c r="U52" s="223"/>
      <c r="V52" s="223"/>
    </row>
    <row r="53" spans="3:22" ht="27" customHeight="1">
      <c r="C53" s="49"/>
      <c r="D53" s="177" t="s">
        <v>8</v>
      </c>
      <c r="E53" s="178"/>
      <c r="F53" s="195"/>
      <c r="G53" s="179"/>
      <c r="H53" s="221"/>
      <c r="J53" s="42"/>
      <c r="K53" s="223"/>
      <c r="L53" s="223"/>
      <c r="M53" s="223"/>
      <c r="N53" s="223"/>
      <c r="O53" s="223"/>
      <c r="P53" s="223"/>
      <c r="Q53" s="223"/>
      <c r="R53" s="223"/>
      <c r="S53" s="223"/>
      <c r="T53" s="223"/>
      <c r="U53" s="223"/>
      <c r="V53" s="223"/>
    </row>
    <row r="54" spans="3:22" ht="27" customHeight="1">
      <c r="C54" s="49"/>
      <c r="D54" s="177" t="s">
        <v>9</v>
      </c>
      <c r="E54" s="178"/>
      <c r="F54" s="195"/>
      <c r="G54" s="179"/>
      <c r="H54" s="221"/>
      <c r="J54" s="42"/>
      <c r="K54" s="223"/>
      <c r="L54" s="223"/>
      <c r="M54" s="223"/>
      <c r="N54" s="223"/>
      <c r="O54" s="223"/>
      <c r="P54" s="223"/>
      <c r="Q54" s="223"/>
      <c r="R54" s="223"/>
      <c r="S54" s="223"/>
      <c r="T54" s="223"/>
      <c r="U54" s="223"/>
      <c r="V54" s="223"/>
    </row>
    <row r="55" spans="3:22" ht="27" customHeight="1">
      <c r="C55" s="49"/>
      <c r="D55" s="177" t="s">
        <v>10</v>
      </c>
      <c r="E55" s="178"/>
      <c r="F55" s="195"/>
      <c r="G55" s="179"/>
      <c r="H55" s="221"/>
      <c r="J55" s="42"/>
      <c r="K55" s="223"/>
      <c r="L55" s="223"/>
      <c r="M55" s="223"/>
      <c r="N55" s="223"/>
      <c r="O55" s="223"/>
      <c r="P55" s="223"/>
      <c r="Q55" s="223"/>
      <c r="R55" s="223"/>
      <c r="S55" s="223"/>
      <c r="T55" s="223"/>
      <c r="U55" s="223"/>
      <c r="V55" s="223"/>
    </row>
    <row r="56" spans="3:22" ht="27" customHeight="1">
      <c r="C56" s="49"/>
      <c r="D56" s="177" t="s">
        <v>11</v>
      </c>
      <c r="E56" s="178"/>
      <c r="F56" s="195"/>
      <c r="G56" s="179"/>
      <c r="H56" s="221"/>
      <c r="J56" s="42"/>
      <c r="K56" s="223"/>
      <c r="L56" s="223"/>
      <c r="M56" s="223"/>
      <c r="N56" s="223"/>
      <c r="O56" s="223"/>
      <c r="P56" s="223"/>
      <c r="Q56" s="223"/>
      <c r="R56" s="223"/>
      <c r="S56" s="223"/>
      <c r="T56" s="223"/>
      <c r="U56" s="223"/>
      <c r="V56" s="223"/>
    </row>
    <row r="57" spans="3:22" ht="27" customHeight="1">
      <c r="C57" s="49"/>
      <c r="D57" s="177" t="s">
        <v>12</v>
      </c>
      <c r="E57" s="178"/>
      <c r="F57" s="195"/>
      <c r="G57" s="179"/>
      <c r="H57" s="221"/>
      <c r="J57" s="42"/>
      <c r="K57" s="223"/>
      <c r="L57" s="223"/>
      <c r="M57" s="223"/>
      <c r="N57" s="223"/>
      <c r="O57" s="223"/>
      <c r="P57" s="223"/>
      <c r="Q57" s="223"/>
      <c r="R57" s="223"/>
      <c r="S57" s="223"/>
      <c r="T57" s="223"/>
      <c r="U57" s="223"/>
      <c r="V57" s="223"/>
    </row>
    <row r="58" spans="3:22" ht="27" customHeight="1" thickBot="1">
      <c r="C58" s="53"/>
      <c r="D58" s="183" t="s">
        <v>13</v>
      </c>
      <c r="E58" s="197"/>
      <c r="F58" s="197"/>
      <c r="G58" s="198"/>
      <c r="H58" s="215"/>
      <c r="J58" s="42"/>
      <c r="K58" s="223"/>
      <c r="L58" s="223"/>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66">
        <f>SUM(H60:H69)</f>
        <v>0</v>
      </c>
      <c r="I59" s="99">
        <f>IFERROR(ROUNDDOWN(H59*(1+一括契約【税込用】必要積算経費一覧表_当該年度!$F$70),0),0)</f>
        <v>0</v>
      </c>
      <c r="J59" s="42"/>
      <c r="K59" s="223"/>
      <c r="L59" s="223"/>
      <c r="M59" s="223"/>
      <c r="N59" s="223"/>
      <c r="O59" s="223"/>
      <c r="P59" s="223"/>
      <c r="Q59" s="223"/>
      <c r="R59" s="223"/>
      <c r="S59" s="223"/>
      <c r="T59" s="223"/>
      <c r="U59" s="223"/>
      <c r="V59" s="223"/>
    </row>
    <row r="60" spans="3:22" ht="27" customHeight="1">
      <c r="C60" s="49"/>
      <c r="D60" s="199" t="s">
        <v>4</v>
      </c>
      <c r="E60" s="194"/>
      <c r="F60" s="194"/>
      <c r="G60" s="200"/>
      <c r="H60" s="222"/>
      <c r="J60" s="42"/>
      <c r="K60" s="223"/>
      <c r="L60" s="223"/>
      <c r="M60" s="223"/>
      <c r="N60" s="223"/>
      <c r="O60" s="223"/>
      <c r="P60" s="223"/>
      <c r="Q60" s="223"/>
      <c r="R60" s="223"/>
      <c r="S60" s="223"/>
      <c r="T60" s="223"/>
      <c r="U60" s="223"/>
      <c r="V60" s="223"/>
    </row>
    <row r="61" spans="3:22" ht="27" customHeight="1">
      <c r="C61" s="49"/>
      <c r="D61" s="177" t="s">
        <v>5</v>
      </c>
      <c r="E61" s="178"/>
      <c r="F61" s="195"/>
      <c r="G61" s="181"/>
      <c r="H61" s="221"/>
      <c r="J61" s="42"/>
      <c r="K61" s="223"/>
      <c r="L61" s="223"/>
      <c r="M61" s="223"/>
      <c r="N61" s="223"/>
      <c r="O61" s="223"/>
      <c r="P61" s="223"/>
      <c r="Q61" s="223"/>
      <c r="R61" s="223"/>
      <c r="S61" s="223"/>
      <c r="T61" s="223"/>
      <c r="U61" s="223"/>
      <c r="V61" s="223"/>
    </row>
    <row r="62" spans="3:22" ht="27" customHeight="1">
      <c r="C62" s="49"/>
      <c r="D62" s="177" t="s">
        <v>6</v>
      </c>
      <c r="E62" s="195"/>
      <c r="F62" s="195"/>
      <c r="G62" s="181"/>
      <c r="H62" s="221"/>
      <c r="J62" s="42"/>
      <c r="K62" s="223"/>
      <c r="L62" s="223"/>
      <c r="M62" s="223"/>
      <c r="N62" s="223"/>
      <c r="O62" s="223"/>
      <c r="P62" s="223"/>
      <c r="Q62" s="223"/>
      <c r="R62" s="223"/>
      <c r="S62" s="223"/>
      <c r="T62" s="223"/>
      <c r="U62" s="223"/>
      <c r="V62" s="223"/>
    </row>
    <row r="63" spans="3:22" ht="27" customHeight="1">
      <c r="C63" s="49"/>
      <c r="D63" s="177" t="s">
        <v>7</v>
      </c>
      <c r="E63" s="195"/>
      <c r="F63" s="195"/>
      <c r="G63" s="181"/>
      <c r="H63" s="221"/>
      <c r="J63" s="42"/>
      <c r="K63" s="223"/>
      <c r="L63" s="223"/>
      <c r="M63" s="223"/>
      <c r="N63" s="223"/>
      <c r="O63" s="223"/>
      <c r="P63" s="223"/>
      <c r="Q63" s="223"/>
      <c r="R63" s="223"/>
      <c r="S63" s="223"/>
      <c r="T63" s="223"/>
      <c r="U63" s="223"/>
      <c r="V63" s="223"/>
    </row>
    <row r="64" spans="3:22" ht="27" customHeight="1">
      <c r="C64" s="49"/>
      <c r="D64" s="177" t="s">
        <v>8</v>
      </c>
      <c r="E64" s="195"/>
      <c r="F64" s="195"/>
      <c r="G64" s="181"/>
      <c r="H64" s="221"/>
      <c r="J64" s="42"/>
      <c r="K64" s="223"/>
      <c r="L64" s="223"/>
      <c r="M64" s="223"/>
      <c r="N64" s="223"/>
      <c r="O64" s="223"/>
      <c r="P64" s="223"/>
      <c r="Q64" s="223"/>
      <c r="R64" s="223"/>
      <c r="S64" s="223"/>
      <c r="T64" s="223"/>
      <c r="U64" s="223"/>
      <c r="V64" s="223"/>
    </row>
    <row r="65" spans="3:22" ht="27" customHeight="1">
      <c r="C65" s="49"/>
      <c r="D65" s="177" t="s">
        <v>9</v>
      </c>
      <c r="E65" s="195"/>
      <c r="F65" s="195"/>
      <c r="G65" s="181"/>
      <c r="H65" s="221"/>
      <c r="J65" s="42"/>
      <c r="K65" s="223"/>
      <c r="L65" s="223"/>
      <c r="M65" s="223"/>
      <c r="N65" s="223"/>
      <c r="O65" s="223"/>
      <c r="P65" s="223"/>
      <c r="Q65" s="223"/>
      <c r="R65" s="223"/>
      <c r="S65" s="223"/>
      <c r="T65" s="223"/>
      <c r="U65" s="223"/>
      <c r="V65" s="223"/>
    </row>
    <row r="66" spans="3:22" ht="27" customHeight="1">
      <c r="C66" s="49"/>
      <c r="D66" s="177" t="s">
        <v>10</v>
      </c>
      <c r="E66" s="195"/>
      <c r="F66" s="195"/>
      <c r="G66" s="181"/>
      <c r="H66" s="221"/>
      <c r="J66" s="42"/>
      <c r="K66" s="223"/>
      <c r="L66" s="223"/>
      <c r="M66" s="223"/>
      <c r="N66" s="223"/>
      <c r="O66" s="223"/>
      <c r="P66" s="223"/>
      <c r="Q66" s="223"/>
      <c r="R66" s="223"/>
      <c r="S66" s="223"/>
      <c r="T66" s="223"/>
      <c r="U66" s="223"/>
      <c r="V66" s="223"/>
    </row>
    <row r="67" spans="3:22" ht="27" customHeight="1">
      <c r="C67" s="49"/>
      <c r="D67" s="177" t="s">
        <v>11</v>
      </c>
      <c r="E67" s="195"/>
      <c r="F67" s="195"/>
      <c r="G67" s="181"/>
      <c r="H67" s="221"/>
      <c r="J67" s="42"/>
      <c r="K67" s="223"/>
      <c r="L67" s="223"/>
      <c r="M67" s="223"/>
      <c r="N67" s="223"/>
      <c r="O67" s="223"/>
      <c r="P67" s="223"/>
      <c r="Q67" s="223"/>
      <c r="R67" s="223"/>
      <c r="S67" s="223"/>
      <c r="T67" s="223"/>
      <c r="U67" s="223"/>
      <c r="V67" s="223"/>
    </row>
    <row r="68" spans="3:22" ht="27" customHeight="1">
      <c r="C68" s="49"/>
      <c r="D68" s="177" t="s">
        <v>12</v>
      </c>
      <c r="E68" s="195"/>
      <c r="F68" s="195"/>
      <c r="G68" s="201"/>
      <c r="H68" s="221"/>
      <c r="J68" s="42"/>
      <c r="K68" s="223"/>
      <c r="L68" s="223"/>
      <c r="M68" s="223"/>
      <c r="N68" s="223"/>
      <c r="O68" s="223"/>
      <c r="P68" s="223"/>
      <c r="Q68" s="223"/>
      <c r="R68" s="223"/>
      <c r="S68" s="223"/>
      <c r="T68" s="223"/>
      <c r="U68" s="223"/>
      <c r="V68" s="223"/>
    </row>
    <row r="69" spans="3:22" ht="27" customHeight="1" thickBot="1">
      <c r="C69" s="53"/>
      <c r="D69" s="183" t="s">
        <v>13</v>
      </c>
      <c r="E69" s="197"/>
      <c r="F69" s="197"/>
      <c r="G69" s="216"/>
      <c r="H69" s="215"/>
      <c r="J69" s="42"/>
      <c r="K69" s="223"/>
      <c r="L69" s="223"/>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66">
        <f>SUM(H71:H75)</f>
        <v>0</v>
      </c>
      <c r="I70" s="99">
        <f>IFERROR(ROUNDDOWN(H70*(1+一括契約【税込用】必要積算経費一覧表_当該年度!$F$70),0),0)</f>
        <v>0</v>
      </c>
      <c r="J70" s="42"/>
      <c r="K70" s="223"/>
      <c r="L70" s="223"/>
      <c r="M70" s="223"/>
      <c r="N70" s="223"/>
      <c r="O70" s="223"/>
      <c r="P70" s="223"/>
      <c r="Q70" s="223"/>
      <c r="R70" s="223"/>
      <c r="S70" s="223"/>
      <c r="T70" s="223"/>
      <c r="U70" s="223"/>
      <c r="V70" s="223"/>
    </row>
    <row r="71" spans="3:22" ht="27" customHeight="1">
      <c r="C71" s="49"/>
      <c r="D71" s="173" t="s">
        <v>4</v>
      </c>
      <c r="E71" s="194"/>
      <c r="F71" s="194"/>
      <c r="G71" s="262"/>
      <c r="H71" s="210"/>
      <c r="J71" s="42"/>
      <c r="K71" s="223"/>
      <c r="L71" s="223"/>
      <c r="M71" s="223"/>
      <c r="N71" s="223"/>
      <c r="O71" s="223"/>
      <c r="P71" s="223"/>
      <c r="Q71" s="223"/>
      <c r="R71" s="223"/>
      <c r="S71" s="223"/>
      <c r="T71" s="223"/>
      <c r="U71" s="223"/>
      <c r="V71" s="223"/>
    </row>
    <row r="72" spans="3:22" ht="27" customHeight="1">
      <c r="C72" s="49"/>
      <c r="D72" s="177" t="s">
        <v>5</v>
      </c>
      <c r="E72" s="195"/>
      <c r="F72" s="195"/>
      <c r="G72" s="201"/>
      <c r="H72" s="221"/>
      <c r="J72" s="42"/>
      <c r="K72" s="223"/>
      <c r="L72" s="223"/>
      <c r="M72" s="223"/>
      <c r="N72" s="223"/>
      <c r="O72" s="223"/>
      <c r="P72" s="223"/>
      <c r="Q72" s="223"/>
      <c r="R72" s="223"/>
      <c r="S72" s="223"/>
      <c r="T72" s="223"/>
      <c r="U72" s="223"/>
      <c r="V72" s="223"/>
    </row>
    <row r="73" spans="3:22" ht="27" customHeight="1">
      <c r="C73" s="49"/>
      <c r="D73" s="177" t="s">
        <v>6</v>
      </c>
      <c r="E73" s="195"/>
      <c r="F73" s="195"/>
      <c r="G73" s="201"/>
      <c r="H73" s="221"/>
      <c r="J73" s="42"/>
      <c r="K73" s="223"/>
      <c r="L73" s="223"/>
      <c r="M73" s="223"/>
      <c r="N73" s="223"/>
      <c r="O73" s="223"/>
      <c r="P73" s="223"/>
      <c r="Q73" s="223"/>
      <c r="R73" s="223"/>
      <c r="S73" s="223"/>
      <c r="T73" s="223"/>
      <c r="U73" s="223"/>
      <c r="V73" s="223"/>
    </row>
    <row r="74" spans="3:22" ht="27" customHeight="1">
      <c r="C74" s="49"/>
      <c r="D74" s="177" t="s">
        <v>7</v>
      </c>
      <c r="E74" s="195"/>
      <c r="F74" s="195"/>
      <c r="G74" s="201"/>
      <c r="H74" s="221"/>
      <c r="J74" s="42"/>
      <c r="K74" s="223"/>
      <c r="L74" s="223"/>
      <c r="M74" s="223"/>
      <c r="N74" s="223"/>
      <c r="O74" s="223"/>
      <c r="P74" s="223"/>
      <c r="Q74" s="223"/>
      <c r="R74" s="223"/>
      <c r="S74" s="223"/>
      <c r="T74" s="223"/>
      <c r="U74" s="223"/>
      <c r="V74" s="223"/>
    </row>
    <row r="75" spans="3:22" ht="27" customHeight="1" thickBot="1">
      <c r="C75" s="49"/>
      <c r="D75" s="183" t="s">
        <v>8</v>
      </c>
      <c r="E75" s="197"/>
      <c r="F75" s="197"/>
      <c r="G75" s="216"/>
      <c r="H75" s="215"/>
      <c r="J75" s="42"/>
      <c r="K75" s="223"/>
      <c r="L75" s="223"/>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66">
        <f>SUM(H77:H96)</f>
        <v>0</v>
      </c>
      <c r="I76" s="99">
        <f>IFERROR(ROUNDDOWN(H76*(1+一括契約【税込用】必要積算経費一覧表_当該年度!$F$70),0),0)</f>
        <v>0</v>
      </c>
      <c r="J76" s="42"/>
      <c r="K76" s="223"/>
      <c r="L76" s="223"/>
      <c r="M76" s="223"/>
      <c r="N76" s="223"/>
      <c r="O76" s="223"/>
      <c r="P76" s="223"/>
      <c r="Q76" s="223"/>
      <c r="R76" s="223"/>
      <c r="S76" s="223"/>
      <c r="T76" s="223"/>
      <c r="U76" s="223"/>
      <c r="V76" s="223"/>
    </row>
    <row r="77" spans="3:22" ht="27" customHeight="1">
      <c r="C77" s="49"/>
      <c r="D77" s="173" t="s">
        <v>4</v>
      </c>
      <c r="E77" s="213"/>
      <c r="F77" s="212"/>
      <c r="G77" s="188"/>
      <c r="H77" s="210"/>
      <c r="J77" s="42"/>
      <c r="K77" s="223"/>
      <c r="L77" s="223"/>
      <c r="M77" s="223"/>
      <c r="N77" s="223"/>
      <c r="O77" s="223"/>
      <c r="P77" s="223"/>
      <c r="Q77" s="223"/>
      <c r="R77" s="223"/>
      <c r="S77" s="223"/>
      <c r="T77" s="223"/>
      <c r="U77" s="223"/>
      <c r="V77" s="223"/>
    </row>
    <row r="78" spans="3:22" ht="27" customHeight="1">
      <c r="C78" s="49"/>
      <c r="D78" s="173" t="s">
        <v>5</v>
      </c>
      <c r="E78" s="213"/>
      <c r="F78" s="213"/>
      <c r="G78" s="262"/>
      <c r="H78" s="210"/>
      <c r="J78" s="42"/>
      <c r="K78" s="223"/>
      <c r="L78" s="223"/>
      <c r="M78" s="223"/>
      <c r="N78" s="223"/>
      <c r="O78" s="223"/>
      <c r="P78" s="223"/>
      <c r="Q78" s="223"/>
      <c r="R78" s="223"/>
      <c r="S78" s="223"/>
      <c r="T78" s="223"/>
      <c r="U78" s="223"/>
      <c r="V78" s="223"/>
    </row>
    <row r="79" spans="3:22" ht="27" customHeight="1">
      <c r="C79" s="49"/>
      <c r="D79" s="173" t="s">
        <v>6</v>
      </c>
      <c r="E79" s="213"/>
      <c r="F79" s="213"/>
      <c r="G79" s="262"/>
      <c r="H79" s="210"/>
      <c r="J79" s="42"/>
      <c r="K79" s="223"/>
      <c r="L79" s="223"/>
      <c r="M79" s="223"/>
      <c r="N79" s="223"/>
      <c r="O79" s="223"/>
      <c r="P79" s="223"/>
      <c r="Q79" s="223"/>
      <c r="R79" s="223"/>
      <c r="S79" s="223"/>
      <c r="T79" s="223"/>
      <c r="U79" s="223"/>
      <c r="V79" s="223"/>
    </row>
    <row r="80" spans="3:22" ht="27" customHeight="1">
      <c r="C80" s="49"/>
      <c r="D80" s="173" t="s">
        <v>7</v>
      </c>
      <c r="E80" s="213"/>
      <c r="F80" s="213"/>
      <c r="G80" s="262"/>
      <c r="H80" s="210"/>
      <c r="J80" s="42"/>
      <c r="K80" s="223"/>
      <c r="L80" s="223"/>
      <c r="M80" s="223"/>
      <c r="N80" s="223"/>
      <c r="O80" s="223"/>
      <c r="P80" s="223"/>
      <c r="Q80" s="223"/>
      <c r="R80" s="223"/>
      <c r="S80" s="223"/>
      <c r="T80" s="223"/>
      <c r="U80" s="223"/>
      <c r="V80" s="223"/>
    </row>
    <row r="81" spans="3:22" ht="27" customHeight="1">
      <c r="C81" s="49"/>
      <c r="D81" s="173" t="s">
        <v>8</v>
      </c>
      <c r="E81" s="213"/>
      <c r="F81" s="213"/>
      <c r="G81" s="262"/>
      <c r="H81" s="210"/>
      <c r="J81" s="42"/>
      <c r="K81" s="223"/>
      <c r="L81" s="223"/>
      <c r="M81" s="223"/>
      <c r="N81" s="223"/>
      <c r="O81" s="223"/>
      <c r="P81" s="223"/>
      <c r="Q81" s="223"/>
      <c r="R81" s="223"/>
      <c r="S81" s="223"/>
      <c r="T81" s="223"/>
      <c r="U81" s="223"/>
      <c r="V81" s="223"/>
    </row>
    <row r="82" spans="3:22" ht="27" customHeight="1">
      <c r="C82" s="49"/>
      <c r="D82" s="173" t="s">
        <v>9</v>
      </c>
      <c r="E82" s="213"/>
      <c r="F82" s="213"/>
      <c r="G82" s="262"/>
      <c r="H82" s="210"/>
      <c r="J82" s="42"/>
      <c r="K82" s="223"/>
      <c r="L82" s="223"/>
      <c r="M82" s="223"/>
      <c r="N82" s="223"/>
      <c r="O82" s="223"/>
      <c r="P82" s="223"/>
      <c r="Q82" s="223"/>
      <c r="R82" s="223"/>
      <c r="S82" s="223"/>
      <c r="T82" s="223"/>
      <c r="U82" s="223"/>
      <c r="V82" s="223"/>
    </row>
    <row r="83" spans="3:22" ht="27" customHeight="1">
      <c r="C83" s="49"/>
      <c r="D83" s="173" t="s">
        <v>10</v>
      </c>
      <c r="E83" s="213"/>
      <c r="F83" s="213"/>
      <c r="G83" s="262"/>
      <c r="H83" s="210"/>
      <c r="J83" s="42"/>
      <c r="K83" s="223"/>
      <c r="L83" s="223"/>
      <c r="M83" s="223"/>
      <c r="N83" s="223"/>
      <c r="O83" s="223"/>
      <c r="P83" s="223"/>
      <c r="Q83" s="223"/>
      <c r="R83" s="223"/>
      <c r="S83" s="223"/>
      <c r="T83" s="223"/>
      <c r="U83" s="223"/>
      <c r="V83" s="223"/>
    </row>
    <row r="84" spans="3:22" ht="27" customHeight="1">
      <c r="C84" s="49"/>
      <c r="D84" s="173" t="s">
        <v>11</v>
      </c>
      <c r="E84" s="213"/>
      <c r="F84" s="213"/>
      <c r="G84" s="262"/>
      <c r="H84" s="210"/>
      <c r="J84" s="42"/>
      <c r="K84" s="223"/>
      <c r="L84" s="223"/>
      <c r="M84" s="223"/>
      <c r="N84" s="223"/>
      <c r="O84" s="223"/>
      <c r="P84" s="223"/>
      <c r="Q84" s="223"/>
      <c r="R84" s="223"/>
      <c r="S84" s="223"/>
      <c r="T84" s="223"/>
      <c r="U84" s="223"/>
      <c r="V84" s="223"/>
    </row>
    <row r="85" spans="3:22" ht="27" customHeight="1">
      <c r="C85" s="49"/>
      <c r="D85" s="173" t="s">
        <v>12</v>
      </c>
      <c r="E85" s="213"/>
      <c r="F85" s="213"/>
      <c r="G85" s="262"/>
      <c r="H85" s="210"/>
      <c r="J85" s="42"/>
      <c r="K85" s="223"/>
      <c r="L85" s="223"/>
      <c r="M85" s="223"/>
      <c r="N85" s="223"/>
      <c r="O85" s="223"/>
      <c r="P85" s="223"/>
      <c r="Q85" s="223"/>
      <c r="R85" s="223"/>
      <c r="S85" s="223"/>
      <c r="T85" s="223"/>
      <c r="U85" s="223"/>
      <c r="V85" s="223"/>
    </row>
    <row r="86" spans="3:22" ht="27" customHeight="1">
      <c r="C86" s="49"/>
      <c r="D86" s="173" t="s">
        <v>13</v>
      </c>
      <c r="E86" s="213"/>
      <c r="F86" s="213"/>
      <c r="G86" s="262"/>
      <c r="H86" s="210"/>
      <c r="J86" s="42"/>
      <c r="K86" s="223"/>
      <c r="L86" s="223"/>
      <c r="M86" s="223"/>
      <c r="N86" s="223"/>
      <c r="O86" s="223"/>
      <c r="P86" s="223"/>
      <c r="Q86" s="223"/>
      <c r="R86" s="223"/>
      <c r="S86" s="223"/>
      <c r="T86" s="223"/>
      <c r="U86" s="223"/>
      <c r="V86" s="223"/>
    </row>
    <row r="87" spans="3:22" ht="27" customHeight="1">
      <c r="C87" s="49"/>
      <c r="D87" s="173" t="s">
        <v>24</v>
      </c>
      <c r="E87" s="213"/>
      <c r="F87" s="213"/>
      <c r="G87" s="262"/>
      <c r="H87" s="210"/>
      <c r="J87" s="42"/>
      <c r="K87" s="223"/>
      <c r="L87" s="223"/>
      <c r="M87" s="223"/>
      <c r="N87" s="223"/>
      <c r="O87" s="223"/>
      <c r="P87" s="223"/>
      <c r="Q87" s="223"/>
      <c r="R87" s="223"/>
      <c r="S87" s="223"/>
      <c r="T87" s="223"/>
      <c r="U87" s="223"/>
      <c r="V87" s="223"/>
    </row>
    <row r="88" spans="3:22" ht="27" customHeight="1">
      <c r="C88" s="49"/>
      <c r="D88" s="173" t="s">
        <v>25</v>
      </c>
      <c r="E88" s="213"/>
      <c r="F88" s="213"/>
      <c r="G88" s="262"/>
      <c r="H88" s="210"/>
      <c r="J88" s="42"/>
      <c r="K88" s="223"/>
      <c r="L88" s="223"/>
      <c r="M88" s="223"/>
      <c r="N88" s="223"/>
      <c r="O88" s="223"/>
      <c r="P88" s="223"/>
      <c r="Q88" s="223"/>
      <c r="R88" s="223"/>
      <c r="S88" s="223"/>
      <c r="T88" s="223"/>
      <c r="U88" s="223"/>
      <c r="V88" s="223"/>
    </row>
    <row r="89" spans="3:22" ht="27" customHeight="1">
      <c r="C89" s="49"/>
      <c r="D89" s="173" t="s">
        <v>26</v>
      </c>
      <c r="E89" s="213"/>
      <c r="F89" s="213"/>
      <c r="G89" s="262"/>
      <c r="H89" s="210"/>
      <c r="J89" s="42"/>
      <c r="K89" s="223"/>
      <c r="L89" s="223"/>
      <c r="M89" s="223"/>
      <c r="N89" s="223"/>
      <c r="O89" s="223"/>
      <c r="P89" s="223"/>
      <c r="Q89" s="223"/>
      <c r="R89" s="223"/>
      <c r="S89" s="223"/>
      <c r="T89" s="223"/>
      <c r="U89" s="223"/>
      <c r="V89" s="223"/>
    </row>
    <row r="90" spans="3:22" ht="27" customHeight="1">
      <c r="C90" s="49"/>
      <c r="D90" s="173" t="s">
        <v>27</v>
      </c>
      <c r="E90" s="213"/>
      <c r="F90" s="213"/>
      <c r="G90" s="262"/>
      <c r="H90" s="210"/>
      <c r="J90" s="42"/>
      <c r="K90" s="223"/>
      <c r="L90" s="223"/>
      <c r="M90" s="223"/>
      <c r="N90" s="223"/>
      <c r="O90" s="223"/>
      <c r="P90" s="223"/>
      <c r="Q90" s="223"/>
      <c r="R90" s="223"/>
      <c r="S90" s="223"/>
      <c r="T90" s="223"/>
      <c r="U90" s="223"/>
      <c r="V90" s="223"/>
    </row>
    <row r="91" spans="3:22" ht="27" customHeight="1">
      <c r="C91" s="49"/>
      <c r="D91" s="173" t="s">
        <v>28</v>
      </c>
      <c r="E91" s="213"/>
      <c r="F91" s="213"/>
      <c r="G91" s="262"/>
      <c r="H91" s="210"/>
      <c r="J91" s="42"/>
      <c r="K91" s="223"/>
      <c r="L91" s="223"/>
      <c r="M91" s="223"/>
      <c r="N91" s="223"/>
      <c r="O91" s="223"/>
      <c r="P91" s="223"/>
      <c r="Q91" s="223"/>
      <c r="R91" s="223"/>
      <c r="S91" s="223"/>
      <c r="T91" s="223"/>
      <c r="U91" s="223"/>
      <c r="V91" s="223"/>
    </row>
    <row r="92" spans="3:22" ht="27" customHeight="1">
      <c r="C92" s="49"/>
      <c r="D92" s="173" t="s">
        <v>35</v>
      </c>
      <c r="E92" s="213"/>
      <c r="F92" s="213"/>
      <c r="G92" s="262"/>
      <c r="H92" s="210"/>
      <c r="J92" s="42"/>
      <c r="K92" s="223"/>
      <c r="L92" s="223"/>
      <c r="M92" s="223"/>
      <c r="N92" s="223"/>
      <c r="O92" s="223"/>
      <c r="P92" s="223"/>
      <c r="Q92" s="223"/>
      <c r="R92" s="223"/>
      <c r="S92" s="223"/>
      <c r="T92" s="223"/>
      <c r="U92" s="223"/>
      <c r="V92" s="223"/>
    </row>
    <row r="93" spans="3:22" ht="27" customHeight="1">
      <c r="C93" s="49"/>
      <c r="D93" s="177" t="s">
        <v>36</v>
      </c>
      <c r="E93" s="195"/>
      <c r="F93" s="195"/>
      <c r="G93" s="201"/>
      <c r="H93" s="221"/>
      <c r="J93" s="42"/>
      <c r="K93" s="223"/>
      <c r="L93" s="223"/>
      <c r="M93" s="223"/>
      <c r="N93" s="223"/>
      <c r="O93" s="223"/>
      <c r="P93" s="223"/>
      <c r="Q93" s="223"/>
      <c r="R93" s="223"/>
      <c r="S93" s="223"/>
      <c r="T93" s="223"/>
      <c r="U93" s="223"/>
      <c r="V93" s="223"/>
    </row>
    <row r="94" spans="3:22" ht="27" customHeight="1">
      <c r="C94" s="49"/>
      <c r="D94" s="177" t="s">
        <v>37</v>
      </c>
      <c r="E94" s="195"/>
      <c r="F94" s="195"/>
      <c r="G94" s="201"/>
      <c r="H94" s="221"/>
      <c r="J94" s="42"/>
      <c r="K94" s="223"/>
      <c r="L94" s="223"/>
      <c r="M94" s="223"/>
      <c r="N94" s="223"/>
      <c r="O94" s="223"/>
      <c r="P94" s="223"/>
      <c r="Q94" s="223"/>
      <c r="R94" s="223"/>
      <c r="S94" s="223"/>
      <c r="T94" s="223"/>
      <c r="U94" s="223"/>
      <c r="V94" s="223"/>
    </row>
    <row r="95" spans="3:22" ht="27" customHeight="1">
      <c r="C95" s="49"/>
      <c r="D95" s="177" t="s">
        <v>38</v>
      </c>
      <c r="E95" s="195"/>
      <c r="F95" s="195"/>
      <c r="G95" s="201"/>
      <c r="H95" s="221"/>
      <c r="J95" s="42"/>
      <c r="K95" s="223"/>
      <c r="L95" s="223"/>
      <c r="M95" s="223"/>
      <c r="N95" s="223"/>
      <c r="O95" s="223"/>
      <c r="P95" s="223"/>
      <c r="Q95" s="223"/>
      <c r="R95" s="223"/>
      <c r="S95" s="223"/>
      <c r="T95" s="223"/>
      <c r="U95" s="223"/>
      <c r="V95" s="223"/>
    </row>
    <row r="96" spans="3:22" ht="27" customHeight="1" thickBot="1">
      <c r="C96" s="55"/>
      <c r="D96" s="190" t="s">
        <v>39</v>
      </c>
      <c r="E96" s="202"/>
      <c r="F96" s="202"/>
      <c r="G96" s="203"/>
      <c r="H96" s="218"/>
      <c r="J96" s="42"/>
      <c r="K96" s="223"/>
      <c r="L96" s="223"/>
      <c r="M96" s="223"/>
      <c r="N96" s="223"/>
      <c r="O96" s="223"/>
      <c r="P96" s="223"/>
      <c r="Q96" s="223"/>
      <c r="R96" s="223"/>
      <c r="S96" s="223"/>
      <c r="T96" s="223"/>
      <c r="U96" s="223"/>
      <c r="V96" s="223"/>
    </row>
    <row r="97" spans="4:4" ht="27" customHeight="1">
      <c r="D97" s="10"/>
    </row>
    <row r="98" spans="4:4" ht="27" customHeight="1">
      <c r="D98" s="10"/>
    </row>
    <row r="99" spans="4:4" ht="27" customHeight="1"/>
    <row r="100" spans="4:4" ht="27" customHeight="1"/>
    <row r="101" spans="4:4" ht="27" customHeight="1"/>
    <row r="102" spans="4:4" ht="27" customHeight="1"/>
    <row r="103" spans="4:4" ht="27" customHeight="1"/>
    <row r="104" spans="4:4" ht="27" customHeight="1"/>
    <row r="105" spans="4:4" ht="27" customHeight="1"/>
    <row r="106" spans="4:4" ht="27" customHeight="1"/>
    <row r="107" spans="4:4" ht="27" customHeight="1"/>
    <row r="108" spans="4:4" ht="27" customHeight="1"/>
    <row r="109" spans="4:4" ht="27" customHeight="1"/>
    <row r="110" spans="4:4" ht="27" customHeight="1"/>
    <row r="111" spans="4:4" ht="27" customHeight="1"/>
    <row r="112" spans="4: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sheetData>
  <sheetProtection password="CEAA" sheet="1" objects="1" scenarios="1" formatCells="0" formatRows="0" insertRows="0"/>
  <protectedRanges>
    <protectedRange sqref="D22:H41 D43:H47 D49:H58 D60:H69 D71:H75 D77:H96" name="範囲1_1"/>
    <protectedRange sqref="K19:V96" name="範囲2_1"/>
  </protectedRanges>
  <mergeCells count="19">
    <mergeCell ref="D76:G76"/>
    <mergeCell ref="E16:F16"/>
    <mergeCell ref="C17:D17"/>
    <mergeCell ref="E17:I17"/>
    <mergeCell ref="C18:G18"/>
    <mergeCell ref="H18:I18"/>
    <mergeCell ref="C20:G20"/>
    <mergeCell ref="D21:G21"/>
    <mergeCell ref="D42:G42"/>
    <mergeCell ref="D48:G48"/>
    <mergeCell ref="D59:G59"/>
    <mergeCell ref="D70:G70"/>
    <mergeCell ref="C15:D15"/>
    <mergeCell ref="E15:I15"/>
    <mergeCell ref="C12:H12"/>
    <mergeCell ref="C13:D13"/>
    <mergeCell ref="E13:I13"/>
    <mergeCell ref="C14:D14"/>
    <mergeCell ref="E14:I14"/>
  </mergeCells>
  <phoneticPr fontId="2"/>
  <dataValidations count="1">
    <dataValidation type="whole" operator="greaterThanOrEqual" allowBlank="1" showInputMessage="1" showErrorMessage="1" error="整数を入力してください。" sqref="H22:H41 H77:H96 H71:H75 H60:H69 H49:H58 H43:H47">
      <formula1>0</formula1>
    </dataValidation>
  </dataValidations>
  <pageMargins left="0.98425196850393704" right="0.39370078740157483" top="1.1811023622047245" bottom="0.59055118110236227" header="0.51181102362204722" footer="0.51181102362204722"/>
  <pageSetup paperSize="9" scale="70" fitToHeight="0" orientation="portrait" r:id="rId1"/>
  <headerFooter alignWithMargins="0">
    <oddHeader>&amp;L(28-3)
様式１－１－２別紙１&amp;R年度別実施計画書　別紙１</oddHeader>
    <oddFooter>&amp;C&amp;P／&amp;N</oddFooter>
  </headerFooter>
  <rowBreaks count="1" manualBreakCount="1">
    <brk id="58" min="2" max="8"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98"/>
  <sheetViews>
    <sheetView zoomScaleNormal="100" workbookViewId="0">
      <selection activeCell="E22" sqref="E22"/>
    </sheetView>
  </sheetViews>
  <sheetFormatPr defaultColWidth="10.625" defaultRowHeight="20.100000000000001" customHeight="1"/>
  <cols>
    <col min="1" max="1" width="10.625" style="42"/>
    <col min="2" max="2" width="4.5" style="42" customWidth="1"/>
    <col min="3" max="3" width="10.625" style="42" customWidth="1"/>
    <col min="4" max="4" width="7" style="42" customWidth="1"/>
    <col min="5" max="5" width="50.625" style="42" customWidth="1"/>
    <col min="6" max="6" width="10.5" style="42" customWidth="1"/>
    <col min="7" max="7" width="28" style="42" customWidth="1"/>
    <col min="8" max="9" width="10.625" style="42" customWidth="1"/>
    <col min="10" max="10" width="10.625" style="42"/>
    <col min="11" max="11" width="15.5" style="42" customWidth="1"/>
    <col min="12" max="16384" width="10.625" style="42"/>
  </cols>
  <sheetData>
    <row r="1" spans="1:10" ht="20.100000000000001" customHeight="1">
      <c r="A1" t="str">
        <f>一括契約【税込用】必要積算経費一覧表_当該年度!A1</f>
        <v>様式1-1-2（税込）（28-3)</v>
      </c>
    </row>
    <row r="2" spans="1:10" ht="20.100000000000001" customHeight="1">
      <c r="A2"/>
    </row>
    <row r="3" spans="1:10" ht="12">
      <c r="C3" s="265" t="s">
        <v>2</v>
      </c>
    </row>
    <row r="4" spans="1:10" ht="12">
      <c r="C4" s="265" t="s">
        <v>188</v>
      </c>
    </row>
    <row r="5" spans="1:10" ht="12">
      <c r="C5" s="225" t="s">
        <v>189</v>
      </c>
    </row>
    <row r="6" spans="1:10" ht="12">
      <c r="C6" s="265" t="s">
        <v>186</v>
      </c>
    </row>
    <row r="7" spans="1:10" ht="12">
      <c r="C7" s="164" t="s">
        <v>208</v>
      </c>
    </row>
    <row r="8" spans="1:10" ht="12">
      <c r="C8" s="265" t="s">
        <v>187</v>
      </c>
    </row>
    <row r="9" spans="1:10" ht="20.100000000000001" customHeight="1">
      <c r="C9" s="43"/>
    </row>
    <row r="12" spans="1:10" ht="20.100000000000001" customHeight="1">
      <c r="C12" s="406" t="s">
        <v>78</v>
      </c>
      <c r="D12" s="407"/>
      <c r="E12" s="407"/>
      <c r="F12" s="407"/>
      <c r="G12" s="407"/>
      <c r="H12" s="407"/>
    </row>
    <row r="13" spans="1:10" ht="39" customHeight="1">
      <c r="C13" s="408" t="str">
        <f>一括契約【税込用】必要積算経費一覧表_当該年度!C14</f>
        <v>課題名：</v>
      </c>
      <c r="D13" s="408"/>
      <c r="E13" s="420" t="str">
        <f>IF(一括契約【税込用】必要積算経費一覧表_当該年度!$D$14&lt;&gt;0, 一括契約【税込用】必要積算経費一覧表_当該年度!$D$14," ")</f>
        <v>＊＊＊＊＊＊＊＊＊＊＊＊＊＊＊＊＊＊＊＊＊＊＊＊＊＊＊＊＊＊＊の研究開発</v>
      </c>
      <c r="F13" s="420"/>
      <c r="G13" s="420"/>
      <c r="H13" s="420"/>
      <c r="I13" s="71"/>
      <c r="J13" s="71"/>
    </row>
    <row r="14" spans="1:10" ht="27" customHeight="1">
      <c r="C14" s="408" t="str">
        <f>一括契約【税込用】必要積算経費一覧表_当該年度!C15</f>
        <v>個別課題名：</v>
      </c>
      <c r="D14" s="408"/>
      <c r="E14" s="420" t="str">
        <f>IF(一括契約【税込用】必要積算経費一覧表_当該年度!$D$15&lt;&gt;0, 一括契約【税込用】必要積算経費一覧表_当該年度!$D$15," ")</f>
        <v>課題Ⅹ　＊＊＊＊＊＊＊＊＊＊＊＊</v>
      </c>
      <c r="F14" s="420"/>
      <c r="G14" s="420"/>
      <c r="H14" s="420"/>
      <c r="I14" s="71"/>
      <c r="J14" s="71"/>
    </row>
    <row r="15" spans="1:10" ht="27" customHeight="1">
      <c r="C15" s="408" t="str">
        <f>一括契約【税込用】必要積算経費一覧表_当該年度!C16</f>
        <v>副題：</v>
      </c>
      <c r="D15" s="408"/>
      <c r="E15" s="420" t="str">
        <f>IF(一括契約【税込用】必要積算経費一覧表_当該年度!$D$16&lt;&gt;0, 一括契約【税込用】必要積算経費一覧表_当該年度!$D$16," ")</f>
        <v>＊＊＊＊＊＊＊＊＊＊</v>
      </c>
      <c r="F15" s="420"/>
      <c r="G15" s="420"/>
      <c r="H15" s="420"/>
      <c r="I15" s="71"/>
      <c r="J15" s="71"/>
    </row>
    <row r="16" spans="1:10" ht="20.100000000000001" customHeight="1">
      <c r="C16" s="268"/>
      <c r="D16" s="268" t="s">
        <v>90</v>
      </c>
      <c r="E16" s="160" t="str">
        <f>IF(一括契約【税込用】必要積算経費一覧表_当該年度!$H$20&lt;&gt;0, 一括契約【税込用】必要積算経費一覧表_当該年度!$H$20," ")</f>
        <v xml:space="preserve"> </v>
      </c>
      <c r="F16" s="73"/>
      <c r="G16" s="73"/>
      <c r="H16" s="73"/>
      <c r="I16" s="71"/>
      <c r="J16" s="71"/>
    </row>
    <row r="17" spans="3:22" ht="19.5" customHeight="1" thickBot="1">
      <c r="C17" s="429" t="str">
        <f>一括契約【税込用】必要積算経費一覧表_当該年度!B24</f>
        <v>研究分担者（法人名）：</v>
      </c>
      <c r="D17" s="429"/>
      <c r="E17" s="421" t="str">
        <f>IF(一括契約【税込用】必要積算経費一覧表_当該年度!$F$20&lt;&gt;0, 一括契約【税込用】必要積算経費一覧表_当該年度!$F$20," ")</f>
        <v xml:space="preserve"> </v>
      </c>
      <c r="F17" s="421"/>
      <c r="G17" s="421"/>
      <c r="H17" s="421"/>
      <c r="I17" s="72"/>
      <c r="J17" s="149"/>
    </row>
    <row r="18" spans="3:22" ht="20.100000000000001" customHeight="1">
      <c r="C18" s="414" t="s">
        <v>143</v>
      </c>
      <c r="D18" s="415"/>
      <c r="E18" s="415"/>
      <c r="F18" s="415"/>
      <c r="G18" s="416"/>
      <c r="H18" s="412" t="s">
        <v>140</v>
      </c>
      <c r="I18" s="410" t="s">
        <v>154</v>
      </c>
      <c r="J18" s="411"/>
      <c r="K18" s="404" t="s">
        <v>150</v>
      </c>
    </row>
    <row r="19" spans="3:22" ht="20.100000000000001" customHeight="1" thickBot="1">
      <c r="C19" s="44" t="s">
        <v>0</v>
      </c>
      <c r="D19" s="45" t="s">
        <v>1</v>
      </c>
      <c r="E19" s="46" t="s">
        <v>3</v>
      </c>
      <c r="F19" s="47" t="s">
        <v>148</v>
      </c>
      <c r="G19" s="48" t="s">
        <v>149</v>
      </c>
      <c r="H19" s="413"/>
      <c r="I19" s="121" t="s">
        <v>155</v>
      </c>
      <c r="J19" s="122" t="s">
        <v>156</v>
      </c>
      <c r="K19" s="405"/>
      <c r="M19" s="223" t="s">
        <v>131</v>
      </c>
      <c r="N19" s="223"/>
      <c r="O19" s="223"/>
      <c r="P19" s="223"/>
      <c r="Q19" s="223"/>
      <c r="R19" s="223"/>
      <c r="S19" s="223"/>
      <c r="T19" s="223"/>
      <c r="U19" s="223"/>
      <c r="V19" s="223"/>
    </row>
    <row r="20" spans="3:22" ht="20.100000000000001" customHeight="1">
      <c r="C20" s="422" t="str">
        <f>一括契約【税込用】必要積算経費一覧表_当該年度!C54</f>
        <v>Ⅳ　その他</v>
      </c>
      <c r="D20" s="423"/>
      <c r="E20" s="423"/>
      <c r="F20" s="423"/>
      <c r="G20" s="430"/>
      <c r="H20" s="103">
        <f>H21+H42+H48+H59+H70+H76</f>
        <v>0</v>
      </c>
      <c r="I20" s="104">
        <f>I21+I42+I48+I59+I70+I76</f>
        <v>0</v>
      </c>
      <c r="J20" s="104">
        <f>J21+J42+J48+J59+J70+J76</f>
        <v>0</v>
      </c>
      <c r="K20" s="76">
        <f>H20+I20</f>
        <v>0</v>
      </c>
      <c r="M20" s="223"/>
      <c r="N20" s="223"/>
      <c r="O20" s="223"/>
      <c r="P20" s="223"/>
      <c r="Q20" s="223"/>
      <c r="R20" s="223"/>
      <c r="S20" s="223"/>
      <c r="T20" s="223"/>
      <c r="U20" s="223"/>
      <c r="V20" s="223"/>
    </row>
    <row r="21" spans="3:22" ht="20.100000000000001" customHeight="1" thickBot="1">
      <c r="C21" s="49"/>
      <c r="D21" s="417" t="str">
        <f>一括契約【税込用】必要積算経費一覧表_当該年度!D55</f>
        <v>１　外注費</v>
      </c>
      <c r="E21" s="418"/>
      <c r="F21" s="418"/>
      <c r="G21" s="419"/>
      <c r="H21" s="105">
        <f>SUM(H22:H41)</f>
        <v>0</v>
      </c>
      <c r="I21" s="105">
        <f>SUM(I22:I41)</f>
        <v>0</v>
      </c>
      <c r="J21" s="102">
        <f>IFERROR(ROUNDDOWN(I21*一括契約【税込用】必要積算経費一覧表_当該年度!$F$70,0),0)</f>
        <v>0</v>
      </c>
      <c r="K21" s="100">
        <f>H21+I21</f>
        <v>0</v>
      </c>
      <c r="M21" s="223"/>
      <c r="N21" s="223"/>
      <c r="O21" s="223"/>
      <c r="P21" s="223"/>
      <c r="Q21" s="223"/>
      <c r="R21" s="223"/>
      <c r="S21" s="223"/>
      <c r="T21" s="223"/>
      <c r="U21" s="223"/>
      <c r="V21" s="223"/>
    </row>
    <row r="22" spans="3:22" ht="27" customHeight="1">
      <c r="C22" s="49"/>
      <c r="D22" s="173" t="s">
        <v>4</v>
      </c>
      <c r="E22" s="194"/>
      <c r="F22" s="174"/>
      <c r="G22" s="175"/>
      <c r="H22" s="189"/>
      <c r="I22" s="210"/>
      <c r="M22" s="223"/>
      <c r="N22" s="223"/>
      <c r="O22" s="223"/>
      <c r="P22" s="223"/>
      <c r="Q22" s="223"/>
      <c r="R22" s="223"/>
      <c r="S22" s="223"/>
      <c r="T22" s="223"/>
      <c r="U22" s="223"/>
      <c r="V22" s="223"/>
    </row>
    <row r="23" spans="3:22" ht="27" customHeight="1">
      <c r="C23" s="49"/>
      <c r="D23" s="177" t="s">
        <v>5</v>
      </c>
      <c r="E23" s="178"/>
      <c r="F23" s="178"/>
      <c r="G23" s="179"/>
      <c r="H23" s="180"/>
      <c r="I23" s="210"/>
      <c r="M23" s="223"/>
      <c r="N23" s="223"/>
      <c r="O23" s="223"/>
      <c r="P23" s="223"/>
      <c r="Q23" s="223"/>
      <c r="R23" s="223"/>
      <c r="S23" s="223"/>
      <c r="T23" s="223"/>
      <c r="U23" s="223"/>
      <c r="V23" s="223"/>
    </row>
    <row r="24" spans="3:22" ht="27" customHeight="1">
      <c r="C24" s="49"/>
      <c r="D24" s="177" t="s">
        <v>6</v>
      </c>
      <c r="E24" s="178"/>
      <c r="F24" s="178"/>
      <c r="G24" s="179"/>
      <c r="H24" s="180"/>
      <c r="I24" s="210"/>
      <c r="M24" s="223"/>
      <c r="N24" s="223"/>
      <c r="O24" s="223"/>
      <c r="P24" s="223"/>
      <c r="Q24" s="223"/>
      <c r="R24" s="223"/>
      <c r="S24" s="223"/>
      <c r="T24" s="223"/>
      <c r="U24" s="223"/>
      <c r="V24" s="223"/>
    </row>
    <row r="25" spans="3:22" ht="27" customHeight="1">
      <c r="C25" s="49"/>
      <c r="D25" s="177" t="s">
        <v>7</v>
      </c>
      <c r="E25" s="178"/>
      <c r="F25" s="178"/>
      <c r="G25" s="179"/>
      <c r="H25" s="180"/>
      <c r="I25" s="210"/>
      <c r="M25" s="223"/>
      <c r="N25" s="223"/>
      <c r="O25" s="223"/>
      <c r="P25" s="223"/>
      <c r="Q25" s="223"/>
      <c r="R25" s="223"/>
      <c r="S25" s="223"/>
      <c r="T25" s="223"/>
      <c r="U25" s="223"/>
      <c r="V25" s="223"/>
    </row>
    <row r="26" spans="3:22" ht="27" customHeight="1">
      <c r="C26" s="49"/>
      <c r="D26" s="177" t="s">
        <v>8</v>
      </c>
      <c r="E26" s="178"/>
      <c r="F26" s="178"/>
      <c r="G26" s="179"/>
      <c r="H26" s="180"/>
      <c r="I26" s="210"/>
      <c r="M26" s="223"/>
      <c r="N26" s="223"/>
      <c r="O26" s="223"/>
      <c r="P26" s="223"/>
      <c r="Q26" s="223"/>
      <c r="R26" s="223"/>
      <c r="S26" s="223"/>
      <c r="T26" s="223"/>
      <c r="U26" s="223"/>
      <c r="V26" s="223"/>
    </row>
    <row r="27" spans="3:22" ht="27" customHeight="1">
      <c r="C27" s="49"/>
      <c r="D27" s="177" t="s">
        <v>9</v>
      </c>
      <c r="E27" s="178"/>
      <c r="F27" s="178"/>
      <c r="G27" s="179"/>
      <c r="H27" s="180"/>
      <c r="I27" s="210"/>
      <c r="M27" s="223"/>
      <c r="N27" s="223"/>
      <c r="O27" s="223"/>
      <c r="P27" s="223"/>
      <c r="Q27" s="223"/>
      <c r="R27" s="223"/>
      <c r="S27" s="223"/>
      <c r="T27" s="223"/>
      <c r="U27" s="223"/>
      <c r="V27" s="223"/>
    </row>
    <row r="28" spans="3:22" ht="27" customHeight="1">
      <c r="C28" s="49"/>
      <c r="D28" s="177" t="s">
        <v>10</v>
      </c>
      <c r="E28" s="178"/>
      <c r="F28" s="178"/>
      <c r="G28" s="179"/>
      <c r="H28" s="180"/>
      <c r="I28" s="210"/>
      <c r="M28" s="223"/>
      <c r="N28" s="223"/>
      <c r="O28" s="223"/>
      <c r="P28" s="223"/>
      <c r="Q28" s="223"/>
      <c r="R28" s="223"/>
      <c r="S28" s="223"/>
      <c r="T28" s="223"/>
      <c r="U28" s="223"/>
      <c r="V28" s="223"/>
    </row>
    <row r="29" spans="3:22" ht="27" customHeight="1">
      <c r="C29" s="49"/>
      <c r="D29" s="177" t="s">
        <v>11</v>
      </c>
      <c r="E29" s="178"/>
      <c r="F29" s="178"/>
      <c r="G29" s="179"/>
      <c r="H29" s="180"/>
      <c r="I29" s="210"/>
      <c r="M29" s="223"/>
      <c r="N29" s="223"/>
      <c r="O29" s="223"/>
      <c r="P29" s="223"/>
      <c r="Q29" s="223"/>
      <c r="R29" s="223"/>
      <c r="S29" s="223"/>
      <c r="T29" s="223"/>
      <c r="U29" s="223"/>
      <c r="V29" s="223"/>
    </row>
    <row r="30" spans="3:22" ht="27" customHeight="1">
      <c r="C30" s="49"/>
      <c r="D30" s="177" t="s">
        <v>12</v>
      </c>
      <c r="E30" s="178"/>
      <c r="F30" s="178"/>
      <c r="G30" s="179"/>
      <c r="H30" s="180"/>
      <c r="I30" s="210"/>
      <c r="M30" s="223"/>
      <c r="N30" s="223"/>
      <c r="O30" s="223"/>
      <c r="P30" s="223"/>
      <c r="Q30" s="223"/>
      <c r="R30" s="223"/>
      <c r="S30" s="223"/>
      <c r="T30" s="223"/>
      <c r="U30" s="223"/>
      <c r="V30" s="223"/>
    </row>
    <row r="31" spans="3:22" ht="27" customHeight="1">
      <c r="C31" s="49"/>
      <c r="D31" s="177" t="s">
        <v>13</v>
      </c>
      <c r="E31" s="178"/>
      <c r="F31" s="178"/>
      <c r="G31" s="179"/>
      <c r="H31" s="180"/>
      <c r="I31" s="210"/>
      <c r="M31" s="223"/>
      <c r="N31" s="223"/>
      <c r="O31" s="223"/>
      <c r="P31" s="223"/>
      <c r="Q31" s="223"/>
      <c r="R31" s="223"/>
      <c r="S31" s="223"/>
      <c r="T31" s="223"/>
      <c r="U31" s="223"/>
      <c r="V31" s="223"/>
    </row>
    <row r="32" spans="3:22" ht="27" customHeight="1">
      <c r="C32" s="49"/>
      <c r="D32" s="177" t="s">
        <v>24</v>
      </c>
      <c r="E32" s="178"/>
      <c r="F32" s="178"/>
      <c r="G32" s="179"/>
      <c r="H32" s="180"/>
      <c r="I32" s="210"/>
      <c r="M32" s="223"/>
      <c r="N32" s="223"/>
      <c r="O32" s="223"/>
      <c r="P32" s="223"/>
      <c r="Q32" s="223"/>
      <c r="R32" s="223"/>
      <c r="S32" s="223"/>
      <c r="T32" s="223"/>
      <c r="U32" s="223"/>
      <c r="V32" s="223"/>
    </row>
    <row r="33" spans="3:22" ht="27" customHeight="1">
      <c r="C33" s="49"/>
      <c r="D33" s="177" t="s">
        <v>25</v>
      </c>
      <c r="E33" s="178"/>
      <c r="F33" s="178"/>
      <c r="G33" s="179"/>
      <c r="H33" s="180"/>
      <c r="I33" s="210"/>
      <c r="M33" s="223"/>
      <c r="N33" s="223"/>
      <c r="O33" s="223"/>
      <c r="P33" s="223"/>
      <c r="Q33" s="223"/>
      <c r="R33" s="223"/>
      <c r="S33" s="223"/>
      <c r="T33" s="223"/>
      <c r="U33" s="223"/>
      <c r="V33" s="223"/>
    </row>
    <row r="34" spans="3:22" ht="27" customHeight="1">
      <c r="C34" s="49"/>
      <c r="D34" s="177" t="s">
        <v>26</v>
      </c>
      <c r="E34" s="178"/>
      <c r="F34" s="178"/>
      <c r="G34" s="179"/>
      <c r="H34" s="180"/>
      <c r="I34" s="210"/>
      <c r="M34" s="223"/>
      <c r="N34" s="223"/>
      <c r="O34" s="223"/>
      <c r="P34" s="223"/>
      <c r="Q34" s="223"/>
      <c r="R34" s="223"/>
      <c r="S34" s="223"/>
      <c r="T34" s="223"/>
      <c r="U34" s="223"/>
      <c r="V34" s="223"/>
    </row>
    <row r="35" spans="3:22" ht="27" customHeight="1">
      <c r="C35" s="49"/>
      <c r="D35" s="177" t="s">
        <v>27</v>
      </c>
      <c r="E35" s="178"/>
      <c r="F35" s="178"/>
      <c r="G35" s="179"/>
      <c r="H35" s="180"/>
      <c r="I35" s="210"/>
      <c r="M35" s="223"/>
      <c r="N35" s="223"/>
      <c r="O35" s="223"/>
      <c r="P35" s="223"/>
      <c r="Q35" s="223"/>
      <c r="R35" s="223"/>
      <c r="S35" s="223"/>
      <c r="T35" s="223"/>
      <c r="U35" s="223"/>
      <c r="V35" s="223"/>
    </row>
    <row r="36" spans="3:22" ht="27" customHeight="1">
      <c r="C36" s="49"/>
      <c r="D36" s="177" t="s">
        <v>28</v>
      </c>
      <c r="E36" s="178"/>
      <c r="F36" s="178"/>
      <c r="G36" s="179"/>
      <c r="H36" s="180"/>
      <c r="I36" s="210"/>
      <c r="M36" s="223"/>
      <c r="N36" s="223"/>
      <c r="O36" s="223"/>
      <c r="P36" s="223"/>
      <c r="Q36" s="223"/>
      <c r="R36" s="223"/>
      <c r="S36" s="223"/>
      <c r="T36" s="223"/>
      <c r="U36" s="223"/>
      <c r="V36" s="223"/>
    </row>
    <row r="37" spans="3:22" ht="27" customHeight="1">
      <c r="C37" s="49"/>
      <c r="D37" s="177" t="s">
        <v>35</v>
      </c>
      <c r="E37" s="178"/>
      <c r="F37" s="178"/>
      <c r="G37" s="179"/>
      <c r="H37" s="180"/>
      <c r="I37" s="210"/>
      <c r="M37" s="223"/>
      <c r="N37" s="223"/>
      <c r="O37" s="223"/>
      <c r="P37" s="223"/>
      <c r="Q37" s="223"/>
      <c r="R37" s="223"/>
      <c r="S37" s="223"/>
      <c r="T37" s="223"/>
      <c r="U37" s="223"/>
      <c r="V37" s="223"/>
    </row>
    <row r="38" spans="3:22" ht="27" customHeight="1">
      <c r="C38" s="49"/>
      <c r="D38" s="177" t="s">
        <v>36</v>
      </c>
      <c r="E38" s="178"/>
      <c r="F38" s="178"/>
      <c r="G38" s="179"/>
      <c r="H38" s="180"/>
      <c r="I38" s="210"/>
      <c r="M38" s="223"/>
      <c r="N38" s="223"/>
      <c r="O38" s="223"/>
      <c r="P38" s="223"/>
      <c r="Q38" s="223"/>
      <c r="R38" s="223"/>
      <c r="S38" s="223"/>
      <c r="T38" s="223"/>
      <c r="U38" s="223"/>
      <c r="V38" s="223"/>
    </row>
    <row r="39" spans="3:22" ht="27" customHeight="1">
      <c r="C39" s="49"/>
      <c r="D39" s="177" t="s">
        <v>37</v>
      </c>
      <c r="E39" s="178"/>
      <c r="F39" s="178"/>
      <c r="G39" s="179"/>
      <c r="H39" s="180"/>
      <c r="I39" s="210"/>
      <c r="M39" s="223"/>
      <c r="N39" s="223"/>
      <c r="O39" s="223"/>
      <c r="P39" s="223"/>
      <c r="Q39" s="223"/>
      <c r="R39" s="223"/>
      <c r="S39" s="223"/>
      <c r="T39" s="223"/>
      <c r="U39" s="223"/>
      <c r="V39" s="223"/>
    </row>
    <row r="40" spans="3:22" ht="27" customHeight="1">
      <c r="C40" s="49"/>
      <c r="D40" s="177" t="s">
        <v>38</v>
      </c>
      <c r="E40" s="178"/>
      <c r="F40" s="195"/>
      <c r="G40" s="179"/>
      <c r="H40" s="180"/>
      <c r="I40" s="210"/>
      <c r="M40" s="223"/>
      <c r="N40" s="223"/>
      <c r="O40" s="223"/>
      <c r="P40" s="223"/>
      <c r="Q40" s="223"/>
      <c r="R40" s="223"/>
      <c r="S40" s="223"/>
      <c r="T40" s="223"/>
      <c r="U40" s="223"/>
      <c r="V40" s="223"/>
    </row>
    <row r="41" spans="3:22" ht="27" customHeight="1" thickBot="1">
      <c r="C41" s="49"/>
      <c r="D41" s="205" t="s">
        <v>39</v>
      </c>
      <c r="E41" s="206"/>
      <c r="F41" s="207"/>
      <c r="G41" s="208"/>
      <c r="H41" s="186"/>
      <c r="I41" s="211"/>
      <c r="M41" s="223"/>
      <c r="N41" s="223"/>
      <c r="O41" s="223"/>
      <c r="P41" s="223"/>
      <c r="Q41" s="223"/>
      <c r="R41" s="223"/>
      <c r="S41" s="223"/>
      <c r="T41" s="223"/>
      <c r="U41" s="223"/>
      <c r="V41" s="223"/>
    </row>
    <row r="42" spans="3:22" ht="20.100000000000001" customHeight="1" thickBot="1">
      <c r="C42" s="49"/>
      <c r="D42" s="417" t="str">
        <f>一括契約【税込用】必要積算経費一覧表_当該年度!D56</f>
        <v>２　印刷製本費</v>
      </c>
      <c r="E42" s="418"/>
      <c r="F42" s="418"/>
      <c r="G42" s="419"/>
      <c r="H42" s="105">
        <f>SUM(H43:H47)</f>
        <v>0</v>
      </c>
      <c r="I42" s="109">
        <f>SUM(I43:I47)</f>
        <v>0</v>
      </c>
      <c r="J42" s="99">
        <f>IFERROR(ROUNDDOWN(I42*一括契約【税込用】必要積算経費一覧表_当該年度!$F$70,0),0)</f>
        <v>0</v>
      </c>
      <c r="K42" s="99">
        <f>H42+I42</f>
        <v>0</v>
      </c>
      <c r="M42" s="223"/>
      <c r="N42" s="223"/>
      <c r="O42" s="223"/>
      <c r="P42" s="223"/>
      <c r="Q42" s="223"/>
      <c r="R42" s="223"/>
      <c r="S42" s="223"/>
      <c r="T42" s="223"/>
      <c r="U42" s="223"/>
      <c r="V42" s="223"/>
    </row>
    <row r="43" spans="3:22" ht="27" customHeight="1">
      <c r="C43" s="49"/>
      <c r="D43" s="173" t="s">
        <v>4</v>
      </c>
      <c r="E43" s="212"/>
      <c r="F43" s="213"/>
      <c r="G43" s="175"/>
      <c r="H43" s="189"/>
      <c r="I43" s="210"/>
      <c r="M43" s="223"/>
      <c r="N43" s="223"/>
      <c r="O43" s="223"/>
      <c r="P43" s="223"/>
      <c r="Q43" s="223"/>
      <c r="R43" s="223"/>
      <c r="S43" s="223"/>
      <c r="T43" s="223"/>
      <c r="U43" s="223"/>
      <c r="V43" s="223"/>
    </row>
    <row r="44" spans="3:22" ht="27" customHeight="1">
      <c r="C44" s="49"/>
      <c r="D44" s="177" t="s">
        <v>5</v>
      </c>
      <c r="E44" s="178"/>
      <c r="F44" s="195"/>
      <c r="G44" s="179"/>
      <c r="H44" s="180"/>
      <c r="I44" s="210"/>
      <c r="M44" s="223"/>
      <c r="N44" s="223"/>
      <c r="O44" s="223"/>
      <c r="P44" s="223"/>
      <c r="Q44" s="223"/>
      <c r="R44" s="223"/>
      <c r="S44" s="223"/>
      <c r="T44" s="223"/>
      <c r="U44" s="223"/>
      <c r="V44" s="223"/>
    </row>
    <row r="45" spans="3:22" ht="27" customHeight="1">
      <c r="C45" s="49"/>
      <c r="D45" s="177" t="s">
        <v>6</v>
      </c>
      <c r="E45" s="178"/>
      <c r="F45" s="195"/>
      <c r="G45" s="179"/>
      <c r="H45" s="180"/>
      <c r="I45" s="210"/>
      <c r="M45" s="223"/>
      <c r="N45" s="223"/>
      <c r="O45" s="223"/>
      <c r="P45" s="223"/>
      <c r="Q45" s="223"/>
      <c r="R45" s="223"/>
      <c r="S45" s="223"/>
      <c r="T45" s="223"/>
      <c r="U45" s="223"/>
      <c r="V45" s="223"/>
    </row>
    <row r="46" spans="3:22" ht="27" customHeight="1">
      <c r="C46" s="49"/>
      <c r="D46" s="177" t="s">
        <v>7</v>
      </c>
      <c r="E46" s="178"/>
      <c r="F46" s="195"/>
      <c r="G46" s="179"/>
      <c r="H46" s="180"/>
      <c r="I46" s="210"/>
      <c r="M46" s="223"/>
      <c r="N46" s="223"/>
      <c r="O46" s="223"/>
      <c r="P46" s="223"/>
      <c r="Q46" s="223"/>
      <c r="R46" s="223"/>
      <c r="S46" s="223"/>
      <c r="T46" s="223"/>
      <c r="U46" s="223"/>
      <c r="V46" s="223"/>
    </row>
    <row r="47" spans="3:22" ht="27" customHeight="1" thickBot="1">
      <c r="C47" s="49"/>
      <c r="D47" s="205" t="s">
        <v>8</v>
      </c>
      <c r="E47" s="206"/>
      <c r="F47" s="207"/>
      <c r="G47" s="208"/>
      <c r="H47" s="186"/>
      <c r="I47" s="211"/>
      <c r="M47" s="223"/>
      <c r="N47" s="223"/>
      <c r="O47" s="223"/>
      <c r="P47" s="223"/>
      <c r="Q47" s="223"/>
      <c r="R47" s="223"/>
      <c r="S47" s="223"/>
      <c r="T47" s="223"/>
      <c r="U47" s="223"/>
      <c r="V47" s="223"/>
    </row>
    <row r="48" spans="3:22" ht="20.100000000000001" customHeight="1" thickBot="1">
      <c r="C48" s="49"/>
      <c r="D48" s="427" t="str">
        <f>一括契約【税込用】必要積算経費一覧表_当該年度!D57</f>
        <v>３　会議費</v>
      </c>
      <c r="E48" s="428"/>
      <c r="F48" s="428"/>
      <c r="G48" s="433"/>
      <c r="H48" s="105">
        <f>SUM(H49:H58)</f>
        <v>0</v>
      </c>
      <c r="I48" s="109">
        <f>SUM(I49:I58)</f>
        <v>0</v>
      </c>
      <c r="J48" s="99">
        <f>IFERROR(ROUNDDOWN(I48*一括契約【税込用】必要積算経費一覧表_当該年度!$F$70,0),0)</f>
        <v>0</v>
      </c>
      <c r="K48" s="99">
        <f>H48+I48</f>
        <v>0</v>
      </c>
      <c r="M48" s="223"/>
      <c r="N48" s="223"/>
      <c r="O48" s="223"/>
      <c r="P48" s="223"/>
      <c r="Q48" s="223"/>
      <c r="R48" s="223"/>
      <c r="S48" s="223"/>
      <c r="T48" s="223"/>
      <c r="U48" s="223"/>
      <c r="V48" s="223"/>
    </row>
    <row r="49" spans="3:22" ht="27" customHeight="1">
      <c r="C49" s="49"/>
      <c r="D49" s="173" t="s">
        <v>4</v>
      </c>
      <c r="E49" s="212"/>
      <c r="F49" s="213"/>
      <c r="G49" s="175"/>
      <c r="H49" s="189"/>
      <c r="I49" s="210"/>
      <c r="M49" s="223"/>
      <c r="N49" s="223"/>
      <c r="O49" s="223"/>
      <c r="P49" s="223"/>
      <c r="Q49" s="223"/>
      <c r="R49" s="223"/>
      <c r="S49" s="223"/>
      <c r="T49" s="223"/>
      <c r="U49" s="223"/>
      <c r="V49" s="223"/>
    </row>
    <row r="50" spans="3:22" ht="27" customHeight="1">
      <c r="C50" s="49"/>
      <c r="D50" s="177" t="s">
        <v>5</v>
      </c>
      <c r="E50" s="178"/>
      <c r="F50" s="195"/>
      <c r="G50" s="179"/>
      <c r="H50" s="180"/>
      <c r="I50" s="210"/>
      <c r="M50" s="223"/>
      <c r="N50" s="223"/>
      <c r="O50" s="223"/>
      <c r="P50" s="223"/>
      <c r="Q50" s="223"/>
      <c r="R50" s="223"/>
      <c r="S50" s="223"/>
      <c r="T50" s="223"/>
      <c r="U50" s="223"/>
      <c r="V50" s="223"/>
    </row>
    <row r="51" spans="3:22" ht="27" customHeight="1">
      <c r="C51" s="49"/>
      <c r="D51" s="177" t="s">
        <v>6</v>
      </c>
      <c r="E51" s="178"/>
      <c r="F51" s="195"/>
      <c r="G51" s="179"/>
      <c r="H51" s="180"/>
      <c r="I51" s="210"/>
      <c r="M51" s="223"/>
      <c r="N51" s="223"/>
      <c r="O51" s="223"/>
      <c r="P51" s="223"/>
      <c r="Q51" s="223"/>
      <c r="R51" s="223"/>
      <c r="S51" s="223"/>
      <c r="T51" s="223"/>
      <c r="U51" s="223"/>
      <c r="V51" s="223"/>
    </row>
    <row r="52" spans="3:22" ht="27" customHeight="1">
      <c r="C52" s="49"/>
      <c r="D52" s="177" t="s">
        <v>7</v>
      </c>
      <c r="E52" s="178"/>
      <c r="F52" s="195"/>
      <c r="G52" s="179"/>
      <c r="H52" s="180"/>
      <c r="I52" s="210"/>
      <c r="M52" s="223"/>
      <c r="N52" s="223"/>
      <c r="O52" s="223"/>
      <c r="P52" s="223"/>
      <c r="Q52" s="223"/>
      <c r="R52" s="223"/>
      <c r="S52" s="223"/>
      <c r="T52" s="223"/>
      <c r="U52" s="223"/>
      <c r="V52" s="223"/>
    </row>
    <row r="53" spans="3:22" ht="27" customHeight="1">
      <c r="C53" s="49"/>
      <c r="D53" s="177" t="s">
        <v>8</v>
      </c>
      <c r="E53" s="178"/>
      <c r="F53" s="195"/>
      <c r="G53" s="179"/>
      <c r="H53" s="180"/>
      <c r="I53" s="210"/>
      <c r="M53" s="223"/>
      <c r="N53" s="223"/>
      <c r="O53" s="223"/>
      <c r="P53" s="223"/>
      <c r="Q53" s="223"/>
      <c r="R53" s="223"/>
      <c r="S53" s="223"/>
      <c r="T53" s="223"/>
      <c r="U53" s="223"/>
      <c r="V53" s="223"/>
    </row>
    <row r="54" spans="3:22" ht="27" customHeight="1">
      <c r="C54" s="49"/>
      <c r="D54" s="177" t="s">
        <v>9</v>
      </c>
      <c r="E54" s="178"/>
      <c r="F54" s="195"/>
      <c r="G54" s="179"/>
      <c r="H54" s="180"/>
      <c r="I54" s="210"/>
      <c r="M54" s="223"/>
      <c r="N54" s="223"/>
      <c r="O54" s="223"/>
      <c r="P54" s="223"/>
      <c r="Q54" s="223"/>
      <c r="R54" s="223"/>
      <c r="S54" s="223"/>
      <c r="T54" s="223"/>
      <c r="U54" s="223"/>
      <c r="V54" s="223"/>
    </row>
    <row r="55" spans="3:22" ht="27" customHeight="1">
      <c r="C55" s="49"/>
      <c r="D55" s="177" t="s">
        <v>10</v>
      </c>
      <c r="E55" s="178"/>
      <c r="F55" s="195"/>
      <c r="G55" s="179"/>
      <c r="H55" s="180"/>
      <c r="I55" s="210"/>
      <c r="M55" s="223"/>
      <c r="N55" s="223"/>
      <c r="O55" s="223"/>
      <c r="P55" s="223"/>
      <c r="Q55" s="223"/>
      <c r="R55" s="223"/>
      <c r="S55" s="223"/>
      <c r="T55" s="223"/>
      <c r="U55" s="223"/>
      <c r="V55" s="223"/>
    </row>
    <row r="56" spans="3:22" ht="27" customHeight="1">
      <c r="C56" s="49"/>
      <c r="D56" s="177" t="s">
        <v>11</v>
      </c>
      <c r="E56" s="178"/>
      <c r="F56" s="195"/>
      <c r="G56" s="179"/>
      <c r="H56" s="180"/>
      <c r="I56" s="210"/>
      <c r="M56" s="223"/>
      <c r="N56" s="223"/>
      <c r="O56" s="223"/>
      <c r="P56" s="223"/>
      <c r="Q56" s="223"/>
      <c r="R56" s="223"/>
      <c r="S56" s="223"/>
      <c r="T56" s="223"/>
      <c r="U56" s="223"/>
      <c r="V56" s="223"/>
    </row>
    <row r="57" spans="3:22" ht="27" customHeight="1">
      <c r="C57" s="49"/>
      <c r="D57" s="177" t="s">
        <v>12</v>
      </c>
      <c r="E57" s="178"/>
      <c r="F57" s="195"/>
      <c r="G57" s="179"/>
      <c r="H57" s="180"/>
      <c r="I57" s="210"/>
      <c r="M57" s="223"/>
      <c r="N57" s="223"/>
      <c r="O57" s="223"/>
      <c r="P57" s="223"/>
      <c r="Q57" s="223"/>
      <c r="R57" s="223"/>
      <c r="S57" s="223"/>
      <c r="T57" s="223"/>
      <c r="U57" s="223"/>
      <c r="V57" s="223"/>
    </row>
    <row r="58" spans="3:22" ht="27" customHeight="1" thickBot="1">
      <c r="C58" s="53"/>
      <c r="D58" s="183" t="s">
        <v>13</v>
      </c>
      <c r="E58" s="197"/>
      <c r="F58" s="197"/>
      <c r="G58" s="198"/>
      <c r="H58" s="214"/>
      <c r="I58" s="215"/>
      <c r="M58" s="223"/>
      <c r="N58" s="223"/>
      <c r="O58" s="223"/>
      <c r="P58" s="223"/>
      <c r="Q58" s="223"/>
      <c r="R58" s="223"/>
      <c r="S58" s="223"/>
      <c r="T58" s="223"/>
      <c r="U58" s="223"/>
      <c r="V58" s="223"/>
    </row>
    <row r="59" spans="3:22" ht="20.100000000000001" customHeight="1" thickBot="1">
      <c r="C59" s="49"/>
      <c r="D59" s="417" t="str">
        <f>一括契約【税込用】必要積算経費一覧表_当該年度!D58</f>
        <v>４　通信運搬費</v>
      </c>
      <c r="E59" s="418"/>
      <c r="F59" s="418"/>
      <c r="G59" s="419"/>
      <c r="H59" s="105">
        <f>SUM(H60:H69)</f>
        <v>0</v>
      </c>
      <c r="I59" s="109">
        <f>SUM(I60:I69)</f>
        <v>0</v>
      </c>
      <c r="J59" s="99">
        <f>IFERROR(ROUNDDOWN(I59*一括契約【税込用】必要積算経費一覧表_当該年度!$F$70,0),0)</f>
        <v>0</v>
      </c>
      <c r="K59" s="99">
        <f>H59+I59</f>
        <v>0</v>
      </c>
      <c r="M59" s="223"/>
      <c r="N59" s="223"/>
      <c r="O59" s="223"/>
      <c r="P59" s="223"/>
      <c r="Q59" s="223"/>
      <c r="R59" s="223"/>
      <c r="S59" s="223"/>
      <c r="T59" s="223"/>
      <c r="U59" s="223"/>
      <c r="V59" s="223"/>
    </row>
    <row r="60" spans="3:22" ht="27" customHeight="1">
      <c r="C60" s="49"/>
      <c r="D60" s="199" t="s">
        <v>214</v>
      </c>
      <c r="E60" s="194"/>
      <c r="F60" s="194"/>
      <c r="G60" s="200"/>
      <c r="H60" s="189"/>
      <c r="I60" s="210"/>
      <c r="M60" s="223"/>
      <c r="N60" s="223"/>
      <c r="O60" s="223"/>
      <c r="P60" s="223"/>
      <c r="Q60" s="223"/>
      <c r="R60" s="223"/>
      <c r="S60" s="223"/>
      <c r="T60" s="223"/>
      <c r="U60" s="223"/>
      <c r="V60" s="223"/>
    </row>
    <row r="61" spans="3:22" ht="27" customHeight="1">
      <c r="C61" s="49"/>
      <c r="D61" s="177" t="s">
        <v>5</v>
      </c>
      <c r="E61" s="178"/>
      <c r="F61" s="195"/>
      <c r="G61" s="181"/>
      <c r="H61" s="180"/>
      <c r="I61" s="210"/>
      <c r="M61" s="223"/>
      <c r="N61" s="223"/>
      <c r="O61" s="223"/>
      <c r="P61" s="223"/>
      <c r="Q61" s="223"/>
      <c r="R61" s="223"/>
      <c r="S61" s="223"/>
      <c r="T61" s="223"/>
      <c r="U61" s="223"/>
      <c r="V61" s="223"/>
    </row>
    <row r="62" spans="3:22" ht="27" customHeight="1">
      <c r="C62" s="49"/>
      <c r="D62" s="177" t="s">
        <v>6</v>
      </c>
      <c r="E62" s="195"/>
      <c r="F62" s="195"/>
      <c r="G62" s="181"/>
      <c r="H62" s="180"/>
      <c r="I62" s="210"/>
      <c r="M62" s="223"/>
      <c r="N62" s="223"/>
      <c r="O62" s="223"/>
      <c r="P62" s="223"/>
      <c r="Q62" s="223"/>
      <c r="R62" s="223"/>
      <c r="S62" s="223"/>
      <c r="T62" s="223"/>
      <c r="U62" s="223"/>
      <c r="V62" s="223"/>
    </row>
    <row r="63" spans="3:22" ht="27" customHeight="1">
      <c r="C63" s="49"/>
      <c r="D63" s="177" t="s">
        <v>7</v>
      </c>
      <c r="E63" s="195"/>
      <c r="F63" s="195"/>
      <c r="G63" s="181"/>
      <c r="H63" s="180"/>
      <c r="I63" s="210"/>
      <c r="M63" s="223"/>
      <c r="N63" s="223"/>
      <c r="O63" s="223"/>
      <c r="P63" s="223"/>
      <c r="Q63" s="223"/>
      <c r="R63" s="223"/>
      <c r="S63" s="223"/>
      <c r="T63" s="223"/>
      <c r="U63" s="223"/>
      <c r="V63" s="223"/>
    </row>
    <row r="64" spans="3:22" ht="27" customHeight="1">
      <c r="C64" s="49"/>
      <c r="D64" s="177" t="s">
        <v>8</v>
      </c>
      <c r="E64" s="195"/>
      <c r="F64" s="195"/>
      <c r="G64" s="181"/>
      <c r="H64" s="180"/>
      <c r="I64" s="210"/>
      <c r="M64" s="223"/>
      <c r="N64" s="223"/>
      <c r="O64" s="223"/>
      <c r="P64" s="223"/>
      <c r="Q64" s="223"/>
      <c r="R64" s="223"/>
      <c r="S64" s="223"/>
      <c r="T64" s="223"/>
      <c r="U64" s="223"/>
      <c r="V64" s="223"/>
    </row>
    <row r="65" spans="3:22" ht="27" customHeight="1">
      <c r="C65" s="49"/>
      <c r="D65" s="177" t="s">
        <v>9</v>
      </c>
      <c r="E65" s="195"/>
      <c r="F65" s="195"/>
      <c r="G65" s="181"/>
      <c r="H65" s="180"/>
      <c r="I65" s="210"/>
      <c r="M65" s="223"/>
      <c r="N65" s="223"/>
      <c r="O65" s="223"/>
      <c r="P65" s="223"/>
      <c r="Q65" s="223"/>
      <c r="R65" s="223"/>
      <c r="S65" s="223"/>
      <c r="T65" s="223"/>
      <c r="U65" s="223"/>
      <c r="V65" s="223"/>
    </row>
    <row r="66" spans="3:22" ht="27" customHeight="1">
      <c r="C66" s="49"/>
      <c r="D66" s="177" t="s">
        <v>10</v>
      </c>
      <c r="E66" s="195"/>
      <c r="F66" s="195"/>
      <c r="G66" s="181"/>
      <c r="H66" s="180"/>
      <c r="I66" s="210"/>
      <c r="M66" s="223"/>
      <c r="N66" s="223"/>
      <c r="O66" s="223"/>
      <c r="P66" s="223"/>
      <c r="Q66" s="223"/>
      <c r="R66" s="223"/>
      <c r="S66" s="223"/>
      <c r="T66" s="223"/>
      <c r="U66" s="223"/>
      <c r="V66" s="223"/>
    </row>
    <row r="67" spans="3:22" ht="27" customHeight="1">
      <c r="C67" s="49"/>
      <c r="D67" s="177" t="s">
        <v>11</v>
      </c>
      <c r="E67" s="195"/>
      <c r="F67" s="195"/>
      <c r="G67" s="181"/>
      <c r="H67" s="180"/>
      <c r="I67" s="210"/>
      <c r="M67" s="223"/>
      <c r="N67" s="223"/>
      <c r="O67" s="223"/>
      <c r="P67" s="223"/>
      <c r="Q67" s="223"/>
      <c r="R67" s="223"/>
      <c r="S67" s="223"/>
      <c r="T67" s="223"/>
      <c r="U67" s="223"/>
      <c r="V67" s="223"/>
    </row>
    <row r="68" spans="3:22" ht="27" customHeight="1">
      <c r="C68" s="49"/>
      <c r="D68" s="177" t="s">
        <v>12</v>
      </c>
      <c r="E68" s="195"/>
      <c r="F68" s="195"/>
      <c r="G68" s="201"/>
      <c r="H68" s="180"/>
      <c r="I68" s="210"/>
      <c r="M68" s="223"/>
      <c r="N68" s="223"/>
      <c r="O68" s="223"/>
      <c r="P68" s="223"/>
      <c r="Q68" s="223"/>
      <c r="R68" s="223"/>
      <c r="S68" s="223"/>
      <c r="T68" s="223"/>
      <c r="U68" s="223"/>
      <c r="V68" s="223"/>
    </row>
    <row r="69" spans="3:22" ht="27" customHeight="1" thickBot="1">
      <c r="C69" s="53"/>
      <c r="D69" s="183" t="s">
        <v>13</v>
      </c>
      <c r="E69" s="197"/>
      <c r="F69" s="197"/>
      <c r="G69" s="216"/>
      <c r="H69" s="186"/>
      <c r="I69" s="211"/>
      <c r="M69" s="223"/>
      <c r="N69" s="223"/>
      <c r="O69" s="223"/>
      <c r="P69" s="223"/>
      <c r="Q69" s="223"/>
      <c r="R69" s="223"/>
      <c r="S69" s="223"/>
      <c r="T69" s="223"/>
      <c r="U69" s="223"/>
      <c r="V69" s="223"/>
    </row>
    <row r="70" spans="3:22" ht="20.100000000000001" customHeight="1" thickBot="1">
      <c r="C70" s="49"/>
      <c r="D70" s="417" t="str">
        <f>一括契約【税込用】必要積算経費一覧表_当該年度!D59</f>
        <v>５　光熱水料</v>
      </c>
      <c r="E70" s="418"/>
      <c r="F70" s="418"/>
      <c r="G70" s="419"/>
      <c r="H70" s="105">
        <f>SUM(H71:H75)</f>
        <v>0</v>
      </c>
      <c r="I70" s="109">
        <f>SUM(I71:I75)</f>
        <v>0</v>
      </c>
      <c r="J70" s="99">
        <f>IFERROR(ROUNDDOWN(I70*一括契約【税込用】必要積算経費一覧表_当該年度!$F$70,0),0)</f>
        <v>0</v>
      </c>
      <c r="K70" s="99">
        <f>H70+I70</f>
        <v>0</v>
      </c>
      <c r="M70" s="223"/>
      <c r="N70" s="223"/>
      <c r="O70" s="223"/>
      <c r="P70" s="223"/>
      <c r="Q70" s="223"/>
      <c r="R70" s="223"/>
      <c r="S70" s="223"/>
      <c r="T70" s="223"/>
      <c r="U70" s="223"/>
      <c r="V70" s="223"/>
    </row>
    <row r="71" spans="3:22" ht="27" customHeight="1">
      <c r="C71" s="49"/>
      <c r="D71" s="173" t="s">
        <v>4</v>
      </c>
      <c r="E71" s="194"/>
      <c r="F71" s="194"/>
      <c r="G71" s="262"/>
      <c r="H71" s="189"/>
      <c r="I71" s="210"/>
      <c r="M71" s="223"/>
      <c r="N71" s="223"/>
      <c r="O71" s="223"/>
      <c r="P71" s="223"/>
      <c r="Q71" s="223"/>
      <c r="R71" s="223"/>
      <c r="S71" s="223"/>
      <c r="T71" s="223"/>
      <c r="U71" s="223"/>
      <c r="V71" s="223"/>
    </row>
    <row r="72" spans="3:22" ht="27" customHeight="1">
      <c r="C72" s="49"/>
      <c r="D72" s="177" t="s">
        <v>5</v>
      </c>
      <c r="E72" s="195"/>
      <c r="F72" s="195"/>
      <c r="G72" s="201"/>
      <c r="H72" s="180"/>
      <c r="I72" s="210"/>
      <c r="M72" s="223"/>
      <c r="N72" s="223"/>
      <c r="O72" s="223"/>
      <c r="P72" s="223"/>
      <c r="Q72" s="223"/>
      <c r="R72" s="223"/>
      <c r="S72" s="223"/>
      <c r="T72" s="223"/>
      <c r="U72" s="223"/>
      <c r="V72" s="223"/>
    </row>
    <row r="73" spans="3:22" ht="27" customHeight="1">
      <c r="C73" s="49"/>
      <c r="D73" s="177" t="s">
        <v>6</v>
      </c>
      <c r="E73" s="195"/>
      <c r="F73" s="195"/>
      <c r="G73" s="201"/>
      <c r="H73" s="180"/>
      <c r="I73" s="210"/>
      <c r="M73" s="223"/>
      <c r="N73" s="223"/>
      <c r="O73" s="223"/>
      <c r="P73" s="223"/>
      <c r="Q73" s="223"/>
      <c r="R73" s="223"/>
      <c r="S73" s="223"/>
      <c r="T73" s="223"/>
      <c r="U73" s="223"/>
      <c r="V73" s="223"/>
    </row>
    <row r="74" spans="3:22" ht="27" customHeight="1">
      <c r="C74" s="49"/>
      <c r="D74" s="177" t="s">
        <v>7</v>
      </c>
      <c r="E74" s="195"/>
      <c r="F74" s="195"/>
      <c r="G74" s="201"/>
      <c r="H74" s="180"/>
      <c r="I74" s="210"/>
      <c r="M74" s="223"/>
      <c r="N74" s="223"/>
      <c r="O74" s="223"/>
      <c r="P74" s="223"/>
      <c r="Q74" s="223"/>
      <c r="R74" s="223"/>
      <c r="S74" s="223"/>
      <c r="T74" s="223"/>
      <c r="U74" s="223"/>
      <c r="V74" s="223"/>
    </row>
    <row r="75" spans="3:22" ht="27" customHeight="1" thickBot="1">
      <c r="C75" s="49"/>
      <c r="D75" s="183" t="s">
        <v>8</v>
      </c>
      <c r="E75" s="197"/>
      <c r="F75" s="197"/>
      <c r="G75" s="216"/>
      <c r="H75" s="186"/>
      <c r="I75" s="210"/>
      <c r="M75" s="223"/>
      <c r="N75" s="223"/>
      <c r="O75" s="223"/>
      <c r="P75" s="223"/>
      <c r="Q75" s="223"/>
      <c r="R75" s="223"/>
      <c r="S75" s="223"/>
      <c r="T75" s="223"/>
      <c r="U75" s="223"/>
      <c r="V75" s="223"/>
    </row>
    <row r="76" spans="3:22" ht="20.100000000000001" customHeight="1" thickBot="1">
      <c r="C76" s="49"/>
      <c r="D76" s="417" t="str">
        <f>一括契約【税込用】必要積算経費一覧表_当該年度!D60</f>
        <v>６　その他(諸経費）</v>
      </c>
      <c r="E76" s="418"/>
      <c r="F76" s="418"/>
      <c r="G76" s="419"/>
      <c r="H76" s="105">
        <f>SUM(H77:H96)</f>
        <v>0</v>
      </c>
      <c r="I76" s="109">
        <f>SUM(I77:I96)</f>
        <v>0</v>
      </c>
      <c r="J76" s="99">
        <f>IFERROR(ROUNDDOWN(I76*一括契約【税込用】必要積算経費一覧表_当該年度!$F$70,0),0)</f>
        <v>0</v>
      </c>
      <c r="K76" s="99">
        <f>H76+I76</f>
        <v>0</v>
      </c>
      <c r="M76" s="223"/>
      <c r="N76" s="223"/>
      <c r="O76" s="223"/>
      <c r="P76" s="223"/>
      <c r="Q76" s="223"/>
      <c r="R76" s="223"/>
      <c r="S76" s="223"/>
      <c r="T76" s="223"/>
      <c r="U76" s="223"/>
      <c r="V76" s="223"/>
    </row>
    <row r="77" spans="3:22" ht="27" customHeight="1">
      <c r="C77" s="49"/>
      <c r="D77" s="173" t="s">
        <v>4</v>
      </c>
      <c r="E77" s="213"/>
      <c r="F77" s="212"/>
      <c r="G77" s="188"/>
      <c r="H77" s="189"/>
      <c r="I77" s="182"/>
      <c r="M77" s="223"/>
      <c r="N77" s="223"/>
      <c r="O77" s="223"/>
      <c r="P77" s="223"/>
      <c r="Q77" s="223"/>
      <c r="R77" s="223"/>
      <c r="S77" s="223"/>
      <c r="T77" s="223"/>
      <c r="U77" s="223"/>
      <c r="V77" s="223"/>
    </row>
    <row r="78" spans="3:22" ht="27" customHeight="1">
      <c r="C78" s="49"/>
      <c r="D78" s="173" t="s">
        <v>5</v>
      </c>
      <c r="E78" s="213"/>
      <c r="F78" s="213"/>
      <c r="G78" s="262"/>
      <c r="H78" s="189"/>
      <c r="I78" s="182"/>
      <c r="M78" s="223"/>
      <c r="N78" s="223"/>
      <c r="O78" s="223"/>
      <c r="P78" s="223"/>
      <c r="Q78" s="223"/>
      <c r="R78" s="223"/>
      <c r="S78" s="223"/>
      <c r="T78" s="223"/>
      <c r="U78" s="223"/>
      <c r="V78" s="223"/>
    </row>
    <row r="79" spans="3:22" ht="27" customHeight="1">
      <c r="C79" s="49"/>
      <c r="D79" s="173" t="s">
        <v>6</v>
      </c>
      <c r="E79" s="213"/>
      <c r="F79" s="213"/>
      <c r="G79" s="262"/>
      <c r="H79" s="189"/>
      <c r="I79" s="182"/>
      <c r="M79" s="223"/>
      <c r="N79" s="223"/>
      <c r="O79" s="223"/>
      <c r="P79" s="223"/>
      <c r="Q79" s="223"/>
      <c r="R79" s="223"/>
      <c r="S79" s="223"/>
      <c r="T79" s="223"/>
      <c r="U79" s="223"/>
      <c r="V79" s="223"/>
    </row>
    <row r="80" spans="3:22" ht="27" customHeight="1">
      <c r="C80" s="49"/>
      <c r="D80" s="173" t="s">
        <v>7</v>
      </c>
      <c r="E80" s="213"/>
      <c r="F80" s="213"/>
      <c r="G80" s="262"/>
      <c r="H80" s="189"/>
      <c r="I80" s="182"/>
      <c r="M80" s="223"/>
      <c r="N80" s="223"/>
      <c r="O80" s="223"/>
      <c r="P80" s="223"/>
      <c r="Q80" s="223"/>
      <c r="R80" s="223"/>
      <c r="S80" s="223"/>
      <c r="T80" s="223"/>
      <c r="U80" s="223"/>
      <c r="V80" s="223"/>
    </row>
    <row r="81" spans="3:22" ht="27" customHeight="1">
      <c r="C81" s="49"/>
      <c r="D81" s="173" t="s">
        <v>8</v>
      </c>
      <c r="E81" s="213"/>
      <c r="F81" s="213"/>
      <c r="G81" s="262"/>
      <c r="H81" s="189"/>
      <c r="I81" s="182"/>
      <c r="M81" s="223"/>
      <c r="N81" s="223"/>
      <c r="O81" s="223"/>
      <c r="P81" s="223"/>
      <c r="Q81" s="223"/>
      <c r="R81" s="223"/>
      <c r="S81" s="223"/>
      <c r="T81" s="223"/>
      <c r="U81" s="223"/>
      <c r="V81" s="223"/>
    </row>
    <row r="82" spans="3:22" ht="27" customHeight="1">
      <c r="C82" s="49"/>
      <c r="D82" s="173" t="s">
        <v>9</v>
      </c>
      <c r="E82" s="213"/>
      <c r="F82" s="213"/>
      <c r="G82" s="262"/>
      <c r="H82" s="189"/>
      <c r="I82" s="182"/>
      <c r="M82" s="223"/>
      <c r="N82" s="223"/>
      <c r="O82" s="223"/>
      <c r="P82" s="223"/>
      <c r="Q82" s="223"/>
      <c r="R82" s="223"/>
      <c r="S82" s="223"/>
      <c r="T82" s="223"/>
      <c r="U82" s="223"/>
      <c r="V82" s="223"/>
    </row>
    <row r="83" spans="3:22" ht="27" customHeight="1">
      <c r="C83" s="49"/>
      <c r="D83" s="173" t="s">
        <v>10</v>
      </c>
      <c r="E83" s="213"/>
      <c r="F83" s="213"/>
      <c r="G83" s="262"/>
      <c r="H83" s="189"/>
      <c r="I83" s="182"/>
      <c r="M83" s="223"/>
      <c r="N83" s="223"/>
      <c r="O83" s="223"/>
      <c r="P83" s="223"/>
      <c r="Q83" s="223"/>
      <c r="R83" s="223"/>
      <c r="S83" s="223"/>
      <c r="T83" s="223"/>
      <c r="U83" s="223"/>
      <c r="V83" s="223"/>
    </row>
    <row r="84" spans="3:22" ht="27" customHeight="1">
      <c r="C84" s="49"/>
      <c r="D84" s="173" t="s">
        <v>11</v>
      </c>
      <c r="E84" s="213"/>
      <c r="F84" s="213"/>
      <c r="G84" s="262"/>
      <c r="H84" s="189"/>
      <c r="I84" s="182"/>
      <c r="M84" s="223"/>
      <c r="N84" s="223"/>
      <c r="O84" s="223"/>
      <c r="P84" s="223"/>
      <c r="Q84" s="223"/>
      <c r="R84" s="223"/>
      <c r="S84" s="223"/>
      <c r="T84" s="223"/>
      <c r="U84" s="223"/>
      <c r="V84" s="223"/>
    </row>
    <row r="85" spans="3:22" ht="27" customHeight="1">
      <c r="C85" s="49"/>
      <c r="D85" s="173" t="s">
        <v>12</v>
      </c>
      <c r="E85" s="213"/>
      <c r="F85" s="213"/>
      <c r="G85" s="262"/>
      <c r="H85" s="189"/>
      <c r="I85" s="182"/>
      <c r="M85" s="223"/>
      <c r="N85" s="223"/>
      <c r="O85" s="223"/>
      <c r="P85" s="223"/>
      <c r="Q85" s="223"/>
      <c r="R85" s="223"/>
      <c r="S85" s="223"/>
      <c r="T85" s="223"/>
      <c r="U85" s="223"/>
      <c r="V85" s="223"/>
    </row>
    <row r="86" spans="3:22" ht="27" customHeight="1">
      <c r="C86" s="49"/>
      <c r="D86" s="173" t="s">
        <v>13</v>
      </c>
      <c r="E86" s="213"/>
      <c r="F86" s="213"/>
      <c r="G86" s="262"/>
      <c r="H86" s="189"/>
      <c r="I86" s="182"/>
      <c r="M86" s="223"/>
      <c r="N86" s="223"/>
      <c r="O86" s="223"/>
      <c r="P86" s="223"/>
      <c r="Q86" s="223"/>
      <c r="R86" s="223"/>
      <c r="S86" s="223"/>
      <c r="T86" s="223"/>
      <c r="U86" s="223"/>
      <c r="V86" s="223"/>
    </row>
    <row r="87" spans="3:22" ht="27" customHeight="1">
      <c r="C87" s="49"/>
      <c r="D87" s="173" t="s">
        <v>24</v>
      </c>
      <c r="E87" s="213"/>
      <c r="F87" s="213"/>
      <c r="G87" s="262"/>
      <c r="H87" s="189"/>
      <c r="I87" s="182"/>
      <c r="M87" s="223"/>
      <c r="N87" s="223"/>
      <c r="O87" s="223"/>
      <c r="P87" s="223"/>
      <c r="Q87" s="223"/>
      <c r="R87" s="223"/>
      <c r="S87" s="223"/>
      <c r="T87" s="223"/>
      <c r="U87" s="223"/>
      <c r="V87" s="223"/>
    </row>
    <row r="88" spans="3:22" ht="27" customHeight="1">
      <c r="C88" s="49"/>
      <c r="D88" s="173" t="s">
        <v>25</v>
      </c>
      <c r="E88" s="213"/>
      <c r="F88" s="213"/>
      <c r="G88" s="262"/>
      <c r="H88" s="189"/>
      <c r="I88" s="182"/>
      <c r="M88" s="223"/>
      <c r="N88" s="223"/>
      <c r="O88" s="223"/>
      <c r="P88" s="223"/>
      <c r="Q88" s="223"/>
      <c r="R88" s="223"/>
      <c r="S88" s="223"/>
      <c r="T88" s="223"/>
      <c r="U88" s="223"/>
      <c r="V88" s="223"/>
    </row>
    <row r="89" spans="3:22" ht="27" customHeight="1">
      <c r="C89" s="49"/>
      <c r="D89" s="173" t="s">
        <v>26</v>
      </c>
      <c r="E89" s="213"/>
      <c r="F89" s="213"/>
      <c r="G89" s="262"/>
      <c r="H89" s="189"/>
      <c r="I89" s="182"/>
      <c r="M89" s="223"/>
      <c r="N89" s="223"/>
      <c r="O89" s="223"/>
      <c r="P89" s="223"/>
      <c r="Q89" s="223"/>
      <c r="R89" s="223"/>
      <c r="S89" s="223"/>
      <c r="T89" s="223"/>
      <c r="U89" s="223"/>
      <c r="V89" s="223"/>
    </row>
    <row r="90" spans="3:22" ht="27" customHeight="1">
      <c r="C90" s="49"/>
      <c r="D90" s="173" t="s">
        <v>27</v>
      </c>
      <c r="E90" s="213"/>
      <c r="F90" s="213"/>
      <c r="G90" s="262"/>
      <c r="H90" s="189"/>
      <c r="I90" s="182"/>
      <c r="M90" s="223"/>
      <c r="N90" s="223"/>
      <c r="O90" s="223"/>
      <c r="P90" s="223"/>
      <c r="Q90" s="223"/>
      <c r="R90" s="223"/>
      <c r="S90" s="223"/>
      <c r="T90" s="223"/>
      <c r="U90" s="223"/>
      <c r="V90" s="223"/>
    </row>
    <row r="91" spans="3:22" ht="27" customHeight="1">
      <c r="C91" s="49"/>
      <c r="D91" s="173" t="s">
        <v>28</v>
      </c>
      <c r="E91" s="213"/>
      <c r="F91" s="213"/>
      <c r="G91" s="262"/>
      <c r="H91" s="189"/>
      <c r="I91" s="182"/>
      <c r="M91" s="223"/>
      <c r="N91" s="223"/>
      <c r="O91" s="223"/>
      <c r="P91" s="223"/>
      <c r="Q91" s="223"/>
      <c r="R91" s="223"/>
      <c r="S91" s="223"/>
      <c r="T91" s="223"/>
      <c r="U91" s="223"/>
      <c r="V91" s="223"/>
    </row>
    <row r="92" spans="3:22" ht="27" customHeight="1">
      <c r="C92" s="49"/>
      <c r="D92" s="173" t="s">
        <v>35</v>
      </c>
      <c r="E92" s="213"/>
      <c r="F92" s="213"/>
      <c r="G92" s="262"/>
      <c r="H92" s="189"/>
      <c r="I92" s="182"/>
      <c r="M92" s="223"/>
      <c r="N92" s="223"/>
      <c r="O92" s="223"/>
      <c r="P92" s="223"/>
      <c r="Q92" s="223"/>
      <c r="R92" s="223"/>
      <c r="S92" s="223"/>
      <c r="T92" s="223"/>
      <c r="U92" s="223"/>
      <c r="V92" s="223"/>
    </row>
    <row r="93" spans="3:22" ht="27" customHeight="1">
      <c r="C93" s="49"/>
      <c r="D93" s="177" t="s">
        <v>36</v>
      </c>
      <c r="E93" s="195"/>
      <c r="F93" s="195"/>
      <c r="G93" s="201"/>
      <c r="H93" s="180"/>
      <c r="I93" s="182"/>
      <c r="M93" s="223"/>
      <c r="N93" s="223"/>
      <c r="O93" s="223"/>
      <c r="P93" s="223"/>
      <c r="Q93" s="223"/>
      <c r="R93" s="223"/>
      <c r="S93" s="223"/>
      <c r="T93" s="223"/>
      <c r="U93" s="223"/>
      <c r="V93" s="223"/>
    </row>
    <row r="94" spans="3:22" ht="27" customHeight="1">
      <c r="C94" s="49"/>
      <c r="D94" s="177" t="s">
        <v>37</v>
      </c>
      <c r="E94" s="195"/>
      <c r="F94" s="195"/>
      <c r="G94" s="201"/>
      <c r="H94" s="180"/>
      <c r="I94" s="182"/>
      <c r="M94" s="223"/>
      <c r="N94" s="223"/>
      <c r="O94" s="223"/>
      <c r="P94" s="223"/>
      <c r="Q94" s="223"/>
      <c r="R94" s="223"/>
      <c r="S94" s="223"/>
      <c r="T94" s="223"/>
      <c r="U94" s="223"/>
      <c r="V94" s="223"/>
    </row>
    <row r="95" spans="3:22" ht="27" customHeight="1">
      <c r="C95" s="49"/>
      <c r="D95" s="177" t="s">
        <v>38</v>
      </c>
      <c r="E95" s="195"/>
      <c r="F95" s="195"/>
      <c r="G95" s="201"/>
      <c r="H95" s="180"/>
      <c r="I95" s="182"/>
      <c r="M95" s="223"/>
      <c r="N95" s="223"/>
      <c r="O95" s="223"/>
      <c r="P95" s="223"/>
      <c r="Q95" s="223"/>
      <c r="R95" s="223"/>
      <c r="S95" s="223"/>
      <c r="T95" s="223"/>
      <c r="U95" s="223"/>
      <c r="V95" s="223"/>
    </row>
    <row r="96" spans="3:22" ht="27" customHeight="1" thickBot="1">
      <c r="C96" s="53"/>
      <c r="D96" s="183" t="s">
        <v>39</v>
      </c>
      <c r="E96" s="197"/>
      <c r="F96" s="197"/>
      <c r="G96" s="216"/>
      <c r="H96" s="214"/>
      <c r="I96" s="219"/>
      <c r="M96" s="223"/>
      <c r="N96" s="223"/>
      <c r="O96" s="223"/>
      <c r="P96" s="223"/>
      <c r="Q96" s="223"/>
      <c r="R96" s="223"/>
      <c r="S96" s="223"/>
      <c r="T96" s="223"/>
      <c r="U96" s="223"/>
      <c r="V96" s="223"/>
    </row>
    <row r="97" spans="3:11" ht="20.100000000000001" customHeight="1" thickBot="1">
      <c r="C97" s="57"/>
      <c r="D97" s="431" t="str">
        <f>一括契約【税込用】必要積算経費一覧表_当該年度!D61</f>
        <v>７　消費税相当額</v>
      </c>
      <c r="E97" s="432"/>
      <c r="F97" s="432"/>
      <c r="G97" s="432"/>
      <c r="H97" s="115"/>
      <c r="I97" s="116"/>
      <c r="J97" s="106">
        <f>再税込者１_明細Ⅰ!$J$20+再税込者１_明細Ⅱ!$J$20+再税込者１_明細Ⅲ!$J$20+$J$20</f>
        <v>0</v>
      </c>
      <c r="K97" s="106">
        <f>J97</f>
        <v>0</v>
      </c>
    </row>
    <row r="98" spans="3:11" ht="20.100000000000001" customHeight="1">
      <c r="D98" s="56"/>
    </row>
  </sheetData>
  <sheetProtection password="CEAA" sheet="1" objects="1" scenarios="1" formatCells="0" formatRows="0" insertRows="0"/>
  <protectedRanges>
    <protectedRange sqref="M19:V96" name="範囲2"/>
    <protectedRange sqref="D22:I41 D43:I47 D49:I58 D60:I69 D71:I75 D77:I96" name="範囲1"/>
  </protectedRanges>
  <mergeCells count="21">
    <mergeCell ref="D21:G21"/>
    <mergeCell ref="D97:G97"/>
    <mergeCell ref="D42:G42"/>
    <mergeCell ref="D48:G48"/>
    <mergeCell ref="D59:G59"/>
    <mergeCell ref="D70:G70"/>
    <mergeCell ref="D76:G76"/>
    <mergeCell ref="C20:G20"/>
    <mergeCell ref="E15:H15"/>
    <mergeCell ref="E17:H17"/>
    <mergeCell ref="C13:D13"/>
    <mergeCell ref="E13:H13"/>
    <mergeCell ref="H18:H19"/>
    <mergeCell ref="C18:G18"/>
    <mergeCell ref="E14:H14"/>
    <mergeCell ref="K18:K19"/>
    <mergeCell ref="C12:H12"/>
    <mergeCell ref="C15:D15"/>
    <mergeCell ref="C17:D17"/>
    <mergeCell ref="C14:D14"/>
    <mergeCell ref="I18:J18"/>
  </mergeCells>
  <phoneticPr fontId="5"/>
  <dataValidations count="1">
    <dataValidation type="whole" operator="greaterThanOrEqual" allowBlank="1" showInputMessage="1" showErrorMessage="1" error="整数を入力してください。" sqref="H22:I41 H77:I96 H71:I75 H60:I69 H49:I58 H43:I47">
      <formula1>0</formula1>
    </dataValidation>
  </dataValidations>
  <pageMargins left="0.98425196850393704" right="0.39370078740157483" top="1.1811023622047245" bottom="0.59055118110236227" header="0.51181102362204722" footer="0.51181102362204722"/>
  <pageSetup paperSize="9" scale="58" fitToHeight="0" orientation="portrait" r:id="rId1"/>
  <headerFooter alignWithMargins="0">
    <oddHeader>&amp;L(28-3)
様式１－１－２別紙１&amp;R年度別実施計画書　別紙１</oddHeader>
    <oddFooter>&amp;C&amp;P／&amp;N</oddFooter>
  </headerFooter>
  <rowBreaks count="1" manualBreakCount="1">
    <brk id="58" min="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86</vt:i4>
      </vt:variant>
      <vt:variant>
        <vt:lpstr>名前付き一覧</vt:lpstr>
      </vt:variant>
      <vt:variant>
        <vt:i4>169</vt:i4>
      </vt:variant>
    </vt:vector>
  </HeadingPairs>
  <TitlesOfParts>
    <vt:vector size="255" baseType="lpstr">
      <vt:lpstr>一括契約【税込用】必要積算経費一覧表_当該年度</vt:lpstr>
      <vt:lpstr>代表者_明細Ⅰ</vt:lpstr>
      <vt:lpstr>代表者_明細Ⅱ</vt:lpstr>
      <vt:lpstr>代表者_明細Ⅲ</vt:lpstr>
      <vt:lpstr>代表者_明細Ⅳ</vt:lpstr>
      <vt:lpstr>再税込者１_明細Ⅰ</vt:lpstr>
      <vt:lpstr>再税込者１_明細Ⅱ</vt:lpstr>
      <vt:lpstr>再税込者１_明細Ⅲ</vt:lpstr>
      <vt:lpstr>再税込者１_明細Ⅳ</vt:lpstr>
      <vt:lpstr>再税込者２_明細Ⅰ</vt:lpstr>
      <vt:lpstr>再税込者２_明細Ⅱ</vt:lpstr>
      <vt:lpstr>再税込者２_明細Ⅲ</vt:lpstr>
      <vt:lpstr>再税込者２_明細Ⅳ</vt:lpstr>
      <vt:lpstr>再税込者３_明細Ⅰ</vt:lpstr>
      <vt:lpstr>再税込者３_明細Ⅱ</vt:lpstr>
      <vt:lpstr>再税込者３_明細Ⅲ</vt:lpstr>
      <vt:lpstr>再税込者３_明細Ⅳ</vt:lpstr>
      <vt:lpstr>再税込者４_明細Ⅰ</vt:lpstr>
      <vt:lpstr>再税込者４_明細Ⅱ</vt:lpstr>
      <vt:lpstr>再税込者４_明細Ⅲ</vt:lpstr>
      <vt:lpstr>再税込者４_明細Ⅳ</vt:lpstr>
      <vt:lpstr>再税込者５_明細Ⅰ</vt:lpstr>
      <vt:lpstr>再税込者５_明細Ⅱ</vt:lpstr>
      <vt:lpstr>再税込者５_明細Ⅲ</vt:lpstr>
      <vt:lpstr>再税込者５_明細Ⅳ</vt:lpstr>
      <vt:lpstr>再税込者６_明細Ⅰ</vt:lpstr>
      <vt:lpstr>再税込者６_明細Ⅱ</vt:lpstr>
      <vt:lpstr>再税込者６_明細Ⅲ</vt:lpstr>
      <vt:lpstr>再税込者６_明細Ⅳ</vt:lpstr>
      <vt:lpstr>再税込者７_明細Ⅰ</vt:lpstr>
      <vt:lpstr>再税込者７_明細Ⅱ</vt:lpstr>
      <vt:lpstr>再税込者７_明細Ⅲ</vt:lpstr>
      <vt:lpstr>再税込者７_明細Ⅳ</vt:lpstr>
      <vt:lpstr>再税込者８_明細Ⅰ</vt:lpstr>
      <vt:lpstr>再税込者８_明細Ⅱ</vt:lpstr>
      <vt:lpstr>再税込者８_明細Ⅲ</vt:lpstr>
      <vt:lpstr>再税込者８_明細Ⅳ</vt:lpstr>
      <vt:lpstr>再税込者９_明細Ⅰ</vt:lpstr>
      <vt:lpstr>再税込者９_明細Ⅱ</vt:lpstr>
      <vt:lpstr>再税込者９_明細Ⅲ</vt:lpstr>
      <vt:lpstr>再税込者９_明細Ⅳ</vt:lpstr>
      <vt:lpstr>再税込者１０_明細Ⅰ</vt:lpstr>
      <vt:lpstr>再税込者１０_明細Ⅱ</vt:lpstr>
      <vt:lpstr>再税込者１０_明細Ⅲ</vt:lpstr>
      <vt:lpstr>再税込者１０_明細Ⅳ</vt:lpstr>
      <vt:lpstr>再税抜者１_明細Ⅰ</vt:lpstr>
      <vt:lpstr>再税抜者１_明細Ⅱ</vt:lpstr>
      <vt:lpstr>再税抜者１_明細Ⅲ</vt:lpstr>
      <vt:lpstr>再税抜者１_明細Ⅳ</vt:lpstr>
      <vt:lpstr>再税抜者２_明細Ⅰ</vt:lpstr>
      <vt:lpstr>再税抜者２_明細Ⅱ</vt:lpstr>
      <vt:lpstr>再税抜者２_明細Ⅲ</vt:lpstr>
      <vt:lpstr>再税抜者２_明細Ⅳ</vt:lpstr>
      <vt:lpstr>再税抜者３_明細Ⅰ</vt:lpstr>
      <vt:lpstr>再税抜者３_明細Ⅱ</vt:lpstr>
      <vt:lpstr>再税抜者３_明細Ⅲ</vt:lpstr>
      <vt:lpstr>再税抜者３_明細Ⅳ</vt:lpstr>
      <vt:lpstr>再税抜者４_明細Ⅰ</vt:lpstr>
      <vt:lpstr>再税抜者４_明細Ⅱ</vt:lpstr>
      <vt:lpstr>再税抜者４_明細Ⅲ</vt:lpstr>
      <vt:lpstr>再税抜者４_明細Ⅳ</vt:lpstr>
      <vt:lpstr>再税抜者５_明細Ⅰ</vt:lpstr>
      <vt:lpstr>再税抜者５_明細Ⅱ</vt:lpstr>
      <vt:lpstr>再税抜者５_明細Ⅲ</vt:lpstr>
      <vt:lpstr>再税抜者５_明細Ⅳ</vt:lpstr>
      <vt:lpstr>再税抜者６_明細Ⅰ</vt:lpstr>
      <vt:lpstr>再税抜者６_明細Ⅱ</vt:lpstr>
      <vt:lpstr>再税抜者６_明細Ⅲ</vt:lpstr>
      <vt:lpstr>再税抜者６_明細Ⅳ</vt:lpstr>
      <vt:lpstr>再税抜者７_明細Ⅰ</vt:lpstr>
      <vt:lpstr>再税抜者７_明細Ⅱ</vt:lpstr>
      <vt:lpstr>再税抜者７_明細Ⅲ</vt:lpstr>
      <vt:lpstr>再税抜者７_明細Ⅳ</vt:lpstr>
      <vt:lpstr>再税抜者８_明細Ⅰ</vt:lpstr>
      <vt:lpstr>再税抜者８_明細Ⅱ</vt:lpstr>
      <vt:lpstr>再税抜者８_明細Ⅲ</vt:lpstr>
      <vt:lpstr>再税抜者８_明細Ⅳ</vt:lpstr>
      <vt:lpstr>再税抜者９_明細Ⅰ</vt:lpstr>
      <vt:lpstr>再税抜者９_明細Ⅱ</vt:lpstr>
      <vt:lpstr>再税抜者９_明細Ⅲ</vt:lpstr>
      <vt:lpstr>再税抜者９_明細Ⅳ</vt:lpstr>
      <vt:lpstr>再税抜者１０_明細Ⅰ</vt:lpstr>
      <vt:lpstr>再税抜者１０_明細Ⅱ</vt:lpstr>
      <vt:lpstr>再税抜者１０_明細Ⅲ</vt:lpstr>
      <vt:lpstr>再税抜者１０_明細Ⅳ</vt:lpstr>
      <vt:lpstr>Sheet1</vt:lpstr>
      <vt:lpstr>一括契約【税込用】必要積算経費一覧表_当該年度!Print_Area</vt:lpstr>
      <vt:lpstr>再税込者１_明細Ⅰ!Print_Area</vt:lpstr>
      <vt:lpstr>再税込者１_明細Ⅱ!Print_Area</vt:lpstr>
      <vt:lpstr>再税込者１_明細Ⅲ!Print_Area</vt:lpstr>
      <vt:lpstr>再税込者１_明細Ⅳ!Print_Area</vt:lpstr>
      <vt:lpstr>再税込者１０_明細Ⅰ!Print_Area</vt:lpstr>
      <vt:lpstr>再税込者１０_明細Ⅱ!Print_Area</vt:lpstr>
      <vt:lpstr>再税込者１０_明細Ⅲ!Print_Area</vt:lpstr>
      <vt:lpstr>再税込者１０_明細Ⅳ!Print_Area</vt:lpstr>
      <vt:lpstr>再税込者２_明細Ⅰ!Print_Area</vt:lpstr>
      <vt:lpstr>再税込者２_明細Ⅱ!Print_Area</vt:lpstr>
      <vt:lpstr>再税込者２_明細Ⅲ!Print_Area</vt:lpstr>
      <vt:lpstr>再税込者２_明細Ⅳ!Print_Area</vt:lpstr>
      <vt:lpstr>再税込者３_明細Ⅰ!Print_Area</vt:lpstr>
      <vt:lpstr>再税込者３_明細Ⅱ!Print_Area</vt:lpstr>
      <vt:lpstr>再税込者３_明細Ⅲ!Print_Area</vt:lpstr>
      <vt:lpstr>再税込者３_明細Ⅳ!Print_Area</vt:lpstr>
      <vt:lpstr>再税込者４_明細Ⅰ!Print_Area</vt:lpstr>
      <vt:lpstr>再税込者４_明細Ⅱ!Print_Area</vt:lpstr>
      <vt:lpstr>再税込者４_明細Ⅲ!Print_Area</vt:lpstr>
      <vt:lpstr>再税込者４_明細Ⅳ!Print_Area</vt:lpstr>
      <vt:lpstr>再税込者５_明細Ⅰ!Print_Area</vt:lpstr>
      <vt:lpstr>再税込者５_明細Ⅱ!Print_Area</vt:lpstr>
      <vt:lpstr>再税込者５_明細Ⅲ!Print_Area</vt:lpstr>
      <vt:lpstr>再税込者５_明細Ⅳ!Print_Area</vt:lpstr>
      <vt:lpstr>再税込者６_明細Ⅰ!Print_Area</vt:lpstr>
      <vt:lpstr>再税込者６_明細Ⅱ!Print_Area</vt:lpstr>
      <vt:lpstr>再税込者６_明細Ⅲ!Print_Area</vt:lpstr>
      <vt:lpstr>再税込者６_明細Ⅳ!Print_Area</vt:lpstr>
      <vt:lpstr>再税込者７_明細Ⅰ!Print_Area</vt:lpstr>
      <vt:lpstr>再税込者７_明細Ⅱ!Print_Area</vt:lpstr>
      <vt:lpstr>再税込者７_明細Ⅲ!Print_Area</vt:lpstr>
      <vt:lpstr>再税込者７_明細Ⅳ!Print_Area</vt:lpstr>
      <vt:lpstr>再税込者８_明細Ⅰ!Print_Area</vt:lpstr>
      <vt:lpstr>再税込者８_明細Ⅱ!Print_Area</vt:lpstr>
      <vt:lpstr>再税込者８_明細Ⅲ!Print_Area</vt:lpstr>
      <vt:lpstr>再税込者８_明細Ⅳ!Print_Area</vt:lpstr>
      <vt:lpstr>再税込者９_明細Ⅰ!Print_Area</vt:lpstr>
      <vt:lpstr>再税込者９_明細Ⅱ!Print_Area</vt:lpstr>
      <vt:lpstr>再税込者９_明細Ⅲ!Print_Area</vt:lpstr>
      <vt:lpstr>再税込者９_明細Ⅳ!Print_Area</vt:lpstr>
      <vt:lpstr>再税抜者１_明細Ⅰ!Print_Area</vt:lpstr>
      <vt:lpstr>再税抜者１_明細Ⅱ!Print_Area</vt:lpstr>
      <vt:lpstr>再税抜者１_明細Ⅲ!Print_Area</vt:lpstr>
      <vt:lpstr>再税抜者１_明細Ⅳ!Print_Area</vt:lpstr>
      <vt:lpstr>再税抜者１０_明細Ⅰ!Print_Area</vt:lpstr>
      <vt:lpstr>再税抜者１０_明細Ⅱ!Print_Area</vt:lpstr>
      <vt:lpstr>再税抜者１０_明細Ⅲ!Print_Area</vt:lpstr>
      <vt:lpstr>再税抜者１０_明細Ⅳ!Print_Area</vt:lpstr>
      <vt:lpstr>再税抜者２_明細Ⅰ!Print_Area</vt:lpstr>
      <vt:lpstr>再税抜者２_明細Ⅱ!Print_Area</vt:lpstr>
      <vt:lpstr>再税抜者２_明細Ⅲ!Print_Area</vt:lpstr>
      <vt:lpstr>再税抜者２_明細Ⅳ!Print_Area</vt:lpstr>
      <vt:lpstr>再税抜者３_明細Ⅰ!Print_Area</vt:lpstr>
      <vt:lpstr>再税抜者３_明細Ⅱ!Print_Area</vt:lpstr>
      <vt:lpstr>再税抜者３_明細Ⅲ!Print_Area</vt:lpstr>
      <vt:lpstr>再税抜者３_明細Ⅳ!Print_Area</vt:lpstr>
      <vt:lpstr>再税抜者４_明細Ⅰ!Print_Area</vt:lpstr>
      <vt:lpstr>再税抜者４_明細Ⅱ!Print_Area</vt:lpstr>
      <vt:lpstr>再税抜者４_明細Ⅲ!Print_Area</vt:lpstr>
      <vt:lpstr>再税抜者４_明細Ⅳ!Print_Area</vt:lpstr>
      <vt:lpstr>再税抜者５_明細Ⅰ!Print_Area</vt:lpstr>
      <vt:lpstr>再税抜者５_明細Ⅱ!Print_Area</vt:lpstr>
      <vt:lpstr>再税抜者５_明細Ⅲ!Print_Area</vt:lpstr>
      <vt:lpstr>再税抜者５_明細Ⅳ!Print_Area</vt:lpstr>
      <vt:lpstr>再税抜者６_明細Ⅰ!Print_Area</vt:lpstr>
      <vt:lpstr>再税抜者６_明細Ⅱ!Print_Area</vt:lpstr>
      <vt:lpstr>再税抜者６_明細Ⅲ!Print_Area</vt:lpstr>
      <vt:lpstr>再税抜者６_明細Ⅳ!Print_Area</vt:lpstr>
      <vt:lpstr>再税抜者７_明細Ⅰ!Print_Area</vt:lpstr>
      <vt:lpstr>再税抜者７_明細Ⅱ!Print_Area</vt:lpstr>
      <vt:lpstr>再税抜者７_明細Ⅲ!Print_Area</vt:lpstr>
      <vt:lpstr>再税抜者７_明細Ⅳ!Print_Area</vt:lpstr>
      <vt:lpstr>再税抜者８_明細Ⅰ!Print_Area</vt:lpstr>
      <vt:lpstr>再税抜者８_明細Ⅱ!Print_Area</vt:lpstr>
      <vt:lpstr>再税抜者８_明細Ⅲ!Print_Area</vt:lpstr>
      <vt:lpstr>再税抜者８_明細Ⅳ!Print_Area</vt:lpstr>
      <vt:lpstr>再税抜者９_明細Ⅰ!Print_Area</vt:lpstr>
      <vt:lpstr>再税抜者９_明細Ⅱ!Print_Area</vt:lpstr>
      <vt:lpstr>再税抜者９_明細Ⅲ!Print_Area</vt:lpstr>
      <vt:lpstr>再税抜者９_明細Ⅳ!Print_Area</vt:lpstr>
      <vt:lpstr>代表者_明細Ⅰ!Print_Area</vt:lpstr>
      <vt:lpstr>代表者_明細Ⅱ!Print_Area</vt:lpstr>
      <vt:lpstr>代表者_明細Ⅲ!Print_Area</vt:lpstr>
      <vt:lpstr>代表者_明細Ⅳ!Print_Area</vt:lpstr>
      <vt:lpstr>再税込者１_明細Ⅰ!Print_Titles</vt:lpstr>
      <vt:lpstr>再税込者１_明細Ⅱ!Print_Titles</vt:lpstr>
      <vt:lpstr>再税込者１_明細Ⅲ!Print_Titles</vt:lpstr>
      <vt:lpstr>再税込者１_明細Ⅳ!Print_Titles</vt:lpstr>
      <vt:lpstr>再税込者１０_明細Ⅰ!Print_Titles</vt:lpstr>
      <vt:lpstr>再税込者１０_明細Ⅱ!Print_Titles</vt:lpstr>
      <vt:lpstr>再税込者１０_明細Ⅲ!Print_Titles</vt:lpstr>
      <vt:lpstr>再税込者１０_明細Ⅳ!Print_Titles</vt:lpstr>
      <vt:lpstr>再税込者２_明細Ⅰ!Print_Titles</vt:lpstr>
      <vt:lpstr>再税込者２_明細Ⅱ!Print_Titles</vt:lpstr>
      <vt:lpstr>再税込者２_明細Ⅲ!Print_Titles</vt:lpstr>
      <vt:lpstr>再税込者２_明細Ⅳ!Print_Titles</vt:lpstr>
      <vt:lpstr>再税込者３_明細Ⅰ!Print_Titles</vt:lpstr>
      <vt:lpstr>再税込者３_明細Ⅱ!Print_Titles</vt:lpstr>
      <vt:lpstr>再税込者３_明細Ⅲ!Print_Titles</vt:lpstr>
      <vt:lpstr>再税込者３_明細Ⅳ!Print_Titles</vt:lpstr>
      <vt:lpstr>再税込者４_明細Ⅰ!Print_Titles</vt:lpstr>
      <vt:lpstr>再税込者４_明細Ⅱ!Print_Titles</vt:lpstr>
      <vt:lpstr>再税込者４_明細Ⅲ!Print_Titles</vt:lpstr>
      <vt:lpstr>再税込者４_明細Ⅳ!Print_Titles</vt:lpstr>
      <vt:lpstr>再税込者５_明細Ⅰ!Print_Titles</vt:lpstr>
      <vt:lpstr>再税込者５_明細Ⅱ!Print_Titles</vt:lpstr>
      <vt:lpstr>再税込者５_明細Ⅲ!Print_Titles</vt:lpstr>
      <vt:lpstr>再税込者５_明細Ⅳ!Print_Titles</vt:lpstr>
      <vt:lpstr>再税込者６_明細Ⅰ!Print_Titles</vt:lpstr>
      <vt:lpstr>再税込者６_明細Ⅱ!Print_Titles</vt:lpstr>
      <vt:lpstr>再税込者６_明細Ⅲ!Print_Titles</vt:lpstr>
      <vt:lpstr>再税込者６_明細Ⅳ!Print_Titles</vt:lpstr>
      <vt:lpstr>再税込者７_明細Ⅰ!Print_Titles</vt:lpstr>
      <vt:lpstr>再税込者７_明細Ⅱ!Print_Titles</vt:lpstr>
      <vt:lpstr>再税込者７_明細Ⅲ!Print_Titles</vt:lpstr>
      <vt:lpstr>再税込者７_明細Ⅳ!Print_Titles</vt:lpstr>
      <vt:lpstr>再税込者８_明細Ⅰ!Print_Titles</vt:lpstr>
      <vt:lpstr>再税込者８_明細Ⅱ!Print_Titles</vt:lpstr>
      <vt:lpstr>再税込者８_明細Ⅲ!Print_Titles</vt:lpstr>
      <vt:lpstr>再税込者８_明細Ⅳ!Print_Titles</vt:lpstr>
      <vt:lpstr>再税込者９_明細Ⅰ!Print_Titles</vt:lpstr>
      <vt:lpstr>再税込者９_明細Ⅱ!Print_Titles</vt:lpstr>
      <vt:lpstr>再税込者９_明細Ⅲ!Print_Titles</vt:lpstr>
      <vt:lpstr>再税込者９_明細Ⅳ!Print_Titles</vt:lpstr>
      <vt:lpstr>再税抜者１_明細Ⅰ!Print_Titles</vt:lpstr>
      <vt:lpstr>再税抜者１_明細Ⅱ!Print_Titles</vt:lpstr>
      <vt:lpstr>再税抜者１_明細Ⅲ!Print_Titles</vt:lpstr>
      <vt:lpstr>再税抜者１_明細Ⅳ!Print_Titles</vt:lpstr>
      <vt:lpstr>再税抜者１０_明細Ⅰ!Print_Titles</vt:lpstr>
      <vt:lpstr>再税抜者１０_明細Ⅱ!Print_Titles</vt:lpstr>
      <vt:lpstr>再税抜者１０_明細Ⅲ!Print_Titles</vt:lpstr>
      <vt:lpstr>再税抜者１０_明細Ⅳ!Print_Titles</vt:lpstr>
      <vt:lpstr>再税抜者２_明細Ⅰ!Print_Titles</vt:lpstr>
      <vt:lpstr>再税抜者２_明細Ⅱ!Print_Titles</vt:lpstr>
      <vt:lpstr>再税抜者２_明細Ⅲ!Print_Titles</vt:lpstr>
      <vt:lpstr>再税抜者２_明細Ⅳ!Print_Titles</vt:lpstr>
      <vt:lpstr>再税抜者３_明細Ⅰ!Print_Titles</vt:lpstr>
      <vt:lpstr>再税抜者３_明細Ⅱ!Print_Titles</vt:lpstr>
      <vt:lpstr>再税抜者３_明細Ⅲ!Print_Titles</vt:lpstr>
      <vt:lpstr>再税抜者３_明細Ⅳ!Print_Titles</vt:lpstr>
      <vt:lpstr>再税抜者４_明細Ⅰ!Print_Titles</vt:lpstr>
      <vt:lpstr>再税抜者４_明細Ⅱ!Print_Titles</vt:lpstr>
      <vt:lpstr>再税抜者４_明細Ⅲ!Print_Titles</vt:lpstr>
      <vt:lpstr>再税抜者４_明細Ⅳ!Print_Titles</vt:lpstr>
      <vt:lpstr>再税抜者５_明細Ⅰ!Print_Titles</vt:lpstr>
      <vt:lpstr>再税抜者５_明細Ⅱ!Print_Titles</vt:lpstr>
      <vt:lpstr>再税抜者５_明細Ⅲ!Print_Titles</vt:lpstr>
      <vt:lpstr>再税抜者５_明細Ⅳ!Print_Titles</vt:lpstr>
      <vt:lpstr>再税抜者６_明細Ⅰ!Print_Titles</vt:lpstr>
      <vt:lpstr>再税抜者６_明細Ⅱ!Print_Titles</vt:lpstr>
      <vt:lpstr>再税抜者６_明細Ⅲ!Print_Titles</vt:lpstr>
      <vt:lpstr>再税抜者６_明細Ⅳ!Print_Titles</vt:lpstr>
      <vt:lpstr>再税抜者７_明細Ⅰ!Print_Titles</vt:lpstr>
      <vt:lpstr>再税抜者７_明細Ⅱ!Print_Titles</vt:lpstr>
      <vt:lpstr>再税抜者７_明細Ⅲ!Print_Titles</vt:lpstr>
      <vt:lpstr>再税抜者７_明細Ⅳ!Print_Titles</vt:lpstr>
      <vt:lpstr>再税抜者８_明細Ⅰ!Print_Titles</vt:lpstr>
      <vt:lpstr>再税抜者８_明細Ⅱ!Print_Titles</vt:lpstr>
      <vt:lpstr>再税抜者８_明細Ⅲ!Print_Titles</vt:lpstr>
      <vt:lpstr>再税抜者８_明細Ⅳ!Print_Titles</vt:lpstr>
      <vt:lpstr>再税抜者９_明細Ⅰ!Print_Titles</vt:lpstr>
      <vt:lpstr>再税抜者９_明細Ⅱ!Print_Titles</vt:lpstr>
      <vt:lpstr>再税抜者９_明細Ⅲ!Print_Titles</vt:lpstr>
      <vt:lpstr>再税抜者９_明細Ⅳ!Print_Titles</vt:lpstr>
      <vt:lpstr>代表者_明細Ⅰ!Print_Titles</vt:lpstr>
      <vt:lpstr>代表者_明細Ⅱ!Print_Titles</vt:lpstr>
      <vt:lpstr>代表者_明細Ⅲ!Print_Titles</vt:lpstr>
      <vt:lpstr>代表者_明細Ⅳ!Print_Titles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2013-06-26T00:36:11Z</dcterms:created>
  <dcterms:modified xsi:type="dcterms:W3CDTF">2016-06-09T11:44:32Z</dcterms:modified>
</cp:coreProperties>
</file>