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290" yWindow="1800" windowWidth="23250" windowHeight="5730" tabRatio="673"/>
  </bookViews>
  <sheets>
    <sheet name="実施計画書別紙１（税抜用）" sheetId="1" r:id="rId1"/>
    <sheet name="実施計画書別紙１（税込用）" sheetId="4" r:id="rId2"/>
    <sheet name="実施計画書別紙１（税抜→税込 課税方式変更）" sheetId="3" r:id="rId3"/>
    <sheet name="実施計画書別紙１（税込→税抜 課税方式変更）" sheetId="2" r:id="rId4"/>
  </sheets>
  <definedNames>
    <definedName name="_xlnm.Print_Area" localSheetId="3">'実施計画書別紙１（税込→税抜 課税方式変更）'!$C$16:$O$39</definedName>
    <definedName name="_xlnm.Print_Area" localSheetId="1">'実施計画書別紙１（税込用）'!$C$16:$O$39</definedName>
    <definedName name="_xlnm.Print_Area" localSheetId="2">'実施計画書別紙１（税抜→税込 課税方式変更）'!$C$16:$O$39</definedName>
    <definedName name="_xlnm.Print_Area" localSheetId="0">'実施計画書別紙１（税抜用）'!$C$16:$O$39</definedName>
    <definedName name="_xlnm.Print_Titles" localSheetId="3">'実施計画書別紙１（税込→税抜 課税方式変更）'!$16:$20</definedName>
    <definedName name="_xlnm.Print_Titles" localSheetId="1">'実施計画書別紙１（税込用）'!$16:$20</definedName>
    <definedName name="_xlnm.Print_Titles" localSheetId="2">'実施計画書別紙１（税抜→税込 課税方式変更）'!$16:$20</definedName>
    <definedName name="_xlnm.Print_Titles" localSheetId="0">'実施計画書別紙１（税抜用）'!$16:$20</definedName>
  </definedNames>
  <calcPr calcId="145621" concurrentCalc="0"/>
</workbook>
</file>

<file path=xl/calcChain.xml><?xml version="1.0" encoding="utf-8"?>
<calcChain xmlns="http://schemas.openxmlformats.org/spreadsheetml/2006/main">
  <c r="I90" i="4" l="1"/>
  <c r="I91" i="4"/>
  <c r="I92" i="4"/>
  <c r="I76" i="4"/>
  <c r="I77" i="4"/>
  <c r="I78" i="4"/>
  <c r="I62" i="4"/>
  <c r="I63" i="4"/>
  <c r="I64" i="4"/>
  <c r="J104" i="4"/>
  <c r="H104" i="4"/>
  <c r="N62" i="2"/>
  <c r="N68" i="2"/>
  <c r="N63" i="2"/>
  <c r="N64" i="2"/>
  <c r="N76" i="2"/>
  <c r="N77" i="2"/>
  <c r="N78" i="2"/>
  <c r="N96" i="2"/>
  <c r="N90" i="2"/>
  <c r="N91" i="2"/>
  <c r="N92" i="2"/>
  <c r="N180" i="2"/>
  <c r="N174" i="2"/>
  <c r="N175" i="2"/>
  <c r="N176" i="2"/>
  <c r="N224" i="2"/>
  <c r="N218" i="2"/>
  <c r="N219" i="2"/>
  <c r="N220" i="2"/>
  <c r="N221" i="2"/>
  <c r="N316" i="2"/>
  <c r="N322" i="2"/>
  <c r="N317" i="2"/>
  <c r="N318" i="2"/>
  <c r="N319" i="2"/>
  <c r="N302" i="2"/>
  <c r="N308" i="2"/>
  <c r="N303" i="2"/>
  <c r="N304" i="2"/>
  <c r="N305" i="2"/>
  <c r="N294" i="2"/>
  <c r="N288" i="2"/>
  <c r="N289" i="2"/>
  <c r="N290" i="2"/>
  <c r="N291" i="2"/>
  <c r="N280" i="2"/>
  <c r="N274" i="2"/>
  <c r="N275" i="2"/>
  <c r="N276" i="2"/>
  <c r="N277" i="2"/>
  <c r="N266" i="2"/>
  <c r="N260" i="2"/>
  <c r="N261" i="2"/>
  <c r="N262" i="2"/>
  <c r="N263" i="2"/>
  <c r="N252" i="2"/>
  <c r="N246" i="2"/>
  <c r="N247" i="2"/>
  <c r="N248" i="2"/>
  <c r="N249" i="2"/>
  <c r="N238" i="2"/>
  <c r="N232" i="2"/>
  <c r="N233" i="2"/>
  <c r="N234" i="2"/>
  <c r="N235" i="2"/>
  <c r="N210" i="2"/>
  <c r="N204" i="2"/>
  <c r="N205" i="2"/>
  <c r="N206" i="2"/>
  <c r="N207" i="2"/>
  <c r="N196" i="2"/>
  <c r="N190" i="2"/>
  <c r="N191" i="2"/>
  <c r="N192" i="2"/>
  <c r="N193" i="2"/>
  <c r="N166" i="2"/>
  <c r="N160" i="2"/>
  <c r="N161" i="2"/>
  <c r="N162" i="2"/>
  <c r="N152" i="2"/>
  <c r="N146" i="2"/>
  <c r="N147" i="2"/>
  <c r="N148" i="2"/>
  <c r="N138" i="2"/>
  <c r="N132" i="2"/>
  <c r="N133" i="2"/>
  <c r="N134" i="2"/>
  <c r="N48" i="2"/>
  <c r="N49" i="2"/>
  <c r="N50" i="2"/>
  <c r="N104" i="2"/>
  <c r="N105" i="2"/>
  <c r="N106" i="2"/>
  <c r="N118" i="2"/>
  <c r="N119" i="2"/>
  <c r="N120" i="2"/>
  <c r="N32" i="2"/>
  <c r="M224" i="2"/>
  <c r="M218" i="2"/>
  <c r="M219" i="2"/>
  <c r="M220" i="2"/>
  <c r="M221" i="2"/>
  <c r="M48" i="2"/>
  <c r="M49" i="2"/>
  <c r="M50" i="2"/>
  <c r="M62" i="2"/>
  <c r="M63" i="2"/>
  <c r="M64" i="2"/>
  <c r="M76" i="2"/>
  <c r="M77" i="2"/>
  <c r="M78" i="2"/>
  <c r="M90" i="2"/>
  <c r="M91" i="2"/>
  <c r="M92" i="2"/>
  <c r="M104" i="2"/>
  <c r="M105" i="2"/>
  <c r="M106" i="2"/>
  <c r="M118" i="2"/>
  <c r="M119" i="2"/>
  <c r="M120" i="2"/>
  <c r="M132" i="2"/>
  <c r="M133" i="2"/>
  <c r="M134" i="2"/>
  <c r="M146" i="2"/>
  <c r="M147" i="2"/>
  <c r="M148" i="2"/>
  <c r="M160" i="2"/>
  <c r="M161" i="2"/>
  <c r="M162" i="2"/>
  <c r="M174" i="2"/>
  <c r="M175" i="2"/>
  <c r="M176" i="2"/>
  <c r="M190" i="2"/>
  <c r="M191" i="2"/>
  <c r="M192" i="2"/>
  <c r="M193" i="2"/>
  <c r="M204" i="2"/>
  <c r="M205" i="2"/>
  <c r="M206" i="2"/>
  <c r="M207" i="2"/>
  <c r="M232" i="2"/>
  <c r="M233" i="2"/>
  <c r="M234" i="2"/>
  <c r="M235" i="2"/>
  <c r="M246" i="2"/>
  <c r="M247" i="2"/>
  <c r="M248" i="2"/>
  <c r="M249" i="2"/>
  <c r="M260" i="2"/>
  <c r="M261" i="2"/>
  <c r="M262" i="2"/>
  <c r="M263" i="2"/>
  <c r="M274" i="2"/>
  <c r="M275" i="2"/>
  <c r="M276" i="2"/>
  <c r="M277" i="2"/>
  <c r="M288" i="2"/>
  <c r="M289" i="2"/>
  <c r="M290" i="2"/>
  <c r="M291" i="2"/>
  <c r="M302" i="2"/>
  <c r="M303" i="2"/>
  <c r="M304" i="2"/>
  <c r="M305" i="2"/>
  <c r="M316" i="2"/>
  <c r="M317" i="2"/>
  <c r="M318" i="2"/>
  <c r="M319" i="2"/>
  <c r="M32" i="2"/>
  <c r="L274" i="2"/>
  <c r="L275" i="2"/>
  <c r="L276" i="2"/>
  <c r="L277" i="2"/>
  <c r="L48" i="2"/>
  <c r="L49" i="2"/>
  <c r="L50" i="2"/>
  <c r="L62" i="2"/>
  <c r="L63" i="2"/>
  <c r="L64" i="2"/>
  <c r="L76" i="2"/>
  <c r="L77" i="2"/>
  <c r="L78" i="2"/>
  <c r="L90" i="2"/>
  <c r="L91" i="2"/>
  <c r="L92" i="2"/>
  <c r="L104" i="2"/>
  <c r="L105" i="2"/>
  <c r="L106" i="2"/>
  <c r="L118" i="2"/>
  <c r="L119" i="2"/>
  <c r="L120" i="2"/>
  <c r="L132" i="2"/>
  <c r="L133" i="2"/>
  <c r="L134" i="2"/>
  <c r="L146" i="2"/>
  <c r="L147" i="2"/>
  <c r="L148" i="2"/>
  <c r="L160" i="2"/>
  <c r="L161" i="2"/>
  <c r="L162" i="2"/>
  <c r="L174" i="2"/>
  <c r="L175" i="2"/>
  <c r="L176" i="2"/>
  <c r="L190" i="2"/>
  <c r="L191" i="2"/>
  <c r="L192" i="2"/>
  <c r="L193" i="2"/>
  <c r="L204" i="2"/>
  <c r="L205" i="2"/>
  <c r="L206" i="2"/>
  <c r="L207" i="2"/>
  <c r="L218" i="2"/>
  <c r="L219" i="2"/>
  <c r="L220" i="2"/>
  <c r="L221" i="2"/>
  <c r="L232" i="2"/>
  <c r="L233" i="2"/>
  <c r="L234" i="2"/>
  <c r="L235" i="2"/>
  <c r="L246" i="2"/>
  <c r="L247" i="2"/>
  <c r="L248" i="2"/>
  <c r="L249" i="2"/>
  <c r="L260" i="2"/>
  <c r="L261" i="2"/>
  <c r="L262" i="2"/>
  <c r="L263" i="2"/>
  <c r="L288" i="2"/>
  <c r="L289" i="2"/>
  <c r="L290" i="2"/>
  <c r="L291" i="2"/>
  <c r="L302" i="2"/>
  <c r="L303" i="2"/>
  <c r="L304" i="2"/>
  <c r="L305" i="2"/>
  <c r="L316" i="2"/>
  <c r="L317" i="2"/>
  <c r="L318" i="2"/>
  <c r="L319" i="2"/>
  <c r="L32" i="2"/>
  <c r="K48" i="2"/>
  <c r="K49" i="2"/>
  <c r="K50" i="2"/>
  <c r="K62" i="2"/>
  <c r="K63" i="2"/>
  <c r="K64" i="2"/>
  <c r="K76" i="2"/>
  <c r="K77" i="2"/>
  <c r="K78" i="2"/>
  <c r="K90" i="2"/>
  <c r="K91" i="2"/>
  <c r="K92" i="2"/>
  <c r="K104" i="2"/>
  <c r="K105" i="2"/>
  <c r="K106" i="2"/>
  <c r="K118" i="2"/>
  <c r="K119" i="2"/>
  <c r="K120" i="2"/>
  <c r="K132" i="2"/>
  <c r="K133" i="2"/>
  <c r="K134" i="2"/>
  <c r="K146" i="2"/>
  <c r="K147" i="2"/>
  <c r="K148" i="2"/>
  <c r="K160" i="2"/>
  <c r="K161" i="2"/>
  <c r="K162" i="2"/>
  <c r="K174" i="2"/>
  <c r="K175" i="2"/>
  <c r="K176" i="2"/>
  <c r="K190" i="2"/>
  <c r="K191" i="2"/>
  <c r="K192" i="2"/>
  <c r="K193" i="2"/>
  <c r="K204" i="2"/>
  <c r="K205" i="2"/>
  <c r="K206" i="2"/>
  <c r="K207" i="2"/>
  <c r="K218" i="2"/>
  <c r="K219" i="2"/>
  <c r="K220" i="2"/>
  <c r="K221" i="2"/>
  <c r="K232" i="2"/>
  <c r="K233" i="2"/>
  <c r="K234" i="2"/>
  <c r="K235" i="2"/>
  <c r="K246" i="2"/>
  <c r="K247" i="2"/>
  <c r="K248" i="2"/>
  <c r="K249" i="2"/>
  <c r="K260" i="2"/>
  <c r="K261" i="2"/>
  <c r="K262" i="2"/>
  <c r="K263" i="2"/>
  <c r="K274" i="2"/>
  <c r="K275" i="2"/>
  <c r="K276" i="2"/>
  <c r="K277" i="2"/>
  <c r="K288" i="2"/>
  <c r="K289" i="2"/>
  <c r="K290" i="2"/>
  <c r="K291" i="2"/>
  <c r="K302" i="2"/>
  <c r="K303" i="2"/>
  <c r="K304" i="2"/>
  <c r="K305" i="2"/>
  <c r="K316" i="2"/>
  <c r="K317" i="2"/>
  <c r="K318" i="2"/>
  <c r="K319" i="2"/>
  <c r="K32" i="2"/>
  <c r="J48" i="2"/>
  <c r="J49" i="2"/>
  <c r="J50" i="2"/>
  <c r="J62" i="2"/>
  <c r="J63" i="2"/>
  <c r="J64" i="2"/>
  <c r="J76" i="2"/>
  <c r="J77" i="2"/>
  <c r="J78" i="2"/>
  <c r="J90" i="2"/>
  <c r="J91" i="2"/>
  <c r="J92" i="2"/>
  <c r="J104" i="2"/>
  <c r="J105" i="2"/>
  <c r="J106" i="2"/>
  <c r="J118" i="2"/>
  <c r="J119" i="2"/>
  <c r="J120" i="2"/>
  <c r="J132" i="2"/>
  <c r="J133" i="2"/>
  <c r="J134" i="2"/>
  <c r="J146" i="2"/>
  <c r="J147" i="2"/>
  <c r="J148" i="2"/>
  <c r="J160" i="2"/>
  <c r="J161" i="2"/>
  <c r="J162" i="2"/>
  <c r="J174" i="2"/>
  <c r="J175" i="2"/>
  <c r="J176" i="2"/>
  <c r="J190" i="2"/>
  <c r="J191" i="2"/>
  <c r="J192" i="2"/>
  <c r="J193" i="2"/>
  <c r="J204" i="2"/>
  <c r="J205" i="2"/>
  <c r="J206" i="2"/>
  <c r="J207" i="2"/>
  <c r="J218" i="2"/>
  <c r="J219" i="2"/>
  <c r="J220" i="2"/>
  <c r="J221" i="2"/>
  <c r="J232" i="2"/>
  <c r="J233" i="2"/>
  <c r="J234" i="2"/>
  <c r="J235" i="2"/>
  <c r="J246" i="2"/>
  <c r="J247" i="2"/>
  <c r="J248" i="2"/>
  <c r="J249" i="2"/>
  <c r="J260" i="2"/>
  <c r="J261" i="2"/>
  <c r="J262" i="2"/>
  <c r="J263" i="2"/>
  <c r="J274" i="2"/>
  <c r="J275" i="2"/>
  <c r="J276" i="2"/>
  <c r="J277" i="2"/>
  <c r="J288" i="2"/>
  <c r="J289" i="2"/>
  <c r="J290" i="2"/>
  <c r="J291" i="2"/>
  <c r="J302" i="2"/>
  <c r="J303" i="2"/>
  <c r="J304" i="2"/>
  <c r="J305" i="2"/>
  <c r="J316" i="2"/>
  <c r="J317" i="2"/>
  <c r="J318" i="2"/>
  <c r="J319" i="2"/>
  <c r="J32" i="2"/>
  <c r="I274" i="2"/>
  <c r="I275" i="2"/>
  <c r="I276" i="2"/>
  <c r="I277" i="2"/>
  <c r="I48" i="2"/>
  <c r="I49" i="2"/>
  <c r="I50" i="2"/>
  <c r="I62" i="2"/>
  <c r="I63" i="2"/>
  <c r="I64" i="2"/>
  <c r="I76" i="2"/>
  <c r="I77" i="2"/>
  <c r="I78" i="2"/>
  <c r="I90" i="2"/>
  <c r="I91" i="2"/>
  <c r="I92" i="2"/>
  <c r="I104" i="2"/>
  <c r="I105" i="2"/>
  <c r="I106" i="2"/>
  <c r="I118" i="2"/>
  <c r="I119" i="2"/>
  <c r="I120" i="2"/>
  <c r="I132" i="2"/>
  <c r="I133" i="2"/>
  <c r="I134" i="2"/>
  <c r="I146" i="2"/>
  <c r="I147" i="2"/>
  <c r="I148" i="2"/>
  <c r="I160" i="2"/>
  <c r="I161" i="2"/>
  <c r="I162" i="2"/>
  <c r="I174" i="2"/>
  <c r="I175" i="2"/>
  <c r="I176" i="2"/>
  <c r="I190" i="2"/>
  <c r="I191" i="2"/>
  <c r="I192" i="2"/>
  <c r="I193" i="2"/>
  <c r="I204" i="2"/>
  <c r="I205" i="2"/>
  <c r="I206" i="2"/>
  <c r="I207" i="2"/>
  <c r="I218" i="2"/>
  <c r="I219" i="2"/>
  <c r="I220" i="2"/>
  <c r="I221" i="2"/>
  <c r="I232" i="2"/>
  <c r="I233" i="2"/>
  <c r="I234" i="2"/>
  <c r="I235" i="2"/>
  <c r="I246" i="2"/>
  <c r="I247" i="2"/>
  <c r="I248" i="2"/>
  <c r="I249" i="2"/>
  <c r="I260" i="2"/>
  <c r="I261" i="2"/>
  <c r="I262" i="2"/>
  <c r="I263" i="2"/>
  <c r="I288" i="2"/>
  <c r="I289" i="2"/>
  <c r="I290" i="2"/>
  <c r="I291" i="2"/>
  <c r="I302" i="2"/>
  <c r="I303" i="2"/>
  <c r="I304" i="2"/>
  <c r="I305" i="2"/>
  <c r="I316" i="2"/>
  <c r="I317" i="2"/>
  <c r="I318" i="2"/>
  <c r="I319" i="2"/>
  <c r="I32" i="2"/>
  <c r="H48" i="2"/>
  <c r="H49" i="2"/>
  <c r="H50" i="2"/>
  <c r="H62" i="2"/>
  <c r="H63" i="2"/>
  <c r="H64" i="2"/>
  <c r="H76" i="2"/>
  <c r="H77" i="2"/>
  <c r="H78" i="2"/>
  <c r="H90" i="2"/>
  <c r="H91" i="2"/>
  <c r="H92" i="2"/>
  <c r="H104" i="2"/>
  <c r="H105" i="2"/>
  <c r="H106" i="2"/>
  <c r="H118" i="2"/>
  <c r="H119" i="2"/>
  <c r="H120" i="2"/>
  <c r="H132" i="2"/>
  <c r="H133" i="2"/>
  <c r="H134" i="2"/>
  <c r="H146" i="2"/>
  <c r="H147" i="2"/>
  <c r="H148" i="2"/>
  <c r="H160" i="2"/>
  <c r="H161" i="2"/>
  <c r="H162" i="2"/>
  <c r="H174" i="2"/>
  <c r="H175" i="2"/>
  <c r="H176" i="2"/>
  <c r="H190" i="2"/>
  <c r="H191" i="2"/>
  <c r="H192" i="2"/>
  <c r="H193" i="2"/>
  <c r="H204" i="2"/>
  <c r="H205" i="2"/>
  <c r="H206" i="2"/>
  <c r="H207" i="2"/>
  <c r="H218" i="2"/>
  <c r="H219" i="2"/>
  <c r="H220" i="2"/>
  <c r="H221" i="2"/>
  <c r="H232" i="2"/>
  <c r="H233" i="2"/>
  <c r="H234" i="2"/>
  <c r="H235" i="2"/>
  <c r="H246" i="2"/>
  <c r="H247" i="2"/>
  <c r="H248" i="2"/>
  <c r="H249" i="2"/>
  <c r="H260" i="2"/>
  <c r="H261" i="2"/>
  <c r="H262" i="2"/>
  <c r="H263" i="2"/>
  <c r="H274" i="2"/>
  <c r="H275" i="2"/>
  <c r="H276" i="2"/>
  <c r="H277" i="2"/>
  <c r="H288" i="2"/>
  <c r="H289" i="2"/>
  <c r="H290" i="2"/>
  <c r="H291" i="2"/>
  <c r="H302" i="2"/>
  <c r="H303" i="2"/>
  <c r="H304" i="2"/>
  <c r="H305" i="2"/>
  <c r="H316" i="2"/>
  <c r="H317" i="2"/>
  <c r="H318" i="2"/>
  <c r="H319" i="2"/>
  <c r="H32" i="2"/>
  <c r="G48" i="2"/>
  <c r="G49" i="2"/>
  <c r="G50" i="2"/>
  <c r="G62" i="2"/>
  <c r="G63" i="2"/>
  <c r="G64" i="2"/>
  <c r="G76" i="2"/>
  <c r="G77" i="2"/>
  <c r="G78" i="2"/>
  <c r="G90" i="2"/>
  <c r="G91" i="2"/>
  <c r="G92" i="2"/>
  <c r="G104" i="2"/>
  <c r="G105" i="2"/>
  <c r="G106" i="2"/>
  <c r="G118" i="2"/>
  <c r="G119" i="2"/>
  <c r="G120" i="2"/>
  <c r="G132" i="2"/>
  <c r="G133" i="2"/>
  <c r="G134" i="2"/>
  <c r="G146" i="2"/>
  <c r="G147" i="2"/>
  <c r="G148" i="2"/>
  <c r="G160" i="2"/>
  <c r="G161" i="2"/>
  <c r="G162" i="2"/>
  <c r="G174" i="2"/>
  <c r="G175" i="2"/>
  <c r="G176" i="2"/>
  <c r="G190" i="2"/>
  <c r="G191" i="2"/>
  <c r="G192" i="2"/>
  <c r="G193" i="2"/>
  <c r="G204" i="2"/>
  <c r="G205" i="2"/>
  <c r="G206" i="2"/>
  <c r="G207" i="2"/>
  <c r="G218" i="2"/>
  <c r="G219" i="2"/>
  <c r="G220" i="2"/>
  <c r="G221" i="2"/>
  <c r="G232" i="2"/>
  <c r="G233" i="2"/>
  <c r="G234" i="2"/>
  <c r="G235" i="2"/>
  <c r="G246" i="2"/>
  <c r="G247" i="2"/>
  <c r="G248" i="2"/>
  <c r="G249" i="2"/>
  <c r="G260" i="2"/>
  <c r="G261" i="2"/>
  <c r="G262" i="2"/>
  <c r="G263" i="2"/>
  <c r="G274" i="2"/>
  <c r="G275" i="2"/>
  <c r="G276" i="2"/>
  <c r="G277" i="2"/>
  <c r="G288" i="2"/>
  <c r="G289" i="2"/>
  <c r="G290" i="2"/>
  <c r="G291" i="2"/>
  <c r="G302" i="2"/>
  <c r="G303" i="2"/>
  <c r="G304" i="2"/>
  <c r="G305" i="2"/>
  <c r="G316" i="2"/>
  <c r="G317" i="2"/>
  <c r="G318" i="2"/>
  <c r="G319" i="2"/>
  <c r="G32" i="2"/>
  <c r="F48" i="2"/>
  <c r="F49" i="2"/>
  <c r="F50" i="2"/>
  <c r="F62" i="2"/>
  <c r="F63" i="2"/>
  <c r="F64" i="2"/>
  <c r="F76" i="2"/>
  <c r="F77" i="2"/>
  <c r="F78" i="2"/>
  <c r="F90" i="2"/>
  <c r="F91" i="2"/>
  <c r="F92" i="2"/>
  <c r="F104" i="2"/>
  <c r="F105" i="2"/>
  <c r="F106" i="2"/>
  <c r="F118" i="2"/>
  <c r="F119" i="2"/>
  <c r="F120" i="2"/>
  <c r="F132" i="2"/>
  <c r="F133" i="2"/>
  <c r="F134" i="2"/>
  <c r="F146" i="2"/>
  <c r="F147" i="2"/>
  <c r="F148" i="2"/>
  <c r="F160" i="2"/>
  <c r="F161" i="2"/>
  <c r="F162" i="2"/>
  <c r="F174" i="2"/>
  <c r="F175" i="2"/>
  <c r="F176" i="2"/>
  <c r="F190" i="2"/>
  <c r="F191" i="2"/>
  <c r="F192" i="2"/>
  <c r="F193" i="2"/>
  <c r="F204" i="2"/>
  <c r="F205" i="2"/>
  <c r="F206" i="2"/>
  <c r="F207" i="2"/>
  <c r="F218" i="2"/>
  <c r="F219" i="2"/>
  <c r="F220" i="2"/>
  <c r="F221" i="2"/>
  <c r="F232" i="2"/>
  <c r="F233" i="2"/>
  <c r="F234" i="2"/>
  <c r="F235" i="2"/>
  <c r="F246" i="2"/>
  <c r="F247" i="2"/>
  <c r="F248" i="2"/>
  <c r="F249" i="2"/>
  <c r="F260" i="2"/>
  <c r="F261" i="2"/>
  <c r="F262" i="2"/>
  <c r="F263" i="2"/>
  <c r="F274" i="2"/>
  <c r="F275" i="2"/>
  <c r="F276" i="2"/>
  <c r="F277" i="2"/>
  <c r="F288" i="2"/>
  <c r="F289" i="2"/>
  <c r="F290" i="2"/>
  <c r="F291" i="2"/>
  <c r="F302" i="2"/>
  <c r="F303" i="2"/>
  <c r="F304" i="2"/>
  <c r="F305" i="2"/>
  <c r="F316" i="2"/>
  <c r="F317" i="2"/>
  <c r="F318" i="2"/>
  <c r="F319" i="2"/>
  <c r="F32" i="2"/>
  <c r="E48" i="2"/>
  <c r="E49" i="2"/>
  <c r="E50" i="2"/>
  <c r="E62" i="2"/>
  <c r="E63" i="2"/>
  <c r="E64" i="2"/>
  <c r="E76" i="2"/>
  <c r="E77" i="2"/>
  <c r="E78" i="2"/>
  <c r="E90" i="2"/>
  <c r="E91" i="2"/>
  <c r="E92" i="2"/>
  <c r="E104" i="2"/>
  <c r="E105" i="2"/>
  <c r="E106" i="2"/>
  <c r="E118" i="2"/>
  <c r="E119" i="2"/>
  <c r="E120" i="2"/>
  <c r="E132" i="2"/>
  <c r="E133" i="2"/>
  <c r="E134" i="2"/>
  <c r="E146" i="2"/>
  <c r="E147" i="2"/>
  <c r="E148" i="2"/>
  <c r="E160" i="2"/>
  <c r="E161" i="2"/>
  <c r="E162" i="2"/>
  <c r="E174" i="2"/>
  <c r="E175" i="2"/>
  <c r="E176" i="2"/>
  <c r="E190" i="2"/>
  <c r="E191" i="2"/>
  <c r="E192" i="2"/>
  <c r="E193" i="2"/>
  <c r="E204" i="2"/>
  <c r="E205" i="2"/>
  <c r="E206" i="2"/>
  <c r="E207" i="2"/>
  <c r="E218" i="2"/>
  <c r="E219" i="2"/>
  <c r="E220" i="2"/>
  <c r="E221" i="2"/>
  <c r="E232" i="2"/>
  <c r="E233" i="2"/>
  <c r="E234" i="2"/>
  <c r="E235" i="2"/>
  <c r="E246" i="2"/>
  <c r="E247" i="2"/>
  <c r="E248" i="2"/>
  <c r="E249" i="2"/>
  <c r="E260" i="2"/>
  <c r="E261" i="2"/>
  <c r="E262" i="2"/>
  <c r="E263" i="2"/>
  <c r="E274" i="2"/>
  <c r="E275" i="2"/>
  <c r="E276" i="2"/>
  <c r="E277" i="2"/>
  <c r="E288" i="2"/>
  <c r="E289" i="2"/>
  <c r="E290" i="2"/>
  <c r="E291" i="2"/>
  <c r="E302" i="2"/>
  <c r="E303" i="2"/>
  <c r="E304" i="2"/>
  <c r="E305" i="2"/>
  <c r="E316" i="2"/>
  <c r="E317" i="2"/>
  <c r="E318" i="2"/>
  <c r="E319" i="2"/>
  <c r="E32" i="2"/>
  <c r="N68" i="3"/>
  <c r="N62" i="3"/>
  <c r="N63" i="3"/>
  <c r="N64" i="3"/>
  <c r="N65" i="3"/>
  <c r="N82" i="3"/>
  <c r="N76" i="3"/>
  <c r="N77" i="3"/>
  <c r="N78" i="3"/>
  <c r="N79" i="3"/>
  <c r="N90" i="3"/>
  <c r="N96" i="3"/>
  <c r="N91" i="3"/>
  <c r="N92" i="3"/>
  <c r="N93" i="3"/>
  <c r="N110" i="3"/>
  <c r="N104" i="3"/>
  <c r="N105" i="3"/>
  <c r="N106" i="3"/>
  <c r="N107" i="3"/>
  <c r="N138" i="3"/>
  <c r="N132" i="3"/>
  <c r="N133" i="3"/>
  <c r="N134" i="3"/>
  <c r="N135" i="3"/>
  <c r="N180" i="3"/>
  <c r="N174" i="3"/>
  <c r="N175" i="3"/>
  <c r="N176" i="3"/>
  <c r="N177" i="3"/>
  <c r="N210" i="3"/>
  <c r="N204" i="3"/>
  <c r="N205" i="3"/>
  <c r="N206" i="3"/>
  <c r="N218" i="3"/>
  <c r="N219" i="3"/>
  <c r="N220" i="3"/>
  <c r="N232" i="3"/>
  <c r="N233" i="3"/>
  <c r="N234" i="3"/>
  <c r="N266" i="3"/>
  <c r="N260" i="3"/>
  <c r="N261" i="3"/>
  <c r="N262" i="3"/>
  <c r="N280" i="3"/>
  <c r="N274" i="3"/>
  <c r="N275" i="3"/>
  <c r="N276" i="3"/>
  <c r="N322" i="3"/>
  <c r="N316" i="3"/>
  <c r="N317" i="3"/>
  <c r="N318" i="3"/>
  <c r="N48" i="3"/>
  <c r="N49" i="3"/>
  <c r="N50" i="3"/>
  <c r="N51" i="3"/>
  <c r="N118" i="3"/>
  <c r="N119" i="3"/>
  <c r="N120" i="3"/>
  <c r="N121" i="3"/>
  <c r="N146" i="3"/>
  <c r="N147" i="3"/>
  <c r="N148" i="3"/>
  <c r="N149" i="3"/>
  <c r="N160" i="3"/>
  <c r="N161" i="3"/>
  <c r="N162" i="3"/>
  <c r="N163" i="3"/>
  <c r="N190" i="3"/>
  <c r="N191" i="3"/>
  <c r="N192" i="3"/>
  <c r="N246" i="3"/>
  <c r="N247" i="3"/>
  <c r="N248" i="3"/>
  <c r="N288" i="3"/>
  <c r="N289" i="3"/>
  <c r="N290" i="3"/>
  <c r="N302" i="3"/>
  <c r="N303" i="3"/>
  <c r="N304" i="3"/>
  <c r="N32" i="3"/>
  <c r="M232" i="3"/>
  <c r="M233" i="3"/>
  <c r="M234" i="3"/>
  <c r="M48" i="3"/>
  <c r="M49" i="3"/>
  <c r="M50" i="3"/>
  <c r="M51" i="3"/>
  <c r="M62" i="3"/>
  <c r="M63" i="3"/>
  <c r="M64" i="3"/>
  <c r="M65" i="3"/>
  <c r="M76" i="3"/>
  <c r="M77" i="3"/>
  <c r="M78" i="3"/>
  <c r="M79" i="3"/>
  <c r="M90" i="3"/>
  <c r="M91" i="3"/>
  <c r="M92" i="3"/>
  <c r="M93" i="3"/>
  <c r="M104" i="3"/>
  <c r="M105" i="3"/>
  <c r="M106" i="3"/>
  <c r="M107" i="3"/>
  <c r="M118" i="3"/>
  <c r="M119" i="3"/>
  <c r="M120" i="3"/>
  <c r="M121" i="3"/>
  <c r="M132" i="3"/>
  <c r="M133" i="3"/>
  <c r="M134" i="3"/>
  <c r="M135" i="3"/>
  <c r="M146" i="3"/>
  <c r="M147" i="3"/>
  <c r="M148" i="3"/>
  <c r="M149" i="3"/>
  <c r="M160" i="3"/>
  <c r="M161" i="3"/>
  <c r="M162" i="3"/>
  <c r="M163" i="3"/>
  <c r="M174" i="3"/>
  <c r="M175" i="3"/>
  <c r="M176" i="3"/>
  <c r="M177" i="3"/>
  <c r="M190" i="3"/>
  <c r="M191" i="3"/>
  <c r="M192" i="3"/>
  <c r="M204" i="3"/>
  <c r="M205" i="3"/>
  <c r="M206" i="3"/>
  <c r="M218" i="3"/>
  <c r="M219" i="3"/>
  <c r="M220" i="3"/>
  <c r="M246" i="3"/>
  <c r="M247" i="3"/>
  <c r="M248" i="3"/>
  <c r="M260" i="3"/>
  <c r="M261" i="3"/>
  <c r="M262" i="3"/>
  <c r="M274" i="3"/>
  <c r="M275" i="3"/>
  <c r="M276" i="3"/>
  <c r="M288" i="3"/>
  <c r="M289" i="3"/>
  <c r="M290" i="3"/>
  <c r="M302" i="3"/>
  <c r="M303" i="3"/>
  <c r="M304" i="3"/>
  <c r="M316" i="3"/>
  <c r="M317" i="3"/>
  <c r="M318" i="3"/>
  <c r="M32" i="3"/>
  <c r="L280" i="3"/>
  <c r="L274" i="3"/>
  <c r="L275" i="3"/>
  <c r="L276" i="3"/>
  <c r="L48" i="3"/>
  <c r="L49" i="3"/>
  <c r="L50" i="3"/>
  <c r="L51" i="3"/>
  <c r="L62" i="3"/>
  <c r="L63" i="3"/>
  <c r="L64" i="3"/>
  <c r="L65" i="3"/>
  <c r="L76" i="3"/>
  <c r="L77" i="3"/>
  <c r="L78" i="3"/>
  <c r="L79" i="3"/>
  <c r="L90" i="3"/>
  <c r="L91" i="3"/>
  <c r="L92" i="3"/>
  <c r="L93" i="3"/>
  <c r="L104" i="3"/>
  <c r="L105" i="3"/>
  <c r="L106" i="3"/>
  <c r="L107" i="3"/>
  <c r="L118" i="3"/>
  <c r="L119" i="3"/>
  <c r="L120" i="3"/>
  <c r="L121" i="3"/>
  <c r="L132" i="3"/>
  <c r="L133" i="3"/>
  <c r="L134" i="3"/>
  <c r="L135" i="3"/>
  <c r="L146" i="3"/>
  <c r="L147" i="3"/>
  <c r="L148" i="3"/>
  <c r="L149" i="3"/>
  <c r="L160" i="3"/>
  <c r="L161" i="3"/>
  <c r="L162" i="3"/>
  <c r="L163" i="3"/>
  <c r="L174" i="3"/>
  <c r="L175" i="3"/>
  <c r="L176" i="3"/>
  <c r="L177" i="3"/>
  <c r="L190" i="3"/>
  <c r="L191" i="3"/>
  <c r="L192" i="3"/>
  <c r="L204" i="3"/>
  <c r="L205" i="3"/>
  <c r="L206" i="3"/>
  <c r="L218" i="3"/>
  <c r="L219" i="3"/>
  <c r="L220" i="3"/>
  <c r="L232" i="3"/>
  <c r="L233" i="3"/>
  <c r="L234" i="3"/>
  <c r="L246" i="3"/>
  <c r="L247" i="3"/>
  <c r="L248" i="3"/>
  <c r="L260" i="3"/>
  <c r="L261" i="3"/>
  <c r="L262" i="3"/>
  <c r="L288" i="3"/>
  <c r="L289" i="3"/>
  <c r="L290" i="3"/>
  <c r="L302" i="3"/>
  <c r="L303" i="3"/>
  <c r="L304" i="3"/>
  <c r="L316" i="3"/>
  <c r="L317" i="3"/>
  <c r="L318" i="3"/>
  <c r="L32" i="3"/>
  <c r="K48" i="3"/>
  <c r="K49" i="3"/>
  <c r="K50" i="3"/>
  <c r="K51" i="3"/>
  <c r="K62" i="3"/>
  <c r="K63" i="3"/>
  <c r="K64" i="3"/>
  <c r="K65" i="3"/>
  <c r="K76" i="3"/>
  <c r="K77" i="3"/>
  <c r="K78" i="3"/>
  <c r="K79" i="3"/>
  <c r="K90" i="3"/>
  <c r="K91" i="3"/>
  <c r="K92" i="3"/>
  <c r="K93" i="3"/>
  <c r="K104" i="3"/>
  <c r="K105" i="3"/>
  <c r="K106" i="3"/>
  <c r="K107" i="3"/>
  <c r="K118" i="3"/>
  <c r="K119" i="3"/>
  <c r="K120" i="3"/>
  <c r="K121" i="3"/>
  <c r="K132" i="3"/>
  <c r="K133" i="3"/>
  <c r="K134" i="3"/>
  <c r="K135" i="3"/>
  <c r="K146" i="3"/>
  <c r="K147" i="3"/>
  <c r="K148" i="3"/>
  <c r="K149" i="3"/>
  <c r="K160" i="3"/>
  <c r="K161" i="3"/>
  <c r="K162" i="3"/>
  <c r="K163" i="3"/>
  <c r="K174" i="3"/>
  <c r="K175" i="3"/>
  <c r="K176" i="3"/>
  <c r="K177" i="3"/>
  <c r="K190" i="3"/>
  <c r="K191" i="3"/>
  <c r="K192" i="3"/>
  <c r="K204" i="3"/>
  <c r="K205" i="3"/>
  <c r="K206" i="3"/>
  <c r="K218" i="3"/>
  <c r="K219" i="3"/>
  <c r="K220" i="3"/>
  <c r="K232" i="3"/>
  <c r="K233" i="3"/>
  <c r="K234" i="3"/>
  <c r="K246" i="3"/>
  <c r="K247" i="3"/>
  <c r="K248" i="3"/>
  <c r="K260" i="3"/>
  <c r="K261" i="3"/>
  <c r="K262" i="3"/>
  <c r="K274" i="3"/>
  <c r="K275" i="3"/>
  <c r="K276" i="3"/>
  <c r="K288" i="3"/>
  <c r="K289" i="3"/>
  <c r="K290" i="3"/>
  <c r="K302" i="3"/>
  <c r="K303" i="3"/>
  <c r="K304" i="3"/>
  <c r="K316" i="3"/>
  <c r="K317" i="3"/>
  <c r="K318" i="3"/>
  <c r="K32" i="3"/>
  <c r="J48" i="3"/>
  <c r="J49" i="3"/>
  <c r="J50" i="3"/>
  <c r="J51" i="3"/>
  <c r="J62" i="3"/>
  <c r="J63" i="3"/>
  <c r="J64" i="3"/>
  <c r="J65" i="3"/>
  <c r="J76" i="3"/>
  <c r="J77" i="3"/>
  <c r="J78" i="3"/>
  <c r="J79" i="3"/>
  <c r="J90" i="3"/>
  <c r="J91" i="3"/>
  <c r="J92" i="3"/>
  <c r="J93" i="3"/>
  <c r="J104" i="3"/>
  <c r="J105" i="3"/>
  <c r="J106" i="3"/>
  <c r="J107" i="3"/>
  <c r="J118" i="3"/>
  <c r="J119" i="3"/>
  <c r="J120" i="3"/>
  <c r="J121" i="3"/>
  <c r="J132" i="3"/>
  <c r="J133" i="3"/>
  <c r="J134" i="3"/>
  <c r="J135" i="3"/>
  <c r="J146" i="3"/>
  <c r="J147" i="3"/>
  <c r="J148" i="3"/>
  <c r="J149" i="3"/>
  <c r="J160" i="3"/>
  <c r="J161" i="3"/>
  <c r="J162" i="3"/>
  <c r="J163" i="3"/>
  <c r="J174" i="3"/>
  <c r="J175" i="3"/>
  <c r="J176" i="3"/>
  <c r="J177" i="3"/>
  <c r="J190" i="3"/>
  <c r="J191" i="3"/>
  <c r="J192" i="3"/>
  <c r="J204" i="3"/>
  <c r="J205" i="3"/>
  <c r="J206" i="3"/>
  <c r="J218" i="3"/>
  <c r="J219" i="3"/>
  <c r="J220" i="3"/>
  <c r="J232" i="3"/>
  <c r="J233" i="3"/>
  <c r="J234" i="3"/>
  <c r="J246" i="3"/>
  <c r="J247" i="3"/>
  <c r="J248" i="3"/>
  <c r="J260" i="3"/>
  <c r="J261" i="3"/>
  <c r="J262" i="3"/>
  <c r="J274" i="3"/>
  <c r="J275" i="3"/>
  <c r="J276" i="3"/>
  <c r="J288" i="3"/>
  <c r="J289" i="3"/>
  <c r="J290" i="3"/>
  <c r="J302" i="3"/>
  <c r="J303" i="3"/>
  <c r="J304" i="3"/>
  <c r="J316" i="3"/>
  <c r="J317" i="3"/>
  <c r="J318" i="3"/>
  <c r="J32" i="3"/>
  <c r="I316" i="3"/>
  <c r="I317" i="3"/>
  <c r="I318" i="3"/>
  <c r="I48" i="3"/>
  <c r="I49" i="3"/>
  <c r="I50" i="3"/>
  <c r="I51" i="3"/>
  <c r="I62" i="3"/>
  <c r="I63" i="3"/>
  <c r="I64" i="3"/>
  <c r="I65" i="3"/>
  <c r="I76" i="3"/>
  <c r="I77" i="3"/>
  <c r="I78" i="3"/>
  <c r="I79" i="3"/>
  <c r="I90" i="3"/>
  <c r="I91" i="3"/>
  <c r="I92" i="3"/>
  <c r="I93" i="3"/>
  <c r="I104" i="3"/>
  <c r="I105" i="3"/>
  <c r="I106" i="3"/>
  <c r="I107" i="3"/>
  <c r="I118" i="3"/>
  <c r="I119" i="3"/>
  <c r="I120" i="3"/>
  <c r="I121" i="3"/>
  <c r="I132" i="3"/>
  <c r="I133" i="3"/>
  <c r="I134" i="3"/>
  <c r="I135" i="3"/>
  <c r="I146" i="3"/>
  <c r="I147" i="3"/>
  <c r="I148" i="3"/>
  <c r="I149" i="3"/>
  <c r="I160" i="3"/>
  <c r="I161" i="3"/>
  <c r="I162" i="3"/>
  <c r="I163" i="3"/>
  <c r="I174" i="3"/>
  <c r="I175" i="3"/>
  <c r="I176" i="3"/>
  <c r="I177" i="3"/>
  <c r="I190" i="3"/>
  <c r="I191" i="3"/>
  <c r="I192" i="3"/>
  <c r="I204" i="3"/>
  <c r="I205" i="3"/>
  <c r="I206" i="3"/>
  <c r="I218" i="3"/>
  <c r="I219" i="3"/>
  <c r="I220" i="3"/>
  <c r="I232" i="3"/>
  <c r="I233" i="3"/>
  <c r="I234" i="3"/>
  <c r="I246" i="3"/>
  <c r="I247" i="3"/>
  <c r="I248" i="3"/>
  <c r="I260" i="3"/>
  <c r="I261" i="3"/>
  <c r="I262" i="3"/>
  <c r="I274" i="3"/>
  <c r="I275" i="3"/>
  <c r="I276" i="3"/>
  <c r="I288" i="3"/>
  <c r="I289" i="3"/>
  <c r="I290" i="3"/>
  <c r="I302" i="3"/>
  <c r="I303" i="3"/>
  <c r="I304" i="3"/>
  <c r="I32" i="3"/>
  <c r="H48" i="3"/>
  <c r="H49" i="3"/>
  <c r="H50" i="3"/>
  <c r="H51" i="3"/>
  <c r="H62" i="3"/>
  <c r="H63" i="3"/>
  <c r="H64" i="3"/>
  <c r="H65" i="3"/>
  <c r="H76" i="3"/>
  <c r="H77" i="3"/>
  <c r="H78" i="3"/>
  <c r="H79" i="3"/>
  <c r="H90" i="3"/>
  <c r="H91" i="3"/>
  <c r="H92" i="3"/>
  <c r="H93" i="3"/>
  <c r="H104" i="3"/>
  <c r="H105" i="3"/>
  <c r="H106" i="3"/>
  <c r="H107" i="3"/>
  <c r="H118" i="3"/>
  <c r="H119" i="3"/>
  <c r="H120" i="3"/>
  <c r="H121" i="3"/>
  <c r="H132" i="3"/>
  <c r="H133" i="3"/>
  <c r="H134" i="3"/>
  <c r="H135" i="3"/>
  <c r="H146" i="3"/>
  <c r="H147" i="3"/>
  <c r="H148" i="3"/>
  <c r="H149" i="3"/>
  <c r="H160" i="3"/>
  <c r="H161" i="3"/>
  <c r="H162" i="3"/>
  <c r="H163" i="3"/>
  <c r="H174" i="3"/>
  <c r="H175" i="3"/>
  <c r="H176" i="3"/>
  <c r="H177" i="3"/>
  <c r="H190" i="3"/>
  <c r="H191" i="3"/>
  <c r="H192" i="3"/>
  <c r="H204" i="3"/>
  <c r="H205" i="3"/>
  <c r="H206" i="3"/>
  <c r="H218" i="3"/>
  <c r="H219" i="3"/>
  <c r="H220" i="3"/>
  <c r="H232" i="3"/>
  <c r="H233" i="3"/>
  <c r="H234" i="3"/>
  <c r="H246" i="3"/>
  <c r="H247" i="3"/>
  <c r="H248" i="3"/>
  <c r="H260" i="3"/>
  <c r="H261" i="3"/>
  <c r="H262" i="3"/>
  <c r="H274" i="3"/>
  <c r="H275" i="3"/>
  <c r="H276" i="3"/>
  <c r="H288" i="3"/>
  <c r="H289" i="3"/>
  <c r="H290" i="3"/>
  <c r="H302" i="3"/>
  <c r="H303" i="3"/>
  <c r="H304" i="3"/>
  <c r="H316" i="3"/>
  <c r="H317" i="3"/>
  <c r="H318" i="3"/>
  <c r="H32" i="3"/>
  <c r="G48" i="3"/>
  <c r="G49" i="3"/>
  <c r="G50" i="3"/>
  <c r="G51" i="3"/>
  <c r="G62" i="3"/>
  <c r="G63" i="3"/>
  <c r="G64" i="3"/>
  <c r="G65" i="3"/>
  <c r="G76" i="3"/>
  <c r="G77" i="3"/>
  <c r="G78" i="3"/>
  <c r="G79" i="3"/>
  <c r="G90" i="3"/>
  <c r="G91" i="3"/>
  <c r="G92" i="3"/>
  <c r="G93" i="3"/>
  <c r="G104" i="3"/>
  <c r="G105" i="3"/>
  <c r="G106" i="3"/>
  <c r="G107" i="3"/>
  <c r="G118" i="3"/>
  <c r="G119" i="3"/>
  <c r="G120" i="3"/>
  <c r="G121" i="3"/>
  <c r="G132" i="3"/>
  <c r="G133" i="3"/>
  <c r="G134" i="3"/>
  <c r="G135" i="3"/>
  <c r="G146" i="3"/>
  <c r="G147" i="3"/>
  <c r="G148" i="3"/>
  <c r="G149" i="3"/>
  <c r="G160" i="3"/>
  <c r="G161" i="3"/>
  <c r="G162" i="3"/>
  <c r="G163" i="3"/>
  <c r="G174" i="3"/>
  <c r="G175" i="3"/>
  <c r="G176" i="3"/>
  <c r="G177" i="3"/>
  <c r="G190" i="3"/>
  <c r="G191" i="3"/>
  <c r="G192" i="3"/>
  <c r="G204" i="3"/>
  <c r="G205" i="3"/>
  <c r="G206" i="3"/>
  <c r="G218" i="3"/>
  <c r="G219" i="3"/>
  <c r="G220" i="3"/>
  <c r="G232" i="3"/>
  <c r="G233" i="3"/>
  <c r="G234" i="3"/>
  <c r="G246" i="3"/>
  <c r="G247" i="3"/>
  <c r="G248" i="3"/>
  <c r="G260" i="3"/>
  <c r="G261" i="3"/>
  <c r="G262" i="3"/>
  <c r="G274" i="3"/>
  <c r="G275" i="3"/>
  <c r="G276" i="3"/>
  <c r="G288" i="3"/>
  <c r="G289" i="3"/>
  <c r="G290" i="3"/>
  <c r="G302" i="3"/>
  <c r="G303" i="3"/>
  <c r="G304" i="3"/>
  <c r="G316" i="3"/>
  <c r="G317" i="3"/>
  <c r="G318" i="3"/>
  <c r="G32" i="3"/>
  <c r="F48" i="3"/>
  <c r="F49" i="3"/>
  <c r="F50" i="3"/>
  <c r="F51" i="3"/>
  <c r="F62" i="3"/>
  <c r="F63" i="3"/>
  <c r="F64" i="3"/>
  <c r="F65" i="3"/>
  <c r="F76" i="3"/>
  <c r="F77" i="3"/>
  <c r="F78" i="3"/>
  <c r="F79" i="3"/>
  <c r="F90" i="3"/>
  <c r="F91" i="3"/>
  <c r="F92" i="3"/>
  <c r="F93" i="3"/>
  <c r="F104" i="3"/>
  <c r="F105" i="3"/>
  <c r="F106" i="3"/>
  <c r="F107" i="3"/>
  <c r="F118" i="3"/>
  <c r="F119" i="3"/>
  <c r="F120" i="3"/>
  <c r="F121" i="3"/>
  <c r="F132" i="3"/>
  <c r="F133" i="3"/>
  <c r="F134" i="3"/>
  <c r="F135" i="3"/>
  <c r="F146" i="3"/>
  <c r="F147" i="3"/>
  <c r="F148" i="3"/>
  <c r="F149" i="3"/>
  <c r="F160" i="3"/>
  <c r="F161" i="3"/>
  <c r="F162" i="3"/>
  <c r="F163" i="3"/>
  <c r="F174" i="3"/>
  <c r="F175" i="3"/>
  <c r="F176" i="3"/>
  <c r="F177" i="3"/>
  <c r="F190" i="3"/>
  <c r="F191" i="3"/>
  <c r="F192" i="3"/>
  <c r="F204" i="3"/>
  <c r="F205" i="3"/>
  <c r="F206" i="3"/>
  <c r="F218" i="3"/>
  <c r="F219" i="3"/>
  <c r="F220" i="3"/>
  <c r="F232" i="3"/>
  <c r="F233" i="3"/>
  <c r="F234" i="3"/>
  <c r="F246" i="3"/>
  <c r="F247" i="3"/>
  <c r="F248" i="3"/>
  <c r="F260" i="3"/>
  <c r="F261" i="3"/>
  <c r="F262" i="3"/>
  <c r="F274" i="3"/>
  <c r="F275" i="3"/>
  <c r="F276" i="3"/>
  <c r="F288" i="3"/>
  <c r="F289" i="3"/>
  <c r="F290" i="3"/>
  <c r="F302" i="3"/>
  <c r="F303" i="3"/>
  <c r="F304" i="3"/>
  <c r="F316" i="3"/>
  <c r="F317" i="3"/>
  <c r="F318" i="3"/>
  <c r="F32" i="3"/>
  <c r="E48" i="3"/>
  <c r="E49" i="3"/>
  <c r="E50" i="3"/>
  <c r="E51" i="3"/>
  <c r="E62" i="3"/>
  <c r="E63" i="3"/>
  <c r="E64" i="3"/>
  <c r="E65" i="3"/>
  <c r="E76" i="3"/>
  <c r="E77" i="3"/>
  <c r="E78" i="3"/>
  <c r="E79" i="3"/>
  <c r="E90" i="3"/>
  <c r="E91" i="3"/>
  <c r="E92" i="3"/>
  <c r="E93" i="3"/>
  <c r="E104" i="3"/>
  <c r="E105" i="3"/>
  <c r="E106" i="3"/>
  <c r="E107" i="3"/>
  <c r="E118" i="3"/>
  <c r="E119" i="3"/>
  <c r="E120" i="3"/>
  <c r="E121" i="3"/>
  <c r="E132" i="3"/>
  <c r="E133" i="3"/>
  <c r="E134" i="3"/>
  <c r="E135" i="3"/>
  <c r="E146" i="3"/>
  <c r="E147" i="3"/>
  <c r="E148" i="3"/>
  <c r="E149" i="3"/>
  <c r="E160" i="3"/>
  <c r="E161" i="3"/>
  <c r="E162" i="3"/>
  <c r="E163" i="3"/>
  <c r="E174" i="3"/>
  <c r="E175" i="3"/>
  <c r="E176" i="3"/>
  <c r="E177" i="3"/>
  <c r="E190" i="3"/>
  <c r="E191" i="3"/>
  <c r="E192" i="3"/>
  <c r="E204" i="3"/>
  <c r="E205" i="3"/>
  <c r="E206" i="3"/>
  <c r="E218" i="3"/>
  <c r="E219" i="3"/>
  <c r="E220" i="3"/>
  <c r="E232" i="3"/>
  <c r="E233" i="3"/>
  <c r="E234" i="3"/>
  <c r="E246" i="3"/>
  <c r="E247" i="3"/>
  <c r="E248" i="3"/>
  <c r="E260" i="3"/>
  <c r="E261" i="3"/>
  <c r="E262" i="3"/>
  <c r="E274" i="3"/>
  <c r="E275" i="3"/>
  <c r="E276" i="3"/>
  <c r="E288" i="3"/>
  <c r="E289" i="3"/>
  <c r="E290" i="3"/>
  <c r="E302" i="3"/>
  <c r="E303" i="3"/>
  <c r="E304" i="3"/>
  <c r="E316" i="3"/>
  <c r="E317" i="3"/>
  <c r="E318" i="3"/>
  <c r="E32" i="3"/>
  <c r="N54" i="4"/>
  <c r="N48" i="4"/>
  <c r="N49" i="4"/>
  <c r="N50" i="4"/>
  <c r="N62" i="4"/>
  <c r="N68" i="4"/>
  <c r="N63" i="4"/>
  <c r="N64" i="4"/>
  <c r="N82" i="4"/>
  <c r="N76" i="4"/>
  <c r="N77" i="4"/>
  <c r="N78" i="4"/>
  <c r="N90" i="4"/>
  <c r="N96" i="4"/>
  <c r="N91" i="4"/>
  <c r="N92" i="4"/>
  <c r="N110" i="4"/>
  <c r="N104" i="4"/>
  <c r="N105" i="4"/>
  <c r="N106" i="4"/>
  <c r="N124" i="4"/>
  <c r="N118" i="4"/>
  <c r="N119" i="4"/>
  <c r="N120" i="4"/>
  <c r="N138" i="4"/>
  <c r="N132" i="4"/>
  <c r="N133" i="4"/>
  <c r="N134" i="4"/>
  <c r="N180" i="4"/>
  <c r="N174" i="4"/>
  <c r="N175" i="4"/>
  <c r="N176" i="4"/>
  <c r="N196" i="4"/>
  <c r="N190" i="4"/>
  <c r="N191" i="4"/>
  <c r="N192" i="4"/>
  <c r="N193" i="4"/>
  <c r="N210" i="4"/>
  <c r="N204" i="4"/>
  <c r="N205" i="4"/>
  <c r="N206" i="4"/>
  <c r="N207" i="4"/>
  <c r="N224" i="4"/>
  <c r="N218" i="4"/>
  <c r="N219" i="4"/>
  <c r="N220" i="4"/>
  <c r="N221" i="4"/>
  <c r="N252" i="4"/>
  <c r="N246" i="4"/>
  <c r="N247" i="4"/>
  <c r="N248" i="4"/>
  <c r="N249" i="4"/>
  <c r="N280" i="4"/>
  <c r="N274" i="4"/>
  <c r="N275" i="4"/>
  <c r="N276" i="4"/>
  <c r="N277" i="4"/>
  <c r="N288" i="4"/>
  <c r="N289" i="4"/>
  <c r="N290" i="4"/>
  <c r="N291" i="4"/>
  <c r="N146" i="4"/>
  <c r="N147" i="4"/>
  <c r="N148" i="4"/>
  <c r="N160" i="4"/>
  <c r="N161" i="4"/>
  <c r="N162" i="4"/>
  <c r="N232" i="4"/>
  <c r="N233" i="4"/>
  <c r="N234" i="4"/>
  <c r="N235" i="4"/>
  <c r="N260" i="4"/>
  <c r="N261" i="4"/>
  <c r="N262" i="4"/>
  <c r="N263" i="4"/>
  <c r="N302" i="4"/>
  <c r="N303" i="4"/>
  <c r="N304" i="4"/>
  <c r="N305" i="4"/>
  <c r="N316" i="4"/>
  <c r="N317" i="4"/>
  <c r="N318" i="4"/>
  <c r="N319" i="4"/>
  <c r="N32" i="4"/>
  <c r="M180" i="4"/>
  <c r="M174" i="4"/>
  <c r="M175" i="4"/>
  <c r="M176" i="4"/>
  <c r="M252" i="4"/>
  <c r="M246" i="4"/>
  <c r="M247" i="4"/>
  <c r="M248" i="4"/>
  <c r="M249" i="4"/>
  <c r="M48" i="4"/>
  <c r="M49" i="4"/>
  <c r="M50" i="4"/>
  <c r="M62" i="4"/>
  <c r="M63" i="4"/>
  <c r="M64" i="4"/>
  <c r="M76" i="4"/>
  <c r="M77" i="4"/>
  <c r="M78" i="4"/>
  <c r="M90" i="4"/>
  <c r="M91" i="4"/>
  <c r="M92" i="4"/>
  <c r="M104" i="4"/>
  <c r="M105" i="4"/>
  <c r="M106" i="4"/>
  <c r="M118" i="4"/>
  <c r="M119" i="4"/>
  <c r="M120" i="4"/>
  <c r="M132" i="4"/>
  <c r="M133" i="4"/>
  <c r="M134" i="4"/>
  <c r="M146" i="4"/>
  <c r="M147" i="4"/>
  <c r="M148" i="4"/>
  <c r="M160" i="4"/>
  <c r="M161" i="4"/>
  <c r="M162" i="4"/>
  <c r="M190" i="4"/>
  <c r="M191" i="4"/>
  <c r="M192" i="4"/>
  <c r="M193" i="4"/>
  <c r="M204" i="4"/>
  <c r="M205" i="4"/>
  <c r="M206" i="4"/>
  <c r="M207" i="4"/>
  <c r="M218" i="4"/>
  <c r="M219" i="4"/>
  <c r="M220" i="4"/>
  <c r="M221" i="4"/>
  <c r="M232" i="4"/>
  <c r="M233" i="4"/>
  <c r="M234" i="4"/>
  <c r="M235" i="4"/>
  <c r="M260" i="4"/>
  <c r="M261" i="4"/>
  <c r="M262" i="4"/>
  <c r="M263" i="4"/>
  <c r="M274" i="4"/>
  <c r="M275" i="4"/>
  <c r="M276" i="4"/>
  <c r="M277" i="4"/>
  <c r="M288" i="4"/>
  <c r="M289" i="4"/>
  <c r="M290" i="4"/>
  <c r="M291" i="4"/>
  <c r="M302" i="4"/>
  <c r="M303" i="4"/>
  <c r="M304" i="4"/>
  <c r="M305" i="4"/>
  <c r="M316" i="4"/>
  <c r="M317" i="4"/>
  <c r="M318" i="4"/>
  <c r="M319" i="4"/>
  <c r="M32" i="4"/>
  <c r="L48" i="4"/>
  <c r="L49" i="4"/>
  <c r="L50" i="4"/>
  <c r="L62" i="4"/>
  <c r="L63" i="4"/>
  <c r="L64" i="4"/>
  <c r="L76" i="4"/>
  <c r="L77" i="4"/>
  <c r="L78" i="4"/>
  <c r="L90" i="4"/>
  <c r="L91" i="4"/>
  <c r="L92" i="4"/>
  <c r="L104" i="4"/>
  <c r="L105" i="4"/>
  <c r="L106" i="4"/>
  <c r="L118" i="4"/>
  <c r="L119" i="4"/>
  <c r="L120" i="4"/>
  <c r="L132" i="4"/>
  <c r="L133" i="4"/>
  <c r="L134" i="4"/>
  <c r="L146" i="4"/>
  <c r="L147" i="4"/>
  <c r="L148" i="4"/>
  <c r="L160" i="4"/>
  <c r="L161" i="4"/>
  <c r="L162" i="4"/>
  <c r="L174" i="4"/>
  <c r="L175" i="4"/>
  <c r="L176" i="4"/>
  <c r="L190" i="4"/>
  <c r="L191" i="4"/>
  <c r="L192" i="4"/>
  <c r="L193" i="4"/>
  <c r="L204" i="4"/>
  <c r="L205" i="4"/>
  <c r="L206" i="4"/>
  <c r="L207" i="4"/>
  <c r="L218" i="4"/>
  <c r="L219" i="4"/>
  <c r="L220" i="4"/>
  <c r="L221" i="4"/>
  <c r="L232" i="4"/>
  <c r="L233" i="4"/>
  <c r="L234" i="4"/>
  <c r="L235" i="4"/>
  <c r="L246" i="4"/>
  <c r="L247" i="4"/>
  <c r="L248" i="4"/>
  <c r="L249" i="4"/>
  <c r="L260" i="4"/>
  <c r="L261" i="4"/>
  <c r="L262" i="4"/>
  <c r="L263" i="4"/>
  <c r="L274" i="4"/>
  <c r="L275" i="4"/>
  <c r="L276" i="4"/>
  <c r="L277" i="4"/>
  <c r="L288" i="4"/>
  <c r="L289" i="4"/>
  <c r="L290" i="4"/>
  <c r="L291" i="4"/>
  <c r="L302" i="4"/>
  <c r="L303" i="4"/>
  <c r="L304" i="4"/>
  <c r="L305" i="4"/>
  <c r="L316" i="4"/>
  <c r="L317" i="4"/>
  <c r="L318" i="4"/>
  <c r="L319" i="4"/>
  <c r="L32" i="4"/>
  <c r="K48" i="4"/>
  <c r="K49" i="4"/>
  <c r="K50" i="4"/>
  <c r="K62" i="4"/>
  <c r="K63" i="4"/>
  <c r="K64" i="4"/>
  <c r="K76" i="4"/>
  <c r="K77" i="4"/>
  <c r="K78" i="4"/>
  <c r="K90" i="4"/>
  <c r="K91" i="4"/>
  <c r="K92" i="4"/>
  <c r="K104" i="4"/>
  <c r="K105" i="4"/>
  <c r="K106" i="4"/>
  <c r="K118" i="4"/>
  <c r="K119" i="4"/>
  <c r="K120" i="4"/>
  <c r="K132" i="4"/>
  <c r="K133" i="4"/>
  <c r="K134" i="4"/>
  <c r="K146" i="4"/>
  <c r="K147" i="4"/>
  <c r="K148" i="4"/>
  <c r="K160" i="4"/>
  <c r="K161" i="4"/>
  <c r="K162" i="4"/>
  <c r="K174" i="4"/>
  <c r="K175" i="4"/>
  <c r="K176" i="4"/>
  <c r="K190" i="4"/>
  <c r="K191" i="4"/>
  <c r="K192" i="4"/>
  <c r="K193" i="4"/>
  <c r="K204" i="4"/>
  <c r="K205" i="4"/>
  <c r="K206" i="4"/>
  <c r="K207" i="4"/>
  <c r="K218" i="4"/>
  <c r="K219" i="4"/>
  <c r="K220" i="4"/>
  <c r="K221" i="4"/>
  <c r="K232" i="4"/>
  <c r="K233" i="4"/>
  <c r="K234" i="4"/>
  <c r="K235" i="4"/>
  <c r="K246" i="4"/>
  <c r="K247" i="4"/>
  <c r="K248" i="4"/>
  <c r="K249" i="4"/>
  <c r="K260" i="4"/>
  <c r="K261" i="4"/>
  <c r="K262" i="4"/>
  <c r="K263" i="4"/>
  <c r="K274" i="4"/>
  <c r="K275" i="4"/>
  <c r="K276" i="4"/>
  <c r="K277" i="4"/>
  <c r="K288" i="4"/>
  <c r="K289" i="4"/>
  <c r="K290" i="4"/>
  <c r="K291" i="4"/>
  <c r="K302" i="4"/>
  <c r="K303" i="4"/>
  <c r="K304" i="4"/>
  <c r="K305" i="4"/>
  <c r="K316" i="4"/>
  <c r="K317" i="4"/>
  <c r="K318" i="4"/>
  <c r="K319" i="4"/>
  <c r="K32" i="4"/>
  <c r="J110" i="4"/>
  <c r="J105" i="4"/>
  <c r="J106" i="4"/>
  <c r="J48" i="4"/>
  <c r="J49" i="4"/>
  <c r="J50" i="4"/>
  <c r="J62" i="4"/>
  <c r="J63" i="4"/>
  <c r="J64" i="4"/>
  <c r="J76" i="4"/>
  <c r="J77" i="4"/>
  <c r="J78" i="4"/>
  <c r="J90" i="4"/>
  <c r="J91" i="4"/>
  <c r="J92" i="4"/>
  <c r="J118" i="4"/>
  <c r="J119" i="4"/>
  <c r="J120" i="4"/>
  <c r="J132" i="4"/>
  <c r="J133" i="4"/>
  <c r="J134" i="4"/>
  <c r="J146" i="4"/>
  <c r="J147" i="4"/>
  <c r="J148" i="4"/>
  <c r="J160" i="4"/>
  <c r="J161" i="4"/>
  <c r="J162" i="4"/>
  <c r="J174" i="4"/>
  <c r="J175" i="4"/>
  <c r="J176" i="4"/>
  <c r="J190" i="4"/>
  <c r="J191" i="4"/>
  <c r="J192" i="4"/>
  <c r="J193" i="4"/>
  <c r="J204" i="4"/>
  <c r="J205" i="4"/>
  <c r="J206" i="4"/>
  <c r="J207" i="4"/>
  <c r="J218" i="4"/>
  <c r="J219" i="4"/>
  <c r="J220" i="4"/>
  <c r="J221" i="4"/>
  <c r="J232" i="4"/>
  <c r="J233" i="4"/>
  <c r="J234" i="4"/>
  <c r="J235" i="4"/>
  <c r="J246" i="4"/>
  <c r="J247" i="4"/>
  <c r="J248" i="4"/>
  <c r="J249" i="4"/>
  <c r="J260" i="4"/>
  <c r="J261" i="4"/>
  <c r="J262" i="4"/>
  <c r="J263" i="4"/>
  <c r="J274" i="4"/>
  <c r="J275" i="4"/>
  <c r="J276" i="4"/>
  <c r="J277" i="4"/>
  <c r="J288" i="4"/>
  <c r="J289" i="4"/>
  <c r="J290" i="4"/>
  <c r="J291" i="4"/>
  <c r="J302" i="4"/>
  <c r="J303" i="4"/>
  <c r="J304" i="4"/>
  <c r="J305" i="4"/>
  <c r="J316" i="4"/>
  <c r="J317" i="4"/>
  <c r="J318" i="4"/>
  <c r="J319" i="4"/>
  <c r="J32" i="4"/>
  <c r="I104" i="4"/>
  <c r="I105" i="4"/>
  <c r="I106" i="4"/>
  <c r="I48" i="4"/>
  <c r="I49" i="4"/>
  <c r="I50" i="4"/>
  <c r="I118" i="4"/>
  <c r="I119" i="4"/>
  <c r="I120" i="4"/>
  <c r="I132" i="4"/>
  <c r="I133" i="4"/>
  <c r="I134" i="4"/>
  <c r="I146" i="4"/>
  <c r="I147" i="4"/>
  <c r="I148" i="4"/>
  <c r="I160" i="4"/>
  <c r="I161" i="4"/>
  <c r="I162" i="4"/>
  <c r="I174" i="4"/>
  <c r="I175" i="4"/>
  <c r="I176" i="4"/>
  <c r="I190" i="4"/>
  <c r="I191" i="4"/>
  <c r="I192" i="4"/>
  <c r="I193" i="4"/>
  <c r="I204" i="4"/>
  <c r="I205" i="4"/>
  <c r="I206" i="4"/>
  <c r="I207" i="4"/>
  <c r="I218" i="4"/>
  <c r="I219" i="4"/>
  <c r="I220" i="4"/>
  <c r="I221" i="4"/>
  <c r="I232" i="4"/>
  <c r="I233" i="4"/>
  <c r="I234" i="4"/>
  <c r="I235" i="4"/>
  <c r="I246" i="4"/>
  <c r="I247" i="4"/>
  <c r="I248" i="4"/>
  <c r="I249" i="4"/>
  <c r="I260" i="4"/>
  <c r="I261" i="4"/>
  <c r="I262" i="4"/>
  <c r="I263" i="4"/>
  <c r="I274" i="4"/>
  <c r="I275" i="4"/>
  <c r="I276" i="4"/>
  <c r="I277" i="4"/>
  <c r="I288" i="4"/>
  <c r="I289" i="4"/>
  <c r="I290" i="4"/>
  <c r="I291" i="4"/>
  <c r="I302" i="4"/>
  <c r="I303" i="4"/>
  <c r="I304" i="4"/>
  <c r="I305" i="4"/>
  <c r="I316" i="4"/>
  <c r="I317" i="4"/>
  <c r="I318" i="4"/>
  <c r="I319" i="4"/>
  <c r="I32" i="4"/>
  <c r="H105" i="4"/>
  <c r="H106" i="4"/>
  <c r="H62" i="4"/>
  <c r="H63" i="4"/>
  <c r="H64" i="4"/>
  <c r="H90" i="4"/>
  <c r="H91" i="4"/>
  <c r="H92" i="4"/>
  <c r="H48" i="4"/>
  <c r="H49" i="4"/>
  <c r="H50" i="4"/>
  <c r="H76" i="4"/>
  <c r="H77" i="4"/>
  <c r="H78" i="4"/>
  <c r="H118" i="4"/>
  <c r="H119" i="4"/>
  <c r="H120" i="4"/>
  <c r="H132" i="4"/>
  <c r="H133" i="4"/>
  <c r="H134" i="4"/>
  <c r="H146" i="4"/>
  <c r="H147" i="4"/>
  <c r="H148" i="4"/>
  <c r="H160" i="4"/>
  <c r="H161" i="4"/>
  <c r="H162" i="4"/>
  <c r="H174" i="4"/>
  <c r="H175" i="4"/>
  <c r="H176" i="4"/>
  <c r="H190" i="4"/>
  <c r="H191" i="4"/>
  <c r="H192" i="4"/>
  <c r="H193" i="4"/>
  <c r="H204" i="4"/>
  <c r="H205" i="4"/>
  <c r="H206" i="4"/>
  <c r="H207" i="4"/>
  <c r="H218" i="4"/>
  <c r="H219" i="4"/>
  <c r="H220" i="4"/>
  <c r="H221" i="4"/>
  <c r="H232" i="4"/>
  <c r="H233" i="4"/>
  <c r="H234" i="4"/>
  <c r="H235" i="4"/>
  <c r="H246" i="4"/>
  <c r="H247" i="4"/>
  <c r="H248" i="4"/>
  <c r="H249" i="4"/>
  <c r="H260" i="4"/>
  <c r="H261" i="4"/>
  <c r="H262" i="4"/>
  <c r="H263" i="4"/>
  <c r="H274" i="4"/>
  <c r="H275" i="4"/>
  <c r="H276" i="4"/>
  <c r="H277" i="4"/>
  <c r="H288" i="4"/>
  <c r="H289" i="4"/>
  <c r="H290" i="4"/>
  <c r="H291" i="4"/>
  <c r="H302" i="4"/>
  <c r="H303" i="4"/>
  <c r="H304" i="4"/>
  <c r="H305" i="4"/>
  <c r="H316" i="4"/>
  <c r="H317" i="4"/>
  <c r="H318" i="4"/>
  <c r="H319" i="4"/>
  <c r="H32" i="4"/>
  <c r="G48" i="4"/>
  <c r="G49" i="4"/>
  <c r="G50" i="4"/>
  <c r="G62" i="4"/>
  <c r="G63" i="4"/>
  <c r="G64" i="4"/>
  <c r="G76" i="4"/>
  <c r="G77" i="4"/>
  <c r="G78" i="4"/>
  <c r="G90" i="4"/>
  <c r="G91" i="4"/>
  <c r="G92" i="4"/>
  <c r="G104" i="4"/>
  <c r="G105" i="4"/>
  <c r="G106" i="4"/>
  <c r="G118" i="4"/>
  <c r="G119" i="4"/>
  <c r="G120" i="4"/>
  <c r="G132" i="4"/>
  <c r="G133" i="4"/>
  <c r="G134" i="4"/>
  <c r="G146" i="4"/>
  <c r="G147" i="4"/>
  <c r="G148" i="4"/>
  <c r="G160" i="4"/>
  <c r="G161" i="4"/>
  <c r="G162" i="4"/>
  <c r="G174" i="4"/>
  <c r="G175" i="4"/>
  <c r="G176" i="4"/>
  <c r="G190" i="4"/>
  <c r="G191" i="4"/>
  <c r="G192" i="4"/>
  <c r="G193" i="4"/>
  <c r="G204" i="4"/>
  <c r="G205" i="4"/>
  <c r="G206" i="4"/>
  <c r="G207" i="4"/>
  <c r="G218" i="4"/>
  <c r="G219" i="4"/>
  <c r="G220" i="4"/>
  <c r="G221" i="4"/>
  <c r="G232" i="4"/>
  <c r="G233" i="4"/>
  <c r="G234" i="4"/>
  <c r="G235" i="4"/>
  <c r="G246" i="4"/>
  <c r="G247" i="4"/>
  <c r="G248" i="4"/>
  <c r="G249" i="4"/>
  <c r="G260" i="4"/>
  <c r="G261" i="4"/>
  <c r="G262" i="4"/>
  <c r="G263" i="4"/>
  <c r="G274" i="4"/>
  <c r="G275" i="4"/>
  <c r="G276" i="4"/>
  <c r="G277" i="4"/>
  <c r="G288" i="4"/>
  <c r="G289" i="4"/>
  <c r="G290" i="4"/>
  <c r="G291" i="4"/>
  <c r="G302" i="4"/>
  <c r="G303" i="4"/>
  <c r="G304" i="4"/>
  <c r="G305" i="4"/>
  <c r="G316" i="4"/>
  <c r="G317" i="4"/>
  <c r="G318" i="4"/>
  <c r="G319" i="4"/>
  <c r="G32" i="4"/>
  <c r="F48" i="4"/>
  <c r="F49" i="4"/>
  <c r="F50" i="4"/>
  <c r="F62" i="4"/>
  <c r="F63" i="4"/>
  <c r="F64" i="4"/>
  <c r="F76" i="4"/>
  <c r="F77" i="4"/>
  <c r="F78" i="4"/>
  <c r="F90" i="4"/>
  <c r="F91" i="4"/>
  <c r="F92" i="4"/>
  <c r="F104" i="4"/>
  <c r="F105" i="4"/>
  <c r="F106" i="4"/>
  <c r="F118" i="4"/>
  <c r="F119" i="4"/>
  <c r="F120" i="4"/>
  <c r="F132" i="4"/>
  <c r="F133" i="4"/>
  <c r="F134" i="4"/>
  <c r="F146" i="4"/>
  <c r="F147" i="4"/>
  <c r="F148" i="4"/>
  <c r="F160" i="4"/>
  <c r="F161" i="4"/>
  <c r="F162" i="4"/>
  <c r="F174" i="4"/>
  <c r="F175" i="4"/>
  <c r="F176" i="4"/>
  <c r="F190" i="4"/>
  <c r="F191" i="4"/>
  <c r="F192" i="4"/>
  <c r="F193" i="4"/>
  <c r="F204" i="4"/>
  <c r="F205" i="4"/>
  <c r="F206" i="4"/>
  <c r="F207" i="4"/>
  <c r="F218" i="4"/>
  <c r="F219" i="4"/>
  <c r="F220" i="4"/>
  <c r="F221" i="4"/>
  <c r="F232" i="4"/>
  <c r="F233" i="4"/>
  <c r="F234" i="4"/>
  <c r="F235" i="4"/>
  <c r="F246" i="4"/>
  <c r="F247" i="4"/>
  <c r="F248" i="4"/>
  <c r="F249" i="4"/>
  <c r="F260" i="4"/>
  <c r="F261" i="4"/>
  <c r="F262" i="4"/>
  <c r="F263" i="4"/>
  <c r="F274" i="4"/>
  <c r="F275" i="4"/>
  <c r="F276" i="4"/>
  <c r="F277" i="4"/>
  <c r="F288" i="4"/>
  <c r="F289" i="4"/>
  <c r="F290" i="4"/>
  <c r="F291" i="4"/>
  <c r="F302" i="4"/>
  <c r="F303" i="4"/>
  <c r="F304" i="4"/>
  <c r="F305" i="4"/>
  <c r="F316" i="4"/>
  <c r="F317" i="4"/>
  <c r="F318" i="4"/>
  <c r="F319" i="4"/>
  <c r="F32" i="4"/>
  <c r="E62" i="4"/>
  <c r="E68" i="4"/>
  <c r="E63" i="4"/>
  <c r="E64" i="4"/>
  <c r="E48" i="4"/>
  <c r="E49" i="4"/>
  <c r="E50" i="4"/>
  <c r="E76" i="4"/>
  <c r="E77" i="4"/>
  <c r="E78" i="4"/>
  <c r="E90" i="4"/>
  <c r="E91" i="4"/>
  <c r="E92" i="4"/>
  <c r="E104" i="4"/>
  <c r="E105" i="4"/>
  <c r="E106" i="4"/>
  <c r="E118" i="4"/>
  <c r="E119" i="4"/>
  <c r="E120" i="4"/>
  <c r="E132" i="4"/>
  <c r="E133" i="4"/>
  <c r="E134" i="4"/>
  <c r="E146" i="4"/>
  <c r="E147" i="4"/>
  <c r="E148" i="4"/>
  <c r="E160" i="4"/>
  <c r="E161" i="4"/>
  <c r="E162" i="4"/>
  <c r="E174" i="4"/>
  <c r="E175" i="4"/>
  <c r="E176" i="4"/>
  <c r="E190" i="4"/>
  <c r="E191" i="4"/>
  <c r="E192" i="4"/>
  <c r="E193" i="4"/>
  <c r="E204" i="4"/>
  <c r="E205" i="4"/>
  <c r="E206" i="4"/>
  <c r="E207" i="4"/>
  <c r="E218" i="4"/>
  <c r="E219" i="4"/>
  <c r="E220" i="4"/>
  <c r="E221" i="4"/>
  <c r="E232" i="4"/>
  <c r="E233" i="4"/>
  <c r="E234" i="4"/>
  <c r="E235" i="4"/>
  <c r="E246" i="4"/>
  <c r="E247" i="4"/>
  <c r="E248" i="4"/>
  <c r="E249" i="4"/>
  <c r="E260" i="4"/>
  <c r="E261" i="4"/>
  <c r="E262" i="4"/>
  <c r="E263" i="4"/>
  <c r="E274" i="4"/>
  <c r="E275" i="4"/>
  <c r="E276" i="4"/>
  <c r="E277" i="4"/>
  <c r="E288" i="4"/>
  <c r="E289" i="4"/>
  <c r="E290" i="4"/>
  <c r="E291" i="4"/>
  <c r="E302" i="4"/>
  <c r="E303" i="4"/>
  <c r="E304" i="4"/>
  <c r="E305" i="4"/>
  <c r="E316" i="4"/>
  <c r="E317" i="4"/>
  <c r="E318" i="4"/>
  <c r="E319" i="4"/>
  <c r="E32" i="4"/>
  <c r="N76" i="1"/>
  <c r="N82" i="1"/>
  <c r="N77" i="1"/>
  <c r="N78" i="1"/>
  <c r="N79" i="1"/>
  <c r="N68" i="1"/>
  <c r="N62" i="1"/>
  <c r="N63" i="1"/>
  <c r="N64" i="1"/>
  <c r="N65" i="1"/>
  <c r="N90" i="1"/>
  <c r="N91" i="1"/>
  <c r="N92" i="1"/>
  <c r="N93" i="1"/>
  <c r="N110" i="1"/>
  <c r="N104" i="1"/>
  <c r="N105" i="1"/>
  <c r="N106" i="1"/>
  <c r="N107" i="1"/>
  <c r="N124" i="1"/>
  <c r="N118" i="1"/>
  <c r="N119" i="1"/>
  <c r="N120" i="1"/>
  <c r="N121" i="1"/>
  <c r="N138" i="1"/>
  <c r="N132" i="1"/>
  <c r="N133" i="1"/>
  <c r="N134" i="1"/>
  <c r="N135" i="1"/>
  <c r="N152" i="1"/>
  <c r="N146" i="1"/>
  <c r="N147" i="1"/>
  <c r="N148" i="1"/>
  <c r="N149" i="1"/>
  <c r="N174" i="1"/>
  <c r="N175" i="1"/>
  <c r="N176" i="1"/>
  <c r="N177" i="1"/>
  <c r="N190" i="1"/>
  <c r="N191" i="1"/>
  <c r="N192" i="1"/>
  <c r="N204" i="1"/>
  <c r="N205" i="1"/>
  <c r="N206" i="1"/>
  <c r="N322" i="1"/>
  <c r="N316" i="1"/>
  <c r="N317" i="1"/>
  <c r="N318" i="1"/>
  <c r="N48" i="1"/>
  <c r="N49" i="1"/>
  <c r="N50" i="1"/>
  <c r="N51" i="1"/>
  <c r="N160" i="1"/>
  <c r="N161" i="1"/>
  <c r="N162" i="1"/>
  <c r="N163" i="1"/>
  <c r="N218" i="1"/>
  <c r="N219" i="1"/>
  <c r="N220" i="1"/>
  <c r="N232" i="1"/>
  <c r="N233" i="1"/>
  <c r="N234" i="1"/>
  <c r="N246" i="1"/>
  <c r="N247" i="1"/>
  <c r="N248" i="1"/>
  <c r="N260" i="1"/>
  <c r="N261" i="1"/>
  <c r="N262" i="1"/>
  <c r="N274" i="1"/>
  <c r="N275" i="1"/>
  <c r="N276" i="1"/>
  <c r="N288" i="1"/>
  <c r="N289" i="1"/>
  <c r="N290" i="1"/>
  <c r="N302" i="1"/>
  <c r="N303" i="1"/>
  <c r="N304" i="1"/>
  <c r="N32" i="1"/>
  <c r="M48" i="1"/>
  <c r="M49" i="1"/>
  <c r="M50" i="1"/>
  <c r="M51" i="1"/>
  <c r="M62" i="1"/>
  <c r="M63" i="1"/>
  <c r="M64" i="1"/>
  <c r="M65" i="1"/>
  <c r="M76" i="1"/>
  <c r="M77" i="1"/>
  <c r="M78" i="1"/>
  <c r="M79" i="1"/>
  <c r="M90" i="1"/>
  <c r="M91" i="1"/>
  <c r="M92" i="1"/>
  <c r="M93" i="1"/>
  <c r="M104" i="1"/>
  <c r="M105" i="1"/>
  <c r="M106" i="1"/>
  <c r="M107" i="1"/>
  <c r="M118" i="1"/>
  <c r="M119" i="1"/>
  <c r="M120" i="1"/>
  <c r="M121" i="1"/>
  <c r="M132" i="1"/>
  <c r="M133" i="1"/>
  <c r="M134" i="1"/>
  <c r="M135" i="1"/>
  <c r="M146" i="1"/>
  <c r="M147" i="1"/>
  <c r="M148" i="1"/>
  <c r="M149" i="1"/>
  <c r="M160" i="1"/>
  <c r="M161" i="1"/>
  <c r="M162" i="1"/>
  <c r="M163" i="1"/>
  <c r="M174" i="1"/>
  <c r="M175" i="1"/>
  <c r="M176" i="1"/>
  <c r="M177" i="1"/>
  <c r="M190" i="1"/>
  <c r="M191" i="1"/>
  <c r="M192" i="1"/>
  <c r="M204" i="1"/>
  <c r="M205" i="1"/>
  <c r="M206" i="1"/>
  <c r="M218" i="1"/>
  <c r="M219" i="1"/>
  <c r="M220" i="1"/>
  <c r="M232" i="1"/>
  <c r="M233" i="1"/>
  <c r="M234" i="1"/>
  <c r="M246" i="1"/>
  <c r="M247" i="1"/>
  <c r="M248" i="1"/>
  <c r="M260" i="1"/>
  <c r="M261" i="1"/>
  <c r="M262" i="1"/>
  <c r="M274" i="1"/>
  <c r="M275" i="1"/>
  <c r="M276" i="1"/>
  <c r="M288" i="1"/>
  <c r="M289" i="1"/>
  <c r="M290" i="1"/>
  <c r="M302" i="1"/>
  <c r="M303" i="1"/>
  <c r="M304" i="1"/>
  <c r="M316" i="1"/>
  <c r="M317" i="1"/>
  <c r="M318" i="1"/>
  <c r="M32" i="1"/>
  <c r="L48" i="1"/>
  <c r="L49" i="1"/>
  <c r="L50" i="1"/>
  <c r="L51" i="1"/>
  <c r="L62" i="1"/>
  <c r="L63" i="1"/>
  <c r="L64" i="1"/>
  <c r="L65" i="1"/>
  <c r="L76" i="1"/>
  <c r="L77" i="1"/>
  <c r="L78" i="1"/>
  <c r="L79" i="1"/>
  <c r="L90" i="1"/>
  <c r="L91" i="1"/>
  <c r="L92" i="1"/>
  <c r="L93" i="1"/>
  <c r="L104" i="1"/>
  <c r="L105" i="1"/>
  <c r="L106" i="1"/>
  <c r="L107" i="1"/>
  <c r="L118" i="1"/>
  <c r="L119" i="1"/>
  <c r="L120" i="1"/>
  <c r="L121" i="1"/>
  <c r="L132" i="1"/>
  <c r="L133" i="1"/>
  <c r="L134" i="1"/>
  <c r="L135" i="1"/>
  <c r="L146" i="1"/>
  <c r="L147" i="1"/>
  <c r="L148" i="1"/>
  <c r="L149" i="1"/>
  <c r="L160" i="1"/>
  <c r="L161" i="1"/>
  <c r="L162" i="1"/>
  <c r="L163" i="1"/>
  <c r="L174" i="1"/>
  <c r="L175" i="1"/>
  <c r="L176" i="1"/>
  <c r="L177" i="1"/>
  <c r="L190" i="1"/>
  <c r="L191" i="1"/>
  <c r="L192" i="1"/>
  <c r="L204" i="1"/>
  <c r="L205" i="1"/>
  <c r="L206" i="1"/>
  <c r="L218" i="1"/>
  <c r="L219" i="1"/>
  <c r="L220" i="1"/>
  <c r="L232" i="1"/>
  <c r="L233" i="1"/>
  <c r="L234" i="1"/>
  <c r="L246" i="1"/>
  <c r="L247" i="1"/>
  <c r="L248" i="1"/>
  <c r="L260" i="1"/>
  <c r="L261" i="1"/>
  <c r="L262" i="1"/>
  <c r="L274" i="1"/>
  <c r="L275" i="1"/>
  <c r="L276" i="1"/>
  <c r="L288" i="1"/>
  <c r="L289" i="1"/>
  <c r="L290" i="1"/>
  <c r="L302" i="1"/>
  <c r="L303" i="1"/>
  <c r="L304" i="1"/>
  <c r="L316" i="1"/>
  <c r="L317" i="1"/>
  <c r="L318" i="1"/>
  <c r="L32" i="1"/>
  <c r="K48" i="1"/>
  <c r="K49" i="1"/>
  <c r="K50" i="1"/>
  <c r="K51" i="1"/>
  <c r="K62" i="1"/>
  <c r="K63" i="1"/>
  <c r="K64" i="1"/>
  <c r="K65" i="1"/>
  <c r="K76" i="1"/>
  <c r="K77" i="1"/>
  <c r="K78" i="1"/>
  <c r="K79" i="1"/>
  <c r="K90" i="1"/>
  <c r="K91" i="1"/>
  <c r="K92" i="1"/>
  <c r="K93" i="1"/>
  <c r="K104" i="1"/>
  <c r="K105" i="1"/>
  <c r="K106" i="1"/>
  <c r="K107" i="1"/>
  <c r="K118" i="1"/>
  <c r="K119" i="1"/>
  <c r="K120" i="1"/>
  <c r="K121" i="1"/>
  <c r="K132" i="1"/>
  <c r="K133" i="1"/>
  <c r="K134" i="1"/>
  <c r="K135" i="1"/>
  <c r="K146" i="1"/>
  <c r="K147" i="1"/>
  <c r="K148" i="1"/>
  <c r="K149" i="1"/>
  <c r="K160" i="1"/>
  <c r="K161" i="1"/>
  <c r="K162" i="1"/>
  <c r="K163" i="1"/>
  <c r="K174" i="1"/>
  <c r="K175" i="1"/>
  <c r="K176" i="1"/>
  <c r="K177" i="1"/>
  <c r="K190" i="1"/>
  <c r="K191" i="1"/>
  <c r="K192" i="1"/>
  <c r="K204" i="1"/>
  <c r="K205" i="1"/>
  <c r="K206" i="1"/>
  <c r="K218" i="1"/>
  <c r="K219" i="1"/>
  <c r="K220" i="1"/>
  <c r="K232" i="1"/>
  <c r="K233" i="1"/>
  <c r="K234" i="1"/>
  <c r="K246" i="1"/>
  <c r="K247" i="1"/>
  <c r="K248" i="1"/>
  <c r="K260" i="1"/>
  <c r="K261" i="1"/>
  <c r="K262" i="1"/>
  <c r="K274" i="1"/>
  <c r="K275" i="1"/>
  <c r="K276" i="1"/>
  <c r="K288" i="1"/>
  <c r="K289" i="1"/>
  <c r="K290" i="1"/>
  <c r="K302" i="1"/>
  <c r="K303" i="1"/>
  <c r="K304" i="1"/>
  <c r="K316" i="1"/>
  <c r="K317" i="1"/>
  <c r="K318" i="1"/>
  <c r="K32" i="1"/>
  <c r="J48" i="1"/>
  <c r="J49" i="1"/>
  <c r="J50" i="1"/>
  <c r="J51" i="1"/>
  <c r="J62" i="1"/>
  <c r="J63" i="1"/>
  <c r="J64" i="1"/>
  <c r="J65" i="1"/>
  <c r="J76" i="1"/>
  <c r="J77" i="1"/>
  <c r="J78" i="1"/>
  <c r="J79" i="1"/>
  <c r="J90" i="1"/>
  <c r="J91" i="1"/>
  <c r="J92" i="1"/>
  <c r="J93" i="1"/>
  <c r="J104" i="1"/>
  <c r="J105" i="1"/>
  <c r="J106" i="1"/>
  <c r="J107" i="1"/>
  <c r="J118" i="1"/>
  <c r="J119" i="1"/>
  <c r="J120" i="1"/>
  <c r="J121" i="1"/>
  <c r="J132" i="1"/>
  <c r="J133" i="1"/>
  <c r="J134" i="1"/>
  <c r="J135" i="1"/>
  <c r="J146" i="1"/>
  <c r="J147" i="1"/>
  <c r="J148" i="1"/>
  <c r="J149" i="1"/>
  <c r="J160" i="1"/>
  <c r="J161" i="1"/>
  <c r="J162" i="1"/>
  <c r="J163" i="1"/>
  <c r="J174" i="1"/>
  <c r="J175" i="1"/>
  <c r="J176" i="1"/>
  <c r="J177" i="1"/>
  <c r="J190" i="1"/>
  <c r="J191" i="1"/>
  <c r="J192" i="1"/>
  <c r="J204" i="1"/>
  <c r="J205" i="1"/>
  <c r="J206" i="1"/>
  <c r="J218" i="1"/>
  <c r="J219" i="1"/>
  <c r="J220" i="1"/>
  <c r="J232" i="1"/>
  <c r="J233" i="1"/>
  <c r="J234" i="1"/>
  <c r="J246" i="1"/>
  <c r="J247" i="1"/>
  <c r="J248" i="1"/>
  <c r="J260" i="1"/>
  <c r="J261" i="1"/>
  <c r="J262" i="1"/>
  <c r="J274" i="1"/>
  <c r="J275" i="1"/>
  <c r="J276" i="1"/>
  <c r="J288" i="1"/>
  <c r="J289" i="1"/>
  <c r="J290" i="1"/>
  <c r="J302" i="1"/>
  <c r="J303" i="1"/>
  <c r="J304" i="1"/>
  <c r="J316" i="1"/>
  <c r="J317" i="1"/>
  <c r="J318" i="1"/>
  <c r="J32" i="1"/>
  <c r="I62" i="1"/>
  <c r="I63" i="1"/>
  <c r="I64" i="1"/>
  <c r="I65" i="1"/>
  <c r="I76" i="1"/>
  <c r="I77" i="1"/>
  <c r="I78" i="1"/>
  <c r="I79" i="1"/>
  <c r="I302" i="1"/>
  <c r="I303" i="1"/>
  <c r="I304" i="1"/>
  <c r="I48" i="1"/>
  <c r="I49" i="1"/>
  <c r="I50" i="1"/>
  <c r="I51" i="1"/>
  <c r="I90" i="1"/>
  <c r="I91" i="1"/>
  <c r="I92" i="1"/>
  <c r="I93" i="1"/>
  <c r="I104" i="1"/>
  <c r="I105" i="1"/>
  <c r="I106" i="1"/>
  <c r="I107" i="1"/>
  <c r="I118" i="1"/>
  <c r="I119" i="1"/>
  <c r="I120" i="1"/>
  <c r="I121" i="1"/>
  <c r="I132" i="1"/>
  <c r="I133" i="1"/>
  <c r="I134" i="1"/>
  <c r="I135" i="1"/>
  <c r="I146" i="1"/>
  <c r="I147" i="1"/>
  <c r="I148" i="1"/>
  <c r="I149" i="1"/>
  <c r="I160" i="1"/>
  <c r="I161" i="1"/>
  <c r="I162" i="1"/>
  <c r="I163" i="1"/>
  <c r="I174" i="1"/>
  <c r="I175" i="1"/>
  <c r="I176" i="1"/>
  <c r="I177" i="1"/>
  <c r="I190" i="1"/>
  <c r="I191" i="1"/>
  <c r="I192" i="1"/>
  <c r="I204" i="1"/>
  <c r="I205" i="1"/>
  <c r="I206" i="1"/>
  <c r="I218" i="1"/>
  <c r="I219" i="1"/>
  <c r="I220" i="1"/>
  <c r="I232" i="1"/>
  <c r="I233" i="1"/>
  <c r="I234" i="1"/>
  <c r="I246" i="1"/>
  <c r="I247" i="1"/>
  <c r="I248" i="1"/>
  <c r="I260" i="1"/>
  <c r="I261" i="1"/>
  <c r="I262" i="1"/>
  <c r="I274" i="1"/>
  <c r="I275" i="1"/>
  <c r="I276" i="1"/>
  <c r="I288" i="1"/>
  <c r="I289" i="1"/>
  <c r="I290" i="1"/>
  <c r="I316" i="1"/>
  <c r="I317" i="1"/>
  <c r="I318" i="1"/>
  <c r="I32" i="1"/>
  <c r="H68" i="1"/>
  <c r="H62" i="1"/>
  <c r="H63" i="1"/>
  <c r="H64" i="1"/>
  <c r="H65" i="1"/>
  <c r="H76" i="1"/>
  <c r="H77" i="1"/>
  <c r="H78" i="1"/>
  <c r="H79" i="1"/>
  <c r="H48" i="1"/>
  <c r="H49" i="1"/>
  <c r="H50" i="1"/>
  <c r="H51" i="1"/>
  <c r="H90" i="1"/>
  <c r="H91" i="1"/>
  <c r="H92" i="1"/>
  <c r="H93" i="1"/>
  <c r="H104" i="1"/>
  <c r="H105" i="1"/>
  <c r="H106" i="1"/>
  <c r="H107" i="1"/>
  <c r="H118" i="1"/>
  <c r="H119" i="1"/>
  <c r="H120" i="1"/>
  <c r="H121" i="1"/>
  <c r="H132" i="1"/>
  <c r="H133" i="1"/>
  <c r="H134" i="1"/>
  <c r="H135" i="1"/>
  <c r="H146" i="1"/>
  <c r="H147" i="1"/>
  <c r="H148" i="1"/>
  <c r="H149" i="1"/>
  <c r="H160" i="1"/>
  <c r="H161" i="1"/>
  <c r="H162" i="1"/>
  <c r="H163" i="1"/>
  <c r="H174" i="1"/>
  <c r="H175" i="1"/>
  <c r="H176" i="1"/>
  <c r="H177" i="1"/>
  <c r="H190" i="1"/>
  <c r="H191" i="1"/>
  <c r="H192" i="1"/>
  <c r="H204" i="1"/>
  <c r="H205" i="1"/>
  <c r="H206" i="1"/>
  <c r="H218" i="1"/>
  <c r="H219" i="1"/>
  <c r="H220" i="1"/>
  <c r="H232" i="1"/>
  <c r="H233" i="1"/>
  <c r="H234" i="1"/>
  <c r="H246" i="1"/>
  <c r="H247" i="1"/>
  <c r="H248" i="1"/>
  <c r="H260" i="1"/>
  <c r="H261" i="1"/>
  <c r="H262" i="1"/>
  <c r="H274" i="1"/>
  <c r="H275" i="1"/>
  <c r="H276" i="1"/>
  <c r="H288" i="1"/>
  <c r="H289" i="1"/>
  <c r="H290" i="1"/>
  <c r="H302" i="1"/>
  <c r="H303" i="1"/>
  <c r="H304" i="1"/>
  <c r="H316" i="1"/>
  <c r="H317" i="1"/>
  <c r="H318" i="1"/>
  <c r="H32" i="1"/>
  <c r="G76" i="1"/>
  <c r="G77" i="1"/>
  <c r="G78" i="1"/>
  <c r="G79" i="1"/>
  <c r="G48" i="1"/>
  <c r="G49" i="1"/>
  <c r="G50" i="1"/>
  <c r="G51" i="1"/>
  <c r="G62" i="1"/>
  <c r="G63" i="1"/>
  <c r="G64" i="1"/>
  <c r="G65" i="1"/>
  <c r="G90" i="1"/>
  <c r="G91" i="1"/>
  <c r="G92" i="1"/>
  <c r="G93" i="1"/>
  <c r="G104" i="1"/>
  <c r="G105" i="1"/>
  <c r="G106" i="1"/>
  <c r="G107" i="1"/>
  <c r="G118" i="1"/>
  <c r="G119" i="1"/>
  <c r="G120" i="1"/>
  <c r="G121" i="1"/>
  <c r="G132" i="1"/>
  <c r="G133" i="1"/>
  <c r="G134" i="1"/>
  <c r="G135" i="1"/>
  <c r="G146" i="1"/>
  <c r="G147" i="1"/>
  <c r="G148" i="1"/>
  <c r="G149" i="1"/>
  <c r="G160" i="1"/>
  <c r="G161" i="1"/>
  <c r="G162" i="1"/>
  <c r="G163" i="1"/>
  <c r="G174" i="1"/>
  <c r="G175" i="1"/>
  <c r="G176" i="1"/>
  <c r="G177" i="1"/>
  <c r="G190" i="1"/>
  <c r="G191" i="1"/>
  <c r="G192" i="1"/>
  <c r="G204" i="1"/>
  <c r="G205" i="1"/>
  <c r="G206" i="1"/>
  <c r="G218" i="1"/>
  <c r="G219" i="1"/>
  <c r="G220" i="1"/>
  <c r="G232" i="1"/>
  <c r="G233" i="1"/>
  <c r="G234" i="1"/>
  <c r="G246" i="1"/>
  <c r="G247" i="1"/>
  <c r="G248" i="1"/>
  <c r="G260" i="1"/>
  <c r="G261" i="1"/>
  <c r="G262" i="1"/>
  <c r="G274" i="1"/>
  <c r="G275" i="1"/>
  <c r="G276" i="1"/>
  <c r="G288" i="1"/>
  <c r="G289" i="1"/>
  <c r="G290" i="1"/>
  <c r="G302" i="1"/>
  <c r="G303" i="1"/>
  <c r="G304" i="1"/>
  <c r="G316" i="1"/>
  <c r="G317" i="1"/>
  <c r="G318" i="1"/>
  <c r="G32" i="1"/>
  <c r="F48" i="1"/>
  <c r="F49" i="1"/>
  <c r="F50" i="1"/>
  <c r="F51" i="1"/>
  <c r="F62" i="1"/>
  <c r="F63" i="1"/>
  <c r="F64" i="1"/>
  <c r="F65" i="1"/>
  <c r="F76" i="1"/>
  <c r="F77" i="1"/>
  <c r="F78" i="1"/>
  <c r="F79" i="1"/>
  <c r="F90" i="1"/>
  <c r="F91" i="1"/>
  <c r="F92" i="1"/>
  <c r="F93" i="1"/>
  <c r="F104" i="1"/>
  <c r="F105" i="1"/>
  <c r="F106" i="1"/>
  <c r="F107" i="1"/>
  <c r="F118" i="1"/>
  <c r="F119" i="1"/>
  <c r="F120" i="1"/>
  <c r="F121" i="1"/>
  <c r="F132" i="1"/>
  <c r="F133" i="1"/>
  <c r="F134" i="1"/>
  <c r="F135" i="1"/>
  <c r="F146" i="1"/>
  <c r="F147" i="1"/>
  <c r="F148" i="1"/>
  <c r="F149" i="1"/>
  <c r="F160" i="1"/>
  <c r="F161" i="1"/>
  <c r="F162" i="1"/>
  <c r="F163" i="1"/>
  <c r="F174" i="1"/>
  <c r="F175" i="1"/>
  <c r="F176" i="1"/>
  <c r="F177" i="1"/>
  <c r="F190" i="1"/>
  <c r="F191" i="1"/>
  <c r="F192" i="1"/>
  <c r="F204" i="1"/>
  <c r="F205" i="1"/>
  <c r="F206" i="1"/>
  <c r="F218" i="1"/>
  <c r="F219" i="1"/>
  <c r="F220" i="1"/>
  <c r="F232" i="1"/>
  <c r="F233" i="1"/>
  <c r="F234" i="1"/>
  <c r="F246" i="1"/>
  <c r="F247" i="1"/>
  <c r="F248" i="1"/>
  <c r="F260" i="1"/>
  <c r="F261" i="1"/>
  <c r="F262" i="1"/>
  <c r="F274" i="1"/>
  <c r="F275" i="1"/>
  <c r="F276" i="1"/>
  <c r="F288" i="1"/>
  <c r="F289" i="1"/>
  <c r="F290" i="1"/>
  <c r="F302" i="1"/>
  <c r="F303" i="1"/>
  <c r="F304" i="1"/>
  <c r="F316" i="1"/>
  <c r="F317" i="1"/>
  <c r="F318" i="1"/>
  <c r="F32" i="1"/>
  <c r="E48" i="1"/>
  <c r="E49" i="1"/>
  <c r="E50" i="1"/>
  <c r="E51" i="1"/>
  <c r="E62" i="1"/>
  <c r="E68" i="1"/>
  <c r="E63" i="1"/>
  <c r="E64" i="1"/>
  <c r="E65" i="1"/>
  <c r="E76" i="1"/>
  <c r="E77" i="1"/>
  <c r="E78" i="1"/>
  <c r="E79" i="1"/>
  <c r="E316" i="1"/>
  <c r="E317" i="1"/>
  <c r="E318" i="1"/>
  <c r="E90" i="1"/>
  <c r="E91" i="1"/>
  <c r="E92" i="1"/>
  <c r="E93" i="1"/>
  <c r="E104" i="1"/>
  <c r="E105" i="1"/>
  <c r="E106" i="1"/>
  <c r="E107" i="1"/>
  <c r="E118" i="1"/>
  <c r="E119" i="1"/>
  <c r="E120" i="1"/>
  <c r="E121" i="1"/>
  <c r="E132" i="1"/>
  <c r="E133" i="1"/>
  <c r="E134" i="1"/>
  <c r="E135" i="1"/>
  <c r="E146" i="1"/>
  <c r="E147" i="1"/>
  <c r="E148" i="1"/>
  <c r="E149" i="1"/>
  <c r="E160" i="1"/>
  <c r="E161" i="1"/>
  <c r="E162" i="1"/>
  <c r="E163" i="1"/>
  <c r="E174" i="1"/>
  <c r="E175" i="1"/>
  <c r="E176" i="1"/>
  <c r="E177" i="1"/>
  <c r="E190" i="1"/>
  <c r="E191" i="1"/>
  <c r="E192" i="1"/>
  <c r="E204" i="1"/>
  <c r="E205" i="1"/>
  <c r="E206" i="1"/>
  <c r="E218" i="1"/>
  <c r="E219" i="1"/>
  <c r="E220" i="1"/>
  <c r="E232" i="1"/>
  <c r="E233" i="1"/>
  <c r="E234" i="1"/>
  <c r="E246" i="1"/>
  <c r="E247" i="1"/>
  <c r="E248" i="1"/>
  <c r="E260" i="1"/>
  <c r="E261" i="1"/>
  <c r="E262" i="1"/>
  <c r="E274" i="1"/>
  <c r="E275" i="1"/>
  <c r="E276" i="1"/>
  <c r="E288" i="1"/>
  <c r="E289" i="1"/>
  <c r="E290" i="1"/>
  <c r="E302" i="1"/>
  <c r="E303" i="1"/>
  <c r="E304" i="1"/>
  <c r="E32" i="1"/>
  <c r="I51" i="2"/>
  <c r="M322" i="2"/>
  <c r="L322" i="2"/>
  <c r="K322" i="2"/>
  <c r="J322" i="2"/>
  <c r="I322" i="2"/>
  <c r="H322" i="2"/>
  <c r="G322" i="2"/>
  <c r="F322" i="2"/>
  <c r="E322" i="2"/>
  <c r="M308" i="2"/>
  <c r="L308" i="2"/>
  <c r="K308" i="2"/>
  <c r="J308" i="2"/>
  <c r="I308" i="2"/>
  <c r="H308" i="2"/>
  <c r="G308" i="2"/>
  <c r="F308" i="2"/>
  <c r="E308" i="2"/>
  <c r="M294" i="2"/>
  <c r="L294" i="2"/>
  <c r="K294" i="2"/>
  <c r="J294" i="2"/>
  <c r="I294" i="2"/>
  <c r="H294" i="2"/>
  <c r="G294" i="2"/>
  <c r="F294" i="2"/>
  <c r="E294" i="2"/>
  <c r="M280" i="2"/>
  <c r="L280" i="2"/>
  <c r="K280" i="2"/>
  <c r="J280" i="2"/>
  <c r="I280" i="2"/>
  <c r="H280" i="2"/>
  <c r="G280" i="2"/>
  <c r="F280" i="2"/>
  <c r="E280" i="2"/>
  <c r="M266" i="2"/>
  <c r="L266" i="2"/>
  <c r="K266" i="2"/>
  <c r="J266" i="2"/>
  <c r="I266" i="2"/>
  <c r="H266" i="2"/>
  <c r="G266" i="2"/>
  <c r="F266" i="2"/>
  <c r="E266" i="2"/>
  <c r="M252" i="2"/>
  <c r="L252" i="2"/>
  <c r="K252" i="2"/>
  <c r="J252" i="2"/>
  <c r="I252" i="2"/>
  <c r="H252" i="2"/>
  <c r="G252" i="2"/>
  <c r="F252" i="2"/>
  <c r="E252" i="2"/>
  <c r="M238" i="2"/>
  <c r="L238" i="2"/>
  <c r="K238" i="2"/>
  <c r="J238" i="2"/>
  <c r="I238" i="2"/>
  <c r="H238" i="2"/>
  <c r="G238" i="2"/>
  <c r="F238" i="2"/>
  <c r="E238" i="2"/>
  <c r="L224" i="2"/>
  <c r="K224" i="2"/>
  <c r="J224" i="2"/>
  <c r="I224" i="2"/>
  <c r="H224" i="2"/>
  <c r="G224" i="2"/>
  <c r="F224" i="2"/>
  <c r="E224" i="2"/>
  <c r="M210" i="2"/>
  <c r="L210" i="2"/>
  <c r="K210" i="2"/>
  <c r="J210" i="2"/>
  <c r="I210" i="2"/>
  <c r="H210" i="2"/>
  <c r="G210" i="2"/>
  <c r="F210" i="2"/>
  <c r="E210" i="2"/>
  <c r="M196" i="2"/>
  <c r="L196" i="2"/>
  <c r="K196" i="2"/>
  <c r="J196" i="2"/>
  <c r="I196" i="2"/>
  <c r="H196" i="2"/>
  <c r="G196" i="2"/>
  <c r="F196" i="2"/>
  <c r="E196" i="2"/>
  <c r="M180" i="2"/>
  <c r="L180" i="2"/>
  <c r="K180" i="2"/>
  <c r="J180" i="2"/>
  <c r="I180" i="2"/>
  <c r="H180" i="2"/>
  <c r="G180" i="2"/>
  <c r="F180" i="2"/>
  <c r="E180" i="2"/>
  <c r="M166" i="2"/>
  <c r="L166" i="2"/>
  <c r="K166" i="2"/>
  <c r="J166" i="2"/>
  <c r="I166" i="2"/>
  <c r="H166" i="2"/>
  <c r="G166" i="2"/>
  <c r="F166" i="2"/>
  <c r="E166" i="2"/>
  <c r="M152" i="2"/>
  <c r="L152" i="2"/>
  <c r="K152" i="2"/>
  <c r="J152" i="2"/>
  <c r="I152" i="2"/>
  <c r="H152" i="2"/>
  <c r="G152" i="2"/>
  <c r="F152" i="2"/>
  <c r="E152" i="2"/>
  <c r="M138" i="2"/>
  <c r="L138" i="2"/>
  <c r="K138" i="2"/>
  <c r="J138" i="2"/>
  <c r="I138" i="2"/>
  <c r="H138" i="2"/>
  <c r="G138" i="2"/>
  <c r="F138" i="2"/>
  <c r="E138" i="2"/>
  <c r="N124" i="2"/>
  <c r="M124" i="2"/>
  <c r="L124" i="2"/>
  <c r="K124" i="2"/>
  <c r="J124" i="2"/>
  <c r="I124" i="2"/>
  <c r="H124" i="2"/>
  <c r="G124" i="2"/>
  <c r="F124" i="2"/>
  <c r="E124" i="2"/>
  <c r="N110" i="2"/>
  <c r="M110" i="2"/>
  <c r="L110" i="2"/>
  <c r="K110" i="2"/>
  <c r="J110" i="2"/>
  <c r="I110" i="2"/>
  <c r="H110" i="2"/>
  <c r="G110" i="2"/>
  <c r="F110" i="2"/>
  <c r="E110" i="2"/>
  <c r="M96" i="2"/>
  <c r="L96" i="2"/>
  <c r="K96" i="2"/>
  <c r="J96" i="2"/>
  <c r="I96" i="2"/>
  <c r="H96" i="2"/>
  <c r="G96" i="2"/>
  <c r="F96" i="2"/>
  <c r="E96" i="2"/>
  <c r="N82" i="2"/>
  <c r="M82" i="2"/>
  <c r="L82" i="2"/>
  <c r="K82" i="2"/>
  <c r="J82" i="2"/>
  <c r="I82" i="2"/>
  <c r="H82" i="2"/>
  <c r="G82" i="2"/>
  <c r="F82" i="2"/>
  <c r="E82" i="2"/>
  <c r="M68" i="2"/>
  <c r="L68" i="2"/>
  <c r="K68" i="2"/>
  <c r="J68" i="2"/>
  <c r="I68" i="2"/>
  <c r="H68" i="2"/>
  <c r="G68" i="2"/>
  <c r="F68" i="2"/>
  <c r="E68" i="2"/>
  <c r="N54" i="2"/>
  <c r="M54" i="2"/>
  <c r="L54" i="2"/>
  <c r="K54" i="2"/>
  <c r="J54" i="2"/>
  <c r="I54" i="2"/>
  <c r="H54" i="2"/>
  <c r="G54" i="2"/>
  <c r="F54" i="2"/>
  <c r="E54" i="2"/>
  <c r="N51" i="2"/>
  <c r="L51" i="2"/>
  <c r="J51" i="2"/>
  <c r="H51" i="2"/>
  <c r="F51" i="2"/>
  <c r="M322" i="3"/>
  <c r="L322" i="3"/>
  <c r="K322" i="3"/>
  <c r="J322" i="3"/>
  <c r="I322" i="3"/>
  <c r="H322" i="3"/>
  <c r="G322" i="3"/>
  <c r="F322" i="3"/>
  <c r="E322" i="3"/>
  <c r="N308" i="3"/>
  <c r="M308" i="3"/>
  <c r="L308" i="3"/>
  <c r="K308" i="3"/>
  <c r="J308" i="3"/>
  <c r="I308" i="3"/>
  <c r="H308" i="3"/>
  <c r="G308" i="3"/>
  <c r="F308" i="3"/>
  <c r="E308" i="3"/>
  <c r="N294" i="3"/>
  <c r="M294" i="3"/>
  <c r="L294" i="3"/>
  <c r="K294" i="3"/>
  <c r="J294" i="3"/>
  <c r="I294" i="3"/>
  <c r="H294" i="3"/>
  <c r="G294" i="3"/>
  <c r="F294" i="3"/>
  <c r="E294" i="3"/>
  <c r="M280" i="3"/>
  <c r="K280" i="3"/>
  <c r="J280" i="3"/>
  <c r="I280" i="3"/>
  <c r="H280" i="3"/>
  <c r="G280" i="3"/>
  <c r="F280" i="3"/>
  <c r="E280" i="3"/>
  <c r="M266" i="3"/>
  <c r="L266" i="3"/>
  <c r="K266" i="3"/>
  <c r="J266" i="3"/>
  <c r="I266" i="3"/>
  <c r="H266" i="3"/>
  <c r="G266" i="3"/>
  <c r="F266" i="3"/>
  <c r="E266" i="3"/>
  <c r="N252" i="3"/>
  <c r="M252" i="3"/>
  <c r="L252" i="3"/>
  <c r="K252" i="3"/>
  <c r="J252" i="3"/>
  <c r="I252" i="3"/>
  <c r="H252" i="3"/>
  <c r="G252" i="3"/>
  <c r="F252" i="3"/>
  <c r="E252" i="3"/>
  <c r="C252" i="3"/>
  <c r="N238" i="3"/>
  <c r="M238" i="3"/>
  <c r="L238" i="3"/>
  <c r="K238" i="3"/>
  <c r="J238" i="3"/>
  <c r="I238" i="3"/>
  <c r="H238" i="3"/>
  <c r="G238" i="3"/>
  <c r="F238" i="3"/>
  <c r="E238" i="3"/>
  <c r="N224" i="3"/>
  <c r="M224" i="3"/>
  <c r="L224" i="3"/>
  <c r="K224" i="3"/>
  <c r="J224" i="3"/>
  <c r="I224" i="3"/>
  <c r="H224" i="3"/>
  <c r="G224" i="3"/>
  <c r="F224" i="3"/>
  <c r="E224" i="3"/>
  <c r="M210" i="3"/>
  <c r="L210" i="3"/>
  <c r="K210" i="3"/>
  <c r="J210" i="3"/>
  <c r="I210" i="3"/>
  <c r="H210" i="3"/>
  <c r="G210" i="3"/>
  <c r="F210" i="3"/>
  <c r="E210" i="3"/>
  <c r="N196" i="3"/>
  <c r="M196" i="3"/>
  <c r="L196" i="3"/>
  <c r="K196" i="3"/>
  <c r="J196" i="3"/>
  <c r="I196" i="3"/>
  <c r="H196" i="3"/>
  <c r="G196" i="3"/>
  <c r="F196" i="3"/>
  <c r="E196" i="3"/>
  <c r="I193" i="3"/>
  <c r="E193" i="3"/>
  <c r="M180" i="3"/>
  <c r="L180" i="3"/>
  <c r="K180" i="3"/>
  <c r="J180" i="3"/>
  <c r="I180" i="3"/>
  <c r="H180" i="3"/>
  <c r="G180" i="3"/>
  <c r="F180" i="3"/>
  <c r="E180" i="3"/>
  <c r="N166" i="3"/>
  <c r="M166" i="3"/>
  <c r="L166" i="3"/>
  <c r="K166" i="3"/>
  <c r="J166" i="3"/>
  <c r="I166" i="3"/>
  <c r="H166" i="3"/>
  <c r="G166" i="3"/>
  <c r="F166" i="3"/>
  <c r="E166" i="3"/>
  <c r="N152" i="3"/>
  <c r="M152" i="3"/>
  <c r="L152" i="3"/>
  <c r="K152" i="3"/>
  <c r="J152" i="3"/>
  <c r="I152" i="3"/>
  <c r="H152" i="3"/>
  <c r="G152" i="3"/>
  <c r="F152" i="3"/>
  <c r="E152" i="3"/>
  <c r="M138" i="3"/>
  <c r="L138" i="3"/>
  <c r="K138" i="3"/>
  <c r="J138" i="3"/>
  <c r="I138" i="3"/>
  <c r="H138" i="3"/>
  <c r="G138" i="3"/>
  <c r="F138" i="3"/>
  <c r="E138" i="3"/>
  <c r="C138" i="3"/>
  <c r="N124" i="3"/>
  <c r="M124" i="3"/>
  <c r="L124" i="3"/>
  <c r="K124" i="3"/>
  <c r="J124" i="3"/>
  <c r="I124" i="3"/>
  <c r="H124" i="3"/>
  <c r="G124" i="3"/>
  <c r="F124" i="3"/>
  <c r="E124" i="3"/>
  <c r="C124" i="3"/>
  <c r="M110" i="3"/>
  <c r="L110" i="3"/>
  <c r="K110" i="3"/>
  <c r="J110" i="3"/>
  <c r="I110" i="3"/>
  <c r="H110" i="3"/>
  <c r="G110" i="3"/>
  <c r="F110" i="3"/>
  <c r="E110" i="3"/>
  <c r="C110" i="3"/>
  <c r="M96" i="3"/>
  <c r="L96" i="3"/>
  <c r="K96" i="3"/>
  <c r="J96" i="3"/>
  <c r="I96" i="3"/>
  <c r="H96" i="3"/>
  <c r="G96" i="3"/>
  <c r="F96" i="3"/>
  <c r="E96" i="3"/>
  <c r="M82" i="3"/>
  <c r="L82" i="3"/>
  <c r="K82" i="3"/>
  <c r="J82" i="3"/>
  <c r="I82" i="3"/>
  <c r="H82" i="3"/>
  <c r="G82" i="3"/>
  <c r="F82" i="3"/>
  <c r="E82" i="3"/>
  <c r="M68" i="3"/>
  <c r="L68" i="3"/>
  <c r="K68" i="3"/>
  <c r="J68" i="3"/>
  <c r="I68" i="3"/>
  <c r="H68" i="3"/>
  <c r="G68" i="3"/>
  <c r="F68" i="3"/>
  <c r="E68" i="3"/>
  <c r="N54" i="3"/>
  <c r="M54" i="3"/>
  <c r="L54" i="3"/>
  <c r="K54" i="3"/>
  <c r="J54" i="3"/>
  <c r="I54" i="3"/>
  <c r="H54" i="3"/>
  <c r="G54" i="3"/>
  <c r="F54" i="3"/>
  <c r="E54" i="3"/>
  <c r="N322" i="4"/>
  <c r="M322" i="4"/>
  <c r="L322" i="4"/>
  <c r="K322" i="4"/>
  <c r="J322" i="4"/>
  <c r="I322" i="4"/>
  <c r="H322" i="4"/>
  <c r="G322" i="4"/>
  <c r="F322" i="4"/>
  <c r="E322" i="4"/>
  <c r="N308" i="4"/>
  <c r="M308" i="4"/>
  <c r="L308" i="4"/>
  <c r="K308" i="4"/>
  <c r="J308" i="4"/>
  <c r="I308" i="4"/>
  <c r="H308" i="4"/>
  <c r="G308" i="4"/>
  <c r="F308" i="4"/>
  <c r="E308" i="4"/>
  <c r="N294" i="4"/>
  <c r="M294" i="4"/>
  <c r="L294" i="4"/>
  <c r="K294" i="4"/>
  <c r="J294" i="4"/>
  <c r="I294" i="4"/>
  <c r="H294" i="4"/>
  <c r="G294" i="4"/>
  <c r="F294" i="4"/>
  <c r="E294" i="4"/>
  <c r="C294" i="4"/>
  <c r="M280" i="4"/>
  <c r="L280" i="4"/>
  <c r="K280" i="4"/>
  <c r="J280" i="4"/>
  <c r="I280" i="4"/>
  <c r="H280" i="4"/>
  <c r="G280" i="4"/>
  <c r="F280" i="4"/>
  <c r="E280" i="4"/>
  <c r="N266" i="4"/>
  <c r="M266" i="4"/>
  <c r="L266" i="4"/>
  <c r="K266" i="4"/>
  <c r="J266" i="4"/>
  <c r="I266" i="4"/>
  <c r="H266" i="4"/>
  <c r="G266" i="4"/>
  <c r="F266" i="4"/>
  <c r="E266" i="4"/>
  <c r="C266" i="4"/>
  <c r="L252" i="4"/>
  <c r="K252" i="4"/>
  <c r="J252" i="4"/>
  <c r="I252" i="4"/>
  <c r="H252" i="4"/>
  <c r="G252" i="4"/>
  <c r="F252" i="4"/>
  <c r="E252" i="4"/>
  <c r="N238" i="4"/>
  <c r="M238" i="4"/>
  <c r="L238" i="4"/>
  <c r="K238" i="4"/>
  <c r="J238" i="4"/>
  <c r="I238" i="4"/>
  <c r="H238" i="4"/>
  <c r="G238" i="4"/>
  <c r="F238" i="4"/>
  <c r="E238" i="4"/>
  <c r="M224" i="4"/>
  <c r="L224" i="4"/>
  <c r="K224" i="4"/>
  <c r="J224" i="4"/>
  <c r="I224" i="4"/>
  <c r="H224" i="4"/>
  <c r="G224" i="4"/>
  <c r="F224" i="4"/>
  <c r="E224" i="4"/>
  <c r="M210" i="4"/>
  <c r="L210" i="4"/>
  <c r="K210" i="4"/>
  <c r="J210" i="4"/>
  <c r="I210" i="4"/>
  <c r="H210" i="4"/>
  <c r="G210" i="4"/>
  <c r="F210" i="4"/>
  <c r="E210" i="4"/>
  <c r="M196" i="4"/>
  <c r="L196" i="4"/>
  <c r="K196" i="4"/>
  <c r="J196" i="4"/>
  <c r="I196" i="4"/>
  <c r="H196" i="4"/>
  <c r="G196" i="4"/>
  <c r="F196" i="4"/>
  <c r="E196" i="4"/>
  <c r="L180" i="4"/>
  <c r="K180" i="4"/>
  <c r="J180" i="4"/>
  <c r="I180" i="4"/>
  <c r="H180" i="4"/>
  <c r="G180" i="4"/>
  <c r="F180" i="4"/>
  <c r="E180" i="4"/>
  <c r="N166" i="4"/>
  <c r="M166" i="4"/>
  <c r="L166" i="4"/>
  <c r="K166" i="4"/>
  <c r="J166" i="4"/>
  <c r="I166" i="4"/>
  <c r="H166" i="4"/>
  <c r="G166" i="4"/>
  <c r="F166" i="4"/>
  <c r="E166" i="4"/>
  <c r="N152" i="4"/>
  <c r="M152" i="4"/>
  <c r="L152" i="4"/>
  <c r="K152" i="4"/>
  <c r="J152" i="4"/>
  <c r="I152" i="4"/>
  <c r="H152" i="4"/>
  <c r="G152" i="4"/>
  <c r="F152" i="4"/>
  <c r="E152" i="4"/>
  <c r="M138" i="4"/>
  <c r="L138" i="4"/>
  <c r="K138" i="4"/>
  <c r="J138" i="4"/>
  <c r="I138" i="4"/>
  <c r="H138" i="4"/>
  <c r="G138" i="4"/>
  <c r="F138" i="4"/>
  <c r="E138" i="4"/>
  <c r="M124" i="4"/>
  <c r="L124" i="4"/>
  <c r="K124" i="4"/>
  <c r="J124" i="4"/>
  <c r="I124" i="4"/>
  <c r="H124" i="4"/>
  <c r="G124" i="4"/>
  <c r="F124" i="4"/>
  <c r="E124" i="4"/>
  <c r="M110" i="4"/>
  <c r="L110" i="4"/>
  <c r="K110" i="4"/>
  <c r="I110" i="4"/>
  <c r="H110" i="4"/>
  <c r="G110" i="4"/>
  <c r="F110" i="4"/>
  <c r="E110" i="4"/>
  <c r="M96" i="4"/>
  <c r="L96" i="4"/>
  <c r="K96" i="4"/>
  <c r="J96" i="4"/>
  <c r="I96" i="4"/>
  <c r="H96" i="4"/>
  <c r="G96" i="4"/>
  <c r="F96" i="4"/>
  <c r="E96" i="4"/>
  <c r="M82" i="4"/>
  <c r="L82" i="4"/>
  <c r="K82" i="4"/>
  <c r="J82" i="4"/>
  <c r="I82" i="4"/>
  <c r="H82" i="4"/>
  <c r="G82" i="4"/>
  <c r="F82" i="4"/>
  <c r="E82" i="4"/>
  <c r="E85" i="4"/>
  <c r="F85" i="4"/>
  <c r="G85" i="4"/>
  <c r="H85" i="4"/>
  <c r="I85" i="4"/>
  <c r="J85" i="4"/>
  <c r="K85" i="4"/>
  <c r="L85" i="4"/>
  <c r="M85" i="4"/>
  <c r="N85" i="4"/>
  <c r="M68" i="4"/>
  <c r="L68" i="4"/>
  <c r="K68" i="4"/>
  <c r="J68" i="4"/>
  <c r="I68" i="4"/>
  <c r="H68" i="4"/>
  <c r="G68" i="4"/>
  <c r="F68" i="4"/>
  <c r="M54" i="4"/>
  <c r="L54" i="4"/>
  <c r="K54" i="4"/>
  <c r="J54" i="4"/>
  <c r="I54" i="4"/>
  <c r="H54" i="4"/>
  <c r="G54" i="4"/>
  <c r="F54" i="4"/>
  <c r="E54" i="4"/>
  <c r="E51" i="4"/>
  <c r="M322" i="1"/>
  <c r="L322" i="1"/>
  <c r="K322" i="1"/>
  <c r="J322" i="1"/>
  <c r="I322" i="1"/>
  <c r="H322" i="1"/>
  <c r="G322" i="1"/>
  <c r="F322" i="1"/>
  <c r="E322" i="1"/>
  <c r="N308" i="1"/>
  <c r="M308" i="1"/>
  <c r="L308" i="1"/>
  <c r="K308" i="1"/>
  <c r="J308" i="1"/>
  <c r="I308" i="1"/>
  <c r="H308" i="1"/>
  <c r="G308" i="1"/>
  <c r="F308" i="1"/>
  <c r="E308" i="1"/>
  <c r="N294" i="1"/>
  <c r="M294" i="1"/>
  <c r="L294" i="1"/>
  <c r="K294" i="1"/>
  <c r="J294" i="1"/>
  <c r="I294" i="1"/>
  <c r="H294" i="1"/>
  <c r="G294" i="1"/>
  <c r="F294" i="1"/>
  <c r="E294" i="1"/>
  <c r="C294" i="1"/>
  <c r="N280" i="1"/>
  <c r="M280" i="1"/>
  <c r="L280" i="1"/>
  <c r="K280" i="1"/>
  <c r="J280" i="1"/>
  <c r="I280" i="1"/>
  <c r="H280" i="1"/>
  <c r="G280" i="1"/>
  <c r="F280" i="1"/>
  <c r="E280" i="1"/>
  <c r="N266" i="1"/>
  <c r="M266" i="1"/>
  <c r="L266" i="1"/>
  <c r="K266" i="1"/>
  <c r="J266" i="1"/>
  <c r="I266" i="1"/>
  <c r="H266" i="1"/>
  <c r="G266" i="1"/>
  <c r="F266" i="1"/>
  <c r="E266" i="1"/>
  <c r="N252" i="1"/>
  <c r="M252" i="1"/>
  <c r="L252" i="1"/>
  <c r="K252" i="1"/>
  <c r="J252" i="1"/>
  <c r="I252" i="1"/>
  <c r="H252" i="1"/>
  <c r="G252" i="1"/>
  <c r="F252" i="1"/>
  <c r="E252" i="1"/>
  <c r="N238" i="1"/>
  <c r="M238" i="1"/>
  <c r="L238" i="1"/>
  <c r="K238" i="1"/>
  <c r="J238" i="1"/>
  <c r="I238" i="1"/>
  <c r="H238" i="1"/>
  <c r="G238" i="1"/>
  <c r="F238" i="1"/>
  <c r="E238" i="1"/>
  <c r="N224" i="1"/>
  <c r="M224" i="1"/>
  <c r="L224" i="1"/>
  <c r="K224" i="1"/>
  <c r="J224" i="1"/>
  <c r="I224" i="1"/>
  <c r="H224" i="1"/>
  <c r="G224" i="1"/>
  <c r="F224" i="1"/>
  <c r="E224" i="1"/>
  <c r="N210" i="1"/>
  <c r="M210" i="1"/>
  <c r="L210" i="1"/>
  <c r="K210" i="1"/>
  <c r="J210" i="1"/>
  <c r="I210" i="1"/>
  <c r="H210" i="1"/>
  <c r="G210" i="1"/>
  <c r="F210" i="1"/>
  <c r="E210" i="1"/>
  <c r="N196" i="1"/>
  <c r="M196" i="1"/>
  <c r="L196" i="1"/>
  <c r="K196" i="1"/>
  <c r="J196" i="1"/>
  <c r="I196" i="1"/>
  <c r="H196" i="1"/>
  <c r="G196" i="1"/>
  <c r="F196" i="1"/>
  <c r="E196" i="1"/>
  <c r="N180" i="1"/>
  <c r="M180" i="1"/>
  <c r="L180" i="1"/>
  <c r="K180" i="1"/>
  <c r="J180" i="1"/>
  <c r="I180" i="1"/>
  <c r="H180" i="1"/>
  <c r="G180" i="1"/>
  <c r="F180" i="1"/>
  <c r="E180" i="1"/>
  <c r="N166" i="1"/>
  <c r="M166" i="1"/>
  <c r="L166" i="1"/>
  <c r="K166" i="1"/>
  <c r="J166" i="1"/>
  <c r="I166" i="1"/>
  <c r="H166" i="1"/>
  <c r="G166" i="1"/>
  <c r="F166" i="1"/>
  <c r="E166" i="1"/>
  <c r="M152" i="1"/>
  <c r="L152" i="1"/>
  <c r="K152" i="1"/>
  <c r="J152" i="1"/>
  <c r="I152" i="1"/>
  <c r="H152" i="1"/>
  <c r="G152" i="1"/>
  <c r="F152" i="1"/>
  <c r="E152" i="1"/>
  <c r="C152" i="1"/>
  <c r="M138" i="1"/>
  <c r="L138" i="1"/>
  <c r="K138" i="1"/>
  <c r="J138" i="1"/>
  <c r="I138" i="1"/>
  <c r="H138" i="1"/>
  <c r="G138" i="1"/>
  <c r="F138" i="1"/>
  <c r="E138" i="1"/>
  <c r="M124" i="1"/>
  <c r="L124" i="1"/>
  <c r="K124" i="1"/>
  <c r="J124" i="1"/>
  <c r="I124" i="1"/>
  <c r="H124" i="1"/>
  <c r="G124" i="1"/>
  <c r="F124" i="1"/>
  <c r="E124" i="1"/>
  <c r="C124" i="1"/>
  <c r="M110" i="1"/>
  <c r="L110" i="1"/>
  <c r="K110" i="1"/>
  <c r="J110" i="1"/>
  <c r="I110" i="1"/>
  <c r="H110" i="1"/>
  <c r="G110" i="1"/>
  <c r="F110" i="1"/>
  <c r="E110" i="1"/>
  <c r="C110" i="1"/>
  <c r="N96" i="1"/>
  <c r="M96" i="1"/>
  <c r="L96" i="1"/>
  <c r="K96" i="1"/>
  <c r="J96" i="1"/>
  <c r="I96" i="1"/>
  <c r="H96" i="1"/>
  <c r="G96" i="1"/>
  <c r="F96" i="1"/>
  <c r="E96" i="1"/>
  <c r="C96" i="1"/>
  <c r="M82" i="1"/>
  <c r="L82" i="1"/>
  <c r="K82" i="1"/>
  <c r="J82" i="1"/>
  <c r="I82" i="1"/>
  <c r="H82" i="1"/>
  <c r="G82" i="1"/>
  <c r="F82" i="1"/>
  <c r="E82" i="1"/>
  <c r="M68" i="1"/>
  <c r="L68" i="1"/>
  <c r="K68" i="1"/>
  <c r="J68" i="1"/>
  <c r="I68" i="1"/>
  <c r="G68" i="1"/>
  <c r="F68" i="1"/>
  <c r="E141" i="1"/>
  <c r="F141" i="1"/>
  <c r="G141" i="1"/>
  <c r="H141" i="1"/>
  <c r="I141" i="1"/>
  <c r="J141" i="1"/>
  <c r="K141" i="1"/>
  <c r="L141" i="1"/>
  <c r="M141" i="1"/>
  <c r="N141" i="1"/>
  <c r="N54" i="1"/>
  <c r="M54" i="1"/>
  <c r="L54" i="1"/>
  <c r="K54" i="1"/>
  <c r="J54" i="1"/>
  <c r="I54" i="1"/>
  <c r="H54" i="1"/>
  <c r="G54" i="1"/>
  <c r="F54" i="1"/>
  <c r="E54" i="1"/>
  <c r="C138" i="1"/>
  <c r="C238" i="1"/>
  <c r="C266" i="1"/>
  <c r="C252" i="1"/>
  <c r="C280" i="1"/>
  <c r="C110" i="4"/>
  <c r="C138" i="4"/>
  <c r="C124" i="4"/>
  <c r="C96" i="4"/>
  <c r="C152" i="4"/>
  <c r="C238" i="4"/>
  <c r="C252" i="4"/>
  <c r="C280" i="4"/>
  <c r="C152" i="2"/>
  <c r="F107" i="2"/>
  <c r="E177" i="2"/>
  <c r="G177" i="2"/>
  <c r="I177" i="2"/>
  <c r="K177" i="2"/>
  <c r="M177" i="2"/>
  <c r="F177" i="2"/>
  <c r="H177" i="2"/>
  <c r="J177" i="2"/>
  <c r="L177" i="2"/>
  <c r="N177" i="2"/>
  <c r="E163" i="2"/>
  <c r="G163" i="2"/>
  <c r="I163" i="2"/>
  <c r="K163" i="2"/>
  <c r="M163" i="2"/>
  <c r="F163" i="2"/>
  <c r="H163" i="2"/>
  <c r="J163" i="2"/>
  <c r="L163" i="2"/>
  <c r="N163" i="2"/>
  <c r="E149" i="2"/>
  <c r="G149" i="2"/>
  <c r="I149" i="2"/>
  <c r="K149" i="2"/>
  <c r="M149" i="2"/>
  <c r="F149" i="2"/>
  <c r="H149" i="2"/>
  <c r="J149" i="2"/>
  <c r="L149" i="2"/>
  <c r="N149" i="2"/>
  <c r="E135" i="2"/>
  <c r="G135" i="2"/>
  <c r="I135" i="2"/>
  <c r="K135" i="2"/>
  <c r="M135" i="2"/>
  <c r="F135" i="2"/>
  <c r="H135" i="2"/>
  <c r="J135" i="2"/>
  <c r="L135" i="2"/>
  <c r="N135" i="2"/>
  <c r="F121" i="2"/>
  <c r="H121" i="2"/>
  <c r="J121" i="2"/>
  <c r="L121" i="2"/>
  <c r="N121" i="2"/>
  <c r="E121" i="2"/>
  <c r="G121" i="2"/>
  <c r="I121" i="2"/>
  <c r="K121" i="2"/>
  <c r="M121" i="2"/>
  <c r="E107" i="2"/>
  <c r="G107" i="2"/>
  <c r="I107" i="2"/>
  <c r="K107" i="2"/>
  <c r="M107" i="2"/>
  <c r="H107" i="2"/>
  <c r="J107" i="2"/>
  <c r="L107" i="2"/>
  <c r="N107" i="2"/>
  <c r="E93" i="2"/>
  <c r="G93" i="2"/>
  <c r="I93" i="2"/>
  <c r="K93" i="2"/>
  <c r="M93" i="2"/>
  <c r="F93" i="2"/>
  <c r="H93" i="2"/>
  <c r="J93" i="2"/>
  <c r="L93" i="2"/>
  <c r="N93" i="2"/>
  <c r="F79" i="2"/>
  <c r="H79" i="2"/>
  <c r="J79" i="2"/>
  <c r="L79" i="2"/>
  <c r="N79" i="2"/>
  <c r="E79" i="2"/>
  <c r="G79" i="2"/>
  <c r="I79" i="2"/>
  <c r="K79" i="2"/>
  <c r="M79" i="2"/>
  <c r="E65" i="2"/>
  <c r="G65" i="2"/>
  <c r="I65" i="2"/>
  <c r="K65" i="2"/>
  <c r="M65" i="2"/>
  <c r="F65" i="2"/>
  <c r="H65" i="2"/>
  <c r="J65" i="2"/>
  <c r="L65" i="2"/>
  <c r="N65" i="2"/>
  <c r="C280" i="3"/>
  <c r="C238" i="3"/>
  <c r="C96" i="3"/>
  <c r="C152" i="3"/>
  <c r="C294" i="3"/>
  <c r="C266" i="3"/>
  <c r="C266" i="2"/>
  <c r="C252" i="2"/>
  <c r="C138" i="2"/>
  <c r="C280" i="2"/>
  <c r="C124" i="2"/>
  <c r="C110" i="2"/>
  <c r="C96" i="2"/>
  <c r="C238" i="2"/>
  <c r="C294" i="2"/>
  <c r="G51" i="2"/>
  <c r="K51" i="2"/>
  <c r="E51" i="2"/>
  <c r="M51" i="2"/>
  <c r="G193" i="3"/>
  <c r="L93" i="4"/>
  <c r="G51" i="4"/>
  <c r="M51" i="4"/>
  <c r="K51" i="4"/>
  <c r="G193" i="1"/>
  <c r="I193" i="1"/>
  <c r="K193" i="1"/>
  <c r="F319" i="3"/>
  <c r="H319" i="3"/>
  <c r="J319" i="3"/>
  <c r="L319" i="3"/>
  <c r="N319" i="3"/>
  <c r="E319" i="3"/>
  <c r="G319" i="3"/>
  <c r="I319" i="3"/>
  <c r="K319" i="3"/>
  <c r="M319" i="3"/>
  <c r="E305" i="3"/>
  <c r="G305" i="3"/>
  <c r="I305" i="3"/>
  <c r="K305" i="3"/>
  <c r="M305" i="3"/>
  <c r="F305" i="3"/>
  <c r="H305" i="3"/>
  <c r="J305" i="3"/>
  <c r="L305" i="3"/>
  <c r="N305" i="3"/>
  <c r="E291" i="3"/>
  <c r="G291" i="3"/>
  <c r="I291" i="3"/>
  <c r="K291" i="3"/>
  <c r="M291" i="3"/>
  <c r="F291" i="3"/>
  <c r="H291" i="3"/>
  <c r="J291" i="3"/>
  <c r="L291" i="3"/>
  <c r="N291" i="3"/>
  <c r="E277" i="3"/>
  <c r="G277" i="3"/>
  <c r="I277" i="3"/>
  <c r="K277" i="3"/>
  <c r="M277" i="3"/>
  <c r="F277" i="3"/>
  <c r="H277" i="3"/>
  <c r="J277" i="3"/>
  <c r="L277" i="3"/>
  <c r="N277" i="3"/>
  <c r="E263" i="3"/>
  <c r="G263" i="3"/>
  <c r="I263" i="3"/>
  <c r="K263" i="3"/>
  <c r="M263" i="3"/>
  <c r="F263" i="3"/>
  <c r="H263" i="3"/>
  <c r="J263" i="3"/>
  <c r="L263" i="3"/>
  <c r="N263" i="3"/>
  <c r="E249" i="3"/>
  <c r="G249" i="3"/>
  <c r="I249" i="3"/>
  <c r="K249" i="3"/>
  <c r="M249" i="3"/>
  <c r="F249" i="3"/>
  <c r="H249" i="3"/>
  <c r="J249" i="3"/>
  <c r="L249" i="3"/>
  <c r="N249" i="3"/>
  <c r="E235" i="3"/>
  <c r="G235" i="3"/>
  <c r="I235" i="3"/>
  <c r="K235" i="3"/>
  <c r="M235" i="3"/>
  <c r="F235" i="3"/>
  <c r="H235" i="3"/>
  <c r="J235" i="3"/>
  <c r="L235" i="3"/>
  <c r="N235" i="3"/>
  <c r="E221" i="3"/>
  <c r="G221" i="3"/>
  <c r="I221" i="3"/>
  <c r="K221" i="3"/>
  <c r="M221" i="3"/>
  <c r="F221" i="3"/>
  <c r="H221" i="3"/>
  <c r="J221" i="3"/>
  <c r="L221" i="3"/>
  <c r="N221" i="3"/>
  <c r="E207" i="3"/>
  <c r="G207" i="3"/>
  <c r="I207" i="3"/>
  <c r="K207" i="3"/>
  <c r="M207" i="3"/>
  <c r="F207" i="3"/>
  <c r="H207" i="3"/>
  <c r="J207" i="3"/>
  <c r="L207" i="3"/>
  <c r="N207" i="3"/>
  <c r="K193" i="3"/>
  <c r="M193" i="3"/>
  <c r="J193" i="3"/>
  <c r="L193" i="3"/>
  <c r="N193" i="3"/>
  <c r="F193" i="3"/>
  <c r="H193" i="3"/>
  <c r="E177" i="4"/>
  <c r="G177" i="4"/>
  <c r="I177" i="4"/>
  <c r="K177" i="4"/>
  <c r="M177" i="4"/>
  <c r="F177" i="4"/>
  <c r="H177" i="4"/>
  <c r="J177" i="4"/>
  <c r="L177" i="4"/>
  <c r="N177" i="4"/>
  <c r="E163" i="4"/>
  <c r="G163" i="4"/>
  <c r="I163" i="4"/>
  <c r="K163" i="4"/>
  <c r="M163" i="4"/>
  <c r="F163" i="4"/>
  <c r="H163" i="4"/>
  <c r="J163" i="4"/>
  <c r="L163" i="4"/>
  <c r="N163" i="4"/>
  <c r="E149" i="4"/>
  <c r="G149" i="4"/>
  <c r="I149" i="4"/>
  <c r="K149" i="4"/>
  <c r="M149" i="4"/>
  <c r="F149" i="4"/>
  <c r="H149" i="4"/>
  <c r="J149" i="4"/>
  <c r="L149" i="4"/>
  <c r="N149" i="4"/>
  <c r="E135" i="4"/>
  <c r="G135" i="4"/>
  <c r="I135" i="4"/>
  <c r="K135" i="4"/>
  <c r="M135" i="4"/>
  <c r="F135" i="4"/>
  <c r="H135" i="4"/>
  <c r="J135" i="4"/>
  <c r="L135" i="4"/>
  <c r="N135" i="4"/>
  <c r="E121" i="4"/>
  <c r="G121" i="4"/>
  <c r="I121" i="4"/>
  <c r="K121" i="4"/>
  <c r="M121" i="4"/>
  <c r="F121" i="4"/>
  <c r="H121" i="4"/>
  <c r="J121" i="4"/>
  <c r="L121" i="4"/>
  <c r="N121" i="4"/>
  <c r="E93" i="4"/>
  <c r="G93" i="4"/>
  <c r="I93" i="4"/>
  <c r="K93" i="4"/>
  <c r="M93" i="4"/>
  <c r="F93" i="4"/>
  <c r="H93" i="4"/>
  <c r="J93" i="4"/>
  <c r="N93" i="4"/>
  <c r="E79" i="4"/>
  <c r="G79" i="4"/>
  <c r="I79" i="4"/>
  <c r="K79" i="4"/>
  <c r="M79" i="4"/>
  <c r="F79" i="4"/>
  <c r="H79" i="4"/>
  <c r="J79" i="4"/>
  <c r="L79" i="4"/>
  <c r="N79" i="4"/>
  <c r="E65" i="4"/>
  <c r="G65" i="4"/>
  <c r="I65" i="4"/>
  <c r="K65" i="4"/>
  <c r="M65" i="4"/>
  <c r="F65" i="4"/>
  <c r="H65" i="4"/>
  <c r="J65" i="4"/>
  <c r="L65" i="4"/>
  <c r="N65" i="4"/>
  <c r="I51" i="4"/>
  <c r="F51" i="4"/>
  <c r="H51" i="4"/>
  <c r="J51" i="4"/>
  <c r="L51" i="4"/>
  <c r="N51" i="4"/>
  <c r="E319" i="1"/>
  <c r="G319" i="1"/>
  <c r="I319" i="1"/>
  <c r="K319" i="1"/>
  <c r="M319" i="1"/>
  <c r="F319" i="1"/>
  <c r="H319" i="1"/>
  <c r="J319" i="1"/>
  <c r="L319" i="1"/>
  <c r="N319" i="1"/>
  <c r="E305" i="1"/>
  <c r="G305" i="1"/>
  <c r="I305" i="1"/>
  <c r="K305" i="1"/>
  <c r="M305" i="1"/>
  <c r="F305" i="1"/>
  <c r="H305" i="1"/>
  <c r="J305" i="1"/>
  <c r="L305" i="1"/>
  <c r="N305" i="1"/>
  <c r="E291" i="1"/>
  <c r="G291" i="1"/>
  <c r="I291" i="1"/>
  <c r="K291" i="1"/>
  <c r="M291" i="1"/>
  <c r="F291" i="1"/>
  <c r="H291" i="1"/>
  <c r="J291" i="1"/>
  <c r="L291" i="1"/>
  <c r="N291" i="1"/>
  <c r="E277" i="1"/>
  <c r="G277" i="1"/>
  <c r="I277" i="1"/>
  <c r="K277" i="1"/>
  <c r="M277" i="1"/>
  <c r="F277" i="1"/>
  <c r="H277" i="1"/>
  <c r="J277" i="1"/>
  <c r="L277" i="1"/>
  <c r="N277" i="1"/>
  <c r="E263" i="1"/>
  <c r="G263" i="1"/>
  <c r="I263" i="1"/>
  <c r="K263" i="1"/>
  <c r="M263" i="1"/>
  <c r="F263" i="1"/>
  <c r="H263" i="1"/>
  <c r="J263" i="1"/>
  <c r="L263" i="1"/>
  <c r="N263" i="1"/>
  <c r="E249" i="1"/>
  <c r="G249" i="1"/>
  <c r="I249" i="1"/>
  <c r="K249" i="1"/>
  <c r="M249" i="1"/>
  <c r="F249" i="1"/>
  <c r="H249" i="1"/>
  <c r="J249" i="1"/>
  <c r="L249" i="1"/>
  <c r="N249" i="1"/>
  <c r="E235" i="1"/>
  <c r="G235" i="1"/>
  <c r="I235" i="1"/>
  <c r="K235" i="1"/>
  <c r="M235" i="1"/>
  <c r="F235" i="1"/>
  <c r="H235" i="1"/>
  <c r="J235" i="1"/>
  <c r="L235" i="1"/>
  <c r="N235" i="1"/>
  <c r="E221" i="1"/>
  <c r="G221" i="1"/>
  <c r="I221" i="1"/>
  <c r="K221" i="1"/>
  <c r="M221" i="1"/>
  <c r="F221" i="1"/>
  <c r="H221" i="1"/>
  <c r="J221" i="1"/>
  <c r="L221" i="1"/>
  <c r="N221" i="1"/>
  <c r="E207" i="1"/>
  <c r="G207" i="1"/>
  <c r="I207" i="1"/>
  <c r="K207" i="1"/>
  <c r="M207" i="1"/>
  <c r="F207" i="1"/>
  <c r="H207" i="1"/>
  <c r="J207" i="1"/>
  <c r="L207" i="1"/>
  <c r="N207" i="1"/>
  <c r="M193" i="1"/>
  <c r="F193" i="1"/>
  <c r="H193" i="1"/>
  <c r="J193" i="1"/>
  <c r="L193" i="1"/>
  <c r="N193" i="1"/>
  <c r="E39" i="1"/>
  <c r="O283" i="2"/>
  <c r="N283" i="2"/>
  <c r="M283" i="2"/>
  <c r="L283" i="2"/>
  <c r="K283" i="2"/>
  <c r="J283" i="2"/>
  <c r="I283" i="2"/>
  <c r="H283" i="2"/>
  <c r="G283" i="2"/>
  <c r="F283" i="2"/>
  <c r="E283" i="2"/>
  <c r="O269" i="2"/>
  <c r="O255" i="2"/>
  <c r="O241" i="2"/>
  <c r="O227" i="2"/>
  <c r="O141" i="2"/>
  <c r="O127" i="2"/>
  <c r="O113" i="2"/>
  <c r="O99" i="2"/>
  <c r="O85" i="2"/>
  <c r="O283" i="3"/>
  <c r="N283" i="3"/>
  <c r="M283" i="3"/>
  <c r="L283" i="3"/>
  <c r="K283" i="3"/>
  <c r="J283" i="3"/>
  <c r="I283" i="3"/>
  <c r="H283" i="3"/>
  <c r="G283" i="3"/>
  <c r="F283" i="3"/>
  <c r="E283" i="3"/>
  <c r="O269" i="3"/>
  <c r="N269" i="3"/>
  <c r="M269" i="3"/>
  <c r="L269" i="3"/>
  <c r="K269" i="3"/>
  <c r="J269" i="3"/>
  <c r="I269" i="3"/>
  <c r="H269" i="3"/>
  <c r="G269" i="3"/>
  <c r="F269" i="3"/>
  <c r="E269" i="3"/>
  <c r="O255" i="3"/>
  <c r="N255" i="3"/>
  <c r="M255" i="3"/>
  <c r="L255" i="3"/>
  <c r="K255" i="3"/>
  <c r="J255" i="3"/>
  <c r="I255" i="3"/>
  <c r="H255" i="3"/>
  <c r="G255" i="3"/>
  <c r="F255" i="3"/>
  <c r="E255" i="3"/>
  <c r="O241" i="3"/>
  <c r="N241" i="3"/>
  <c r="M241" i="3"/>
  <c r="L241" i="3"/>
  <c r="K241" i="3"/>
  <c r="J241" i="3"/>
  <c r="I241" i="3"/>
  <c r="H241" i="3"/>
  <c r="G241" i="3"/>
  <c r="F241" i="3"/>
  <c r="E241" i="3"/>
  <c r="O227" i="3"/>
  <c r="N227" i="3"/>
  <c r="M227" i="3"/>
  <c r="L227" i="3"/>
  <c r="K227" i="3"/>
  <c r="J227" i="3"/>
  <c r="I227" i="3"/>
  <c r="H227" i="3"/>
  <c r="G227" i="3"/>
  <c r="F227" i="3"/>
  <c r="E227" i="3"/>
  <c r="O141" i="3"/>
  <c r="O127" i="3"/>
  <c r="O113" i="3"/>
  <c r="O99" i="3"/>
  <c r="O85" i="3"/>
  <c r="O283" i="4"/>
  <c r="N283" i="4"/>
  <c r="M283" i="4"/>
  <c r="L283" i="4"/>
  <c r="K283" i="4"/>
  <c r="J283" i="4"/>
  <c r="I283" i="4"/>
  <c r="H283" i="4"/>
  <c r="G283" i="4"/>
  <c r="F283" i="4"/>
  <c r="E283" i="4"/>
  <c r="O269" i="4"/>
  <c r="N269" i="4"/>
  <c r="M269" i="4"/>
  <c r="L269" i="4"/>
  <c r="K269" i="4"/>
  <c r="J269" i="4"/>
  <c r="I269" i="4"/>
  <c r="H269" i="4"/>
  <c r="G269" i="4"/>
  <c r="F269" i="4"/>
  <c r="E269" i="4"/>
  <c r="O255" i="4"/>
  <c r="N255" i="4"/>
  <c r="M255" i="4"/>
  <c r="L255" i="4"/>
  <c r="K255" i="4"/>
  <c r="J255" i="4"/>
  <c r="I255" i="4"/>
  <c r="H255" i="4"/>
  <c r="G255" i="4"/>
  <c r="F255" i="4"/>
  <c r="E255" i="4"/>
  <c r="O241" i="4"/>
  <c r="N241" i="4"/>
  <c r="M241" i="4"/>
  <c r="L241" i="4"/>
  <c r="K241" i="4"/>
  <c r="J241" i="4"/>
  <c r="I241" i="4"/>
  <c r="H241" i="4"/>
  <c r="G241" i="4"/>
  <c r="F241" i="4"/>
  <c r="E241" i="4"/>
  <c r="O227" i="4"/>
  <c r="N227" i="4"/>
  <c r="M227" i="4"/>
  <c r="L227" i="4"/>
  <c r="K227" i="4"/>
  <c r="J227" i="4"/>
  <c r="I227" i="4"/>
  <c r="H227" i="4"/>
  <c r="G227" i="4"/>
  <c r="F227" i="4"/>
  <c r="E227" i="4"/>
  <c r="O141" i="4"/>
  <c r="O127" i="4"/>
  <c r="O113" i="4"/>
  <c r="O99" i="4"/>
  <c r="O85" i="4"/>
  <c r="K107" i="4"/>
  <c r="G107" i="4"/>
  <c r="N107" i="4"/>
  <c r="J107" i="4"/>
  <c r="F107" i="4"/>
  <c r="M107" i="4"/>
  <c r="I107" i="4"/>
  <c r="E107" i="4"/>
  <c r="L107" i="4"/>
  <c r="H107" i="4"/>
  <c r="O283" i="1"/>
  <c r="N283" i="1"/>
  <c r="M283" i="1"/>
  <c r="L283" i="1"/>
  <c r="K283" i="1"/>
  <c r="J283" i="1"/>
  <c r="I283" i="1"/>
  <c r="H283" i="1"/>
  <c r="G283" i="1"/>
  <c r="F283" i="1"/>
  <c r="E283" i="1"/>
  <c r="O269" i="1"/>
  <c r="N269" i="1"/>
  <c r="M269" i="1"/>
  <c r="L269" i="1"/>
  <c r="K269" i="1"/>
  <c r="J269" i="1"/>
  <c r="I269" i="1"/>
  <c r="H269" i="1"/>
  <c r="G269" i="1"/>
  <c r="F269" i="1"/>
  <c r="E269" i="1"/>
  <c r="O255" i="1"/>
  <c r="N255" i="1"/>
  <c r="M255" i="1"/>
  <c r="L255" i="1"/>
  <c r="K255" i="1"/>
  <c r="J255" i="1"/>
  <c r="I255" i="1"/>
  <c r="H255" i="1"/>
  <c r="G255" i="1"/>
  <c r="F255" i="1"/>
  <c r="E255" i="1"/>
  <c r="O241" i="1"/>
  <c r="N241" i="1"/>
  <c r="M241" i="1"/>
  <c r="L241" i="1"/>
  <c r="K241" i="1"/>
  <c r="J241" i="1"/>
  <c r="I241" i="1"/>
  <c r="H241" i="1"/>
  <c r="G241" i="1"/>
  <c r="F241" i="1"/>
  <c r="E241" i="1"/>
  <c r="O227" i="1"/>
  <c r="N227" i="1"/>
  <c r="M227" i="1"/>
  <c r="L227" i="1"/>
  <c r="K227" i="1"/>
  <c r="J227" i="1"/>
  <c r="I227" i="1"/>
  <c r="H227" i="1"/>
  <c r="G227" i="1"/>
  <c r="F227" i="1"/>
  <c r="E227" i="1"/>
  <c r="O141" i="1"/>
  <c r="O127" i="1"/>
  <c r="N127" i="1"/>
  <c r="M127" i="1"/>
  <c r="L127" i="1"/>
  <c r="K127" i="1"/>
  <c r="J127" i="1"/>
  <c r="I127" i="1"/>
  <c r="H127" i="1"/>
  <c r="G127" i="1"/>
  <c r="F127" i="1"/>
  <c r="E127" i="1"/>
  <c r="O113" i="1"/>
  <c r="N113" i="1"/>
  <c r="M113" i="1"/>
  <c r="L113" i="1"/>
  <c r="K113" i="1"/>
  <c r="J113" i="1"/>
  <c r="I113" i="1"/>
  <c r="H113" i="1"/>
  <c r="G113" i="1"/>
  <c r="F113" i="1"/>
  <c r="E113" i="1"/>
  <c r="O99" i="1"/>
  <c r="N99" i="1"/>
  <c r="M99" i="1"/>
  <c r="L99" i="1"/>
  <c r="K99" i="1"/>
  <c r="J99" i="1"/>
  <c r="I99" i="1"/>
  <c r="H99" i="1"/>
  <c r="G99" i="1"/>
  <c r="F99" i="1"/>
  <c r="E99" i="1"/>
  <c r="O85" i="1"/>
  <c r="N85" i="1"/>
  <c r="M85" i="1"/>
  <c r="L85" i="1"/>
  <c r="K85" i="1"/>
  <c r="J85" i="1"/>
  <c r="I85" i="1"/>
  <c r="H85" i="1"/>
  <c r="G85" i="1"/>
  <c r="F85" i="1"/>
  <c r="E85" i="1"/>
  <c r="D38" i="2"/>
  <c r="D38" i="4"/>
  <c r="D38" i="3"/>
  <c r="N37" i="2"/>
  <c r="M37" i="2"/>
  <c r="L37" i="2"/>
  <c r="K37" i="2"/>
  <c r="J37" i="2"/>
  <c r="N37" i="3"/>
  <c r="M37" i="3"/>
  <c r="L37" i="3"/>
  <c r="K37" i="3"/>
  <c r="J37" i="3"/>
  <c r="N37" i="4"/>
  <c r="M37" i="4"/>
  <c r="L37" i="4"/>
  <c r="K37" i="4"/>
  <c r="J37" i="4"/>
  <c r="N37" i="1"/>
  <c r="M37" i="1"/>
  <c r="L37" i="1"/>
  <c r="K37" i="1"/>
  <c r="J37" i="1"/>
  <c r="D38" i="1"/>
  <c r="E24" i="2"/>
  <c r="E24" i="3"/>
  <c r="E24" i="4"/>
  <c r="N57" i="1"/>
  <c r="M57" i="1"/>
  <c r="L57" i="1"/>
  <c r="K57" i="1"/>
  <c r="J57" i="1"/>
  <c r="I57" i="1"/>
  <c r="H57" i="1"/>
  <c r="G57" i="1"/>
  <c r="F57" i="1"/>
  <c r="H24" i="1"/>
  <c r="I24" i="1"/>
  <c r="G24" i="1"/>
  <c r="F24" i="1"/>
  <c r="G311" i="1"/>
  <c r="E311" i="1"/>
  <c r="H297" i="1"/>
  <c r="G297" i="1"/>
  <c r="E297" i="1"/>
  <c r="H213" i="1"/>
  <c r="G213" i="1"/>
  <c r="E213" i="1"/>
  <c r="H199" i="1"/>
  <c r="G199" i="1"/>
  <c r="E199" i="1"/>
  <c r="H185" i="1"/>
  <c r="G185" i="1"/>
  <c r="E185" i="1"/>
  <c r="H169" i="1"/>
  <c r="G169" i="1"/>
  <c r="E169" i="1"/>
  <c r="H155" i="1"/>
  <c r="G155" i="1"/>
  <c r="E155" i="1"/>
  <c r="H71" i="1"/>
  <c r="G71" i="1"/>
  <c r="E71" i="1"/>
  <c r="E57" i="1"/>
  <c r="H43" i="1"/>
  <c r="G43" i="1"/>
  <c r="E43" i="1"/>
  <c r="E269" i="2"/>
  <c r="E241" i="2"/>
  <c r="E255" i="2"/>
  <c r="E227" i="2"/>
  <c r="E141" i="2"/>
  <c r="E113" i="2"/>
  <c r="E85" i="2"/>
  <c r="E127" i="2"/>
  <c r="E99" i="2"/>
  <c r="E141" i="3"/>
  <c r="E113" i="3"/>
  <c r="E85" i="3"/>
  <c r="E127" i="3"/>
  <c r="E99" i="3"/>
  <c r="E311" i="4"/>
  <c r="E141" i="4"/>
  <c r="E113" i="4"/>
  <c r="E127" i="4"/>
  <c r="E99" i="4"/>
  <c r="E43" i="4"/>
  <c r="E71" i="4"/>
  <c r="E199" i="4"/>
  <c r="F24" i="2"/>
  <c r="E311" i="2"/>
  <c r="E297" i="2"/>
  <c r="E213" i="2"/>
  <c r="E199" i="2"/>
  <c r="E185" i="2"/>
  <c r="E169" i="2"/>
  <c r="E155" i="2"/>
  <c r="E71" i="2"/>
  <c r="E57" i="2"/>
  <c r="E43" i="2"/>
  <c r="F24" i="4"/>
  <c r="E57" i="4"/>
  <c r="E169" i="4"/>
  <c r="E297" i="4"/>
  <c r="F24" i="3"/>
  <c r="E311" i="3"/>
  <c r="E297" i="3"/>
  <c r="E213" i="3"/>
  <c r="E199" i="3"/>
  <c r="E185" i="3"/>
  <c r="E169" i="3"/>
  <c r="E155" i="3"/>
  <c r="E43" i="3"/>
  <c r="E57" i="3"/>
  <c r="E71" i="3"/>
  <c r="E155" i="4"/>
  <c r="E185" i="4"/>
  <c r="E213" i="4"/>
  <c r="F199" i="4"/>
  <c r="J24" i="1"/>
  <c r="I311" i="1"/>
  <c r="I213" i="1"/>
  <c r="I185" i="1"/>
  <c r="I155" i="1"/>
  <c r="I297" i="1"/>
  <c r="I199" i="1"/>
  <c r="I169" i="1"/>
  <c r="I71" i="1"/>
  <c r="I43" i="1"/>
  <c r="H311" i="1"/>
  <c r="F311" i="1"/>
  <c r="F297" i="1"/>
  <c r="F213" i="1"/>
  <c r="F199" i="1"/>
  <c r="F185" i="1"/>
  <c r="F169" i="1"/>
  <c r="F155" i="1"/>
  <c r="F71" i="1"/>
  <c r="F43" i="1"/>
  <c r="D14" i="2"/>
  <c r="D13" i="2"/>
  <c r="D11" i="2"/>
  <c r="D10" i="2"/>
  <c r="D9" i="2"/>
  <c r="D8" i="2"/>
  <c r="D7" i="2"/>
  <c r="D6" i="2"/>
  <c r="D5" i="2"/>
  <c r="D4" i="2"/>
  <c r="D3" i="2"/>
  <c r="D2" i="2"/>
  <c r="D14" i="3"/>
  <c r="D13" i="3"/>
  <c r="D11" i="3"/>
  <c r="D10" i="3"/>
  <c r="D9" i="3"/>
  <c r="D8" i="3"/>
  <c r="D7" i="3"/>
  <c r="D6" i="3"/>
  <c r="D5" i="3"/>
  <c r="D4" i="3"/>
  <c r="D3" i="3"/>
  <c r="D2" i="3"/>
  <c r="D14" i="4"/>
  <c r="D13" i="4"/>
  <c r="D11" i="4"/>
  <c r="D10" i="4"/>
  <c r="D9" i="4"/>
  <c r="D8" i="4"/>
  <c r="D7" i="4"/>
  <c r="D6" i="4"/>
  <c r="D5" i="4"/>
  <c r="D4" i="4"/>
  <c r="D3" i="4"/>
  <c r="D2" i="4"/>
  <c r="A1" i="2"/>
  <c r="A1" i="3"/>
  <c r="A1" i="4"/>
  <c r="F255" i="2"/>
  <c r="F227" i="2"/>
  <c r="F269" i="2"/>
  <c r="F241" i="2"/>
  <c r="F127" i="2"/>
  <c r="F99" i="2"/>
  <c r="F141" i="2"/>
  <c r="F113" i="2"/>
  <c r="F85" i="2"/>
  <c r="F127" i="3"/>
  <c r="F99" i="3"/>
  <c r="F141" i="3"/>
  <c r="F113" i="3"/>
  <c r="F85" i="3"/>
  <c r="F311" i="4"/>
  <c r="F127" i="4"/>
  <c r="F99" i="4"/>
  <c r="F141" i="4"/>
  <c r="F113" i="4"/>
  <c r="F297" i="4"/>
  <c r="F169" i="4"/>
  <c r="F43" i="4"/>
  <c r="F213" i="4"/>
  <c r="F185" i="4"/>
  <c r="F155" i="4"/>
  <c r="F71" i="4"/>
  <c r="F57" i="4"/>
  <c r="G24" i="4"/>
  <c r="G24" i="2"/>
  <c r="F311" i="2"/>
  <c r="F297" i="2"/>
  <c r="F213" i="2"/>
  <c r="F199" i="2"/>
  <c r="F185" i="2"/>
  <c r="F169" i="2"/>
  <c r="F155" i="2"/>
  <c r="F71" i="2"/>
  <c r="F57" i="2"/>
  <c r="F43" i="2"/>
  <c r="G24" i="3"/>
  <c r="F311" i="3"/>
  <c r="F297" i="3"/>
  <c r="F213" i="3"/>
  <c r="F199" i="3"/>
  <c r="F185" i="3"/>
  <c r="F169" i="3"/>
  <c r="F155" i="3"/>
  <c r="F71" i="3"/>
  <c r="F57" i="3"/>
  <c r="F43" i="3"/>
  <c r="J297" i="1"/>
  <c r="J199" i="1"/>
  <c r="J169" i="1"/>
  <c r="K24" i="1"/>
  <c r="J311" i="1"/>
  <c r="J213" i="1"/>
  <c r="J185" i="1"/>
  <c r="J155" i="1"/>
  <c r="J71" i="1"/>
  <c r="J43" i="1"/>
  <c r="G269" i="2"/>
  <c r="G241" i="2"/>
  <c r="G255" i="2"/>
  <c r="G227" i="2"/>
  <c r="G141" i="2"/>
  <c r="G113" i="2"/>
  <c r="G85" i="2"/>
  <c r="G127" i="2"/>
  <c r="G99" i="2"/>
  <c r="G141" i="3"/>
  <c r="G113" i="3"/>
  <c r="G85" i="3"/>
  <c r="G127" i="3"/>
  <c r="G99" i="3"/>
  <c r="G141" i="4"/>
  <c r="G113" i="4"/>
  <c r="G127" i="4"/>
  <c r="G99" i="4"/>
  <c r="H24" i="2"/>
  <c r="G311" i="2"/>
  <c r="G297" i="2"/>
  <c r="G213" i="2"/>
  <c r="G199" i="2"/>
  <c r="G185" i="2"/>
  <c r="G169" i="2"/>
  <c r="G155" i="2"/>
  <c r="G71" i="2"/>
  <c r="G57" i="2"/>
  <c r="G43" i="2"/>
  <c r="H24" i="3"/>
  <c r="G311" i="3"/>
  <c r="G297" i="3"/>
  <c r="G213" i="3"/>
  <c r="G199" i="3"/>
  <c r="G185" i="3"/>
  <c r="G169" i="3"/>
  <c r="G155" i="3"/>
  <c r="G71" i="3"/>
  <c r="G57" i="3"/>
  <c r="G43" i="3"/>
  <c r="H24" i="4"/>
  <c r="G43" i="4"/>
  <c r="G57" i="4"/>
  <c r="G71" i="4"/>
  <c r="G155" i="4"/>
  <c r="G169" i="4"/>
  <c r="G185" i="4"/>
  <c r="G199" i="4"/>
  <c r="G213" i="4"/>
  <c r="G297" i="4"/>
  <c r="G311" i="4"/>
  <c r="L24" i="1"/>
  <c r="K311" i="1"/>
  <c r="K213" i="1"/>
  <c r="K185" i="1"/>
  <c r="K155" i="1"/>
  <c r="K297" i="1"/>
  <c r="K199" i="1"/>
  <c r="K169" i="1"/>
  <c r="K71" i="1"/>
  <c r="K43" i="1"/>
  <c r="H255" i="2"/>
  <c r="H227" i="2"/>
  <c r="H269" i="2"/>
  <c r="H241" i="2"/>
  <c r="H127" i="2"/>
  <c r="H99" i="2"/>
  <c r="H141" i="2"/>
  <c r="H113" i="2"/>
  <c r="H85" i="2"/>
  <c r="H127" i="3"/>
  <c r="H99" i="3"/>
  <c r="H141" i="3"/>
  <c r="H113" i="3"/>
  <c r="H85" i="3"/>
  <c r="H127" i="4"/>
  <c r="H99" i="4"/>
  <c r="H141" i="4"/>
  <c r="H113" i="4"/>
  <c r="I24" i="4"/>
  <c r="H71" i="4"/>
  <c r="H155" i="4"/>
  <c r="H185" i="4"/>
  <c r="H213" i="4"/>
  <c r="H43" i="4"/>
  <c r="H57" i="4"/>
  <c r="H169" i="4"/>
  <c r="H199" i="4"/>
  <c r="H297" i="4"/>
  <c r="H311" i="4"/>
  <c r="I24" i="3"/>
  <c r="H311" i="3"/>
  <c r="H297" i="3"/>
  <c r="H213" i="3"/>
  <c r="H199" i="3"/>
  <c r="H185" i="3"/>
  <c r="H169" i="3"/>
  <c r="H155" i="3"/>
  <c r="H71" i="3"/>
  <c r="H57" i="3"/>
  <c r="H43" i="3"/>
  <c r="I24" i="2"/>
  <c r="H311" i="2"/>
  <c r="H297" i="2"/>
  <c r="H213" i="2"/>
  <c r="H199" i="2"/>
  <c r="H185" i="2"/>
  <c r="H169" i="2"/>
  <c r="H155" i="2"/>
  <c r="H71" i="2"/>
  <c r="H57" i="2"/>
  <c r="H43" i="2"/>
  <c r="L297" i="1"/>
  <c r="L199" i="1"/>
  <c r="L169" i="1"/>
  <c r="L71" i="1"/>
  <c r="L43" i="1"/>
  <c r="M24" i="1"/>
  <c r="L311" i="1"/>
  <c r="L213" i="1"/>
  <c r="L185" i="1"/>
  <c r="L155" i="1"/>
  <c r="C82" i="4"/>
  <c r="O213" i="2"/>
  <c r="C210" i="2"/>
  <c r="O199" i="2"/>
  <c r="O57" i="2"/>
  <c r="C224" i="1"/>
  <c r="O213" i="3"/>
  <c r="C210" i="3"/>
  <c r="O199" i="3"/>
  <c r="C82" i="3"/>
  <c r="O71" i="3"/>
  <c r="C68" i="3"/>
  <c r="O57" i="3"/>
  <c r="O213" i="4"/>
  <c r="C210" i="4"/>
  <c r="O199" i="4"/>
  <c r="O57" i="4"/>
  <c r="I269" i="2"/>
  <c r="I241" i="2"/>
  <c r="I255" i="2"/>
  <c r="I227" i="2"/>
  <c r="I141" i="2"/>
  <c r="I113" i="2"/>
  <c r="I85" i="2"/>
  <c r="I127" i="2"/>
  <c r="I99" i="2"/>
  <c r="I141" i="3"/>
  <c r="I113" i="3"/>
  <c r="I85" i="3"/>
  <c r="I127" i="3"/>
  <c r="I99" i="3"/>
  <c r="I141" i="4"/>
  <c r="I113" i="4"/>
  <c r="I127" i="4"/>
  <c r="I99" i="4"/>
  <c r="J24" i="3"/>
  <c r="I311" i="3"/>
  <c r="I297" i="3"/>
  <c r="I213" i="3"/>
  <c r="I199" i="3"/>
  <c r="I185" i="3"/>
  <c r="I169" i="3"/>
  <c r="I155" i="3"/>
  <c r="I71" i="3"/>
  <c r="I57" i="3"/>
  <c r="I43" i="3"/>
  <c r="J24" i="2"/>
  <c r="I311" i="2"/>
  <c r="I297" i="2"/>
  <c r="I213" i="2"/>
  <c r="I199" i="2"/>
  <c r="I185" i="2"/>
  <c r="I169" i="2"/>
  <c r="I155" i="2"/>
  <c r="I71" i="2"/>
  <c r="I57" i="2"/>
  <c r="I43" i="2"/>
  <c r="J24" i="4"/>
  <c r="I43" i="4"/>
  <c r="I57" i="4"/>
  <c r="I71" i="4"/>
  <c r="I155" i="4"/>
  <c r="I169" i="4"/>
  <c r="I185" i="4"/>
  <c r="I199" i="4"/>
  <c r="I213" i="4"/>
  <c r="I297" i="4"/>
  <c r="I311" i="4"/>
  <c r="N24" i="1"/>
  <c r="M311" i="1"/>
  <c r="M213" i="1"/>
  <c r="M185" i="1"/>
  <c r="M155" i="1"/>
  <c r="M297" i="1"/>
  <c r="M199" i="1"/>
  <c r="M169" i="1"/>
  <c r="M71" i="1"/>
  <c r="M43" i="1"/>
  <c r="C224" i="4"/>
  <c r="C68" i="4"/>
  <c r="C224" i="3"/>
  <c r="C224" i="2"/>
  <c r="C68" i="2"/>
  <c r="C68" i="1"/>
  <c r="C210" i="1"/>
  <c r="O213" i="1"/>
  <c r="O199" i="1"/>
  <c r="O71" i="1"/>
  <c r="O57" i="1"/>
  <c r="J255" i="2"/>
  <c r="J227" i="2"/>
  <c r="J269" i="2"/>
  <c r="J241" i="2"/>
  <c r="J127" i="2"/>
  <c r="J99" i="2"/>
  <c r="J141" i="2"/>
  <c r="J113" i="2"/>
  <c r="J85" i="2"/>
  <c r="J127" i="3"/>
  <c r="J99" i="3"/>
  <c r="J141" i="3"/>
  <c r="J113" i="3"/>
  <c r="J85" i="3"/>
  <c r="J127" i="4"/>
  <c r="J99" i="4"/>
  <c r="J141" i="4"/>
  <c r="J113" i="4"/>
  <c r="K24" i="4"/>
  <c r="J169" i="4"/>
  <c r="J199" i="4"/>
  <c r="J297" i="4"/>
  <c r="J311" i="4"/>
  <c r="J71" i="4"/>
  <c r="J155" i="4"/>
  <c r="J185" i="4"/>
  <c r="J213" i="4"/>
  <c r="J57" i="4"/>
  <c r="J43" i="4"/>
  <c r="K24" i="2"/>
  <c r="J311" i="2"/>
  <c r="J297" i="2"/>
  <c r="J213" i="2"/>
  <c r="J199" i="2"/>
  <c r="J185" i="2"/>
  <c r="J169" i="2"/>
  <c r="J155" i="2"/>
  <c r="J71" i="2"/>
  <c r="J57" i="2"/>
  <c r="J43" i="2"/>
  <c r="K24" i="3"/>
  <c r="J311" i="3"/>
  <c r="J297" i="3"/>
  <c r="J213" i="3"/>
  <c r="J199" i="3"/>
  <c r="J185" i="3"/>
  <c r="J169" i="3"/>
  <c r="J155" i="3"/>
  <c r="J71" i="3"/>
  <c r="J57" i="3"/>
  <c r="J43" i="3"/>
  <c r="N297" i="1"/>
  <c r="N199" i="1"/>
  <c r="N169" i="1"/>
  <c r="N311" i="1"/>
  <c r="N213" i="1"/>
  <c r="N185" i="1"/>
  <c r="N155" i="1"/>
  <c r="N71" i="1"/>
  <c r="N43" i="1"/>
  <c r="C82" i="1"/>
  <c r="K269" i="2"/>
  <c r="K241" i="2"/>
  <c r="K255" i="2"/>
  <c r="K227" i="2"/>
  <c r="K141" i="2"/>
  <c r="K113" i="2"/>
  <c r="K85" i="2"/>
  <c r="K127" i="2"/>
  <c r="K99" i="2"/>
  <c r="K141" i="3"/>
  <c r="K113" i="3"/>
  <c r="K85" i="3"/>
  <c r="K127" i="3"/>
  <c r="K99" i="3"/>
  <c r="K141" i="4"/>
  <c r="K113" i="4"/>
  <c r="K127" i="4"/>
  <c r="K99" i="4"/>
  <c r="L24" i="3"/>
  <c r="K311" i="3"/>
  <c r="K297" i="3"/>
  <c r="K213" i="3"/>
  <c r="K199" i="3"/>
  <c r="K185" i="3"/>
  <c r="K169" i="3"/>
  <c r="K155" i="3"/>
  <c r="K71" i="3"/>
  <c r="K57" i="3"/>
  <c r="K43" i="3"/>
  <c r="L24" i="4"/>
  <c r="K43" i="4"/>
  <c r="K57" i="4"/>
  <c r="K71" i="4"/>
  <c r="K155" i="4"/>
  <c r="K169" i="4"/>
  <c r="K185" i="4"/>
  <c r="K199" i="4"/>
  <c r="K213" i="4"/>
  <c r="K297" i="4"/>
  <c r="K311" i="4"/>
  <c r="L24" i="2"/>
  <c r="K311" i="2"/>
  <c r="K297" i="2"/>
  <c r="K213" i="2"/>
  <c r="K199" i="2"/>
  <c r="K185" i="2"/>
  <c r="K169" i="2"/>
  <c r="K155" i="2"/>
  <c r="K71" i="2"/>
  <c r="K57" i="2"/>
  <c r="K43" i="2"/>
  <c r="L255" i="2"/>
  <c r="L227" i="2"/>
  <c r="L269" i="2"/>
  <c r="L241" i="2"/>
  <c r="L127" i="2"/>
  <c r="L99" i="2"/>
  <c r="L141" i="2"/>
  <c r="L113" i="2"/>
  <c r="L85" i="2"/>
  <c r="L127" i="3"/>
  <c r="L99" i="3"/>
  <c r="L141" i="3"/>
  <c r="L113" i="3"/>
  <c r="L85" i="3"/>
  <c r="L127" i="4"/>
  <c r="L99" i="4"/>
  <c r="L141" i="4"/>
  <c r="L113" i="4"/>
  <c r="M24" i="2"/>
  <c r="L311" i="2"/>
  <c r="L297" i="2"/>
  <c r="L213" i="2"/>
  <c r="L199" i="2"/>
  <c r="L185" i="2"/>
  <c r="L169" i="2"/>
  <c r="L155" i="2"/>
  <c r="L71" i="2"/>
  <c r="L57" i="2"/>
  <c r="L43" i="2"/>
  <c r="M24" i="3"/>
  <c r="L311" i="3"/>
  <c r="L297" i="3"/>
  <c r="L213" i="3"/>
  <c r="L199" i="3"/>
  <c r="L185" i="3"/>
  <c r="L169" i="3"/>
  <c r="L155" i="3"/>
  <c r="L71" i="3"/>
  <c r="L57" i="3"/>
  <c r="L43" i="3"/>
  <c r="M24" i="4"/>
  <c r="L43" i="4"/>
  <c r="L57" i="4"/>
  <c r="L155" i="4"/>
  <c r="L185" i="4"/>
  <c r="L213" i="4"/>
  <c r="L169" i="4"/>
  <c r="L199" i="4"/>
  <c r="L297" i="4"/>
  <c r="L311" i="4"/>
  <c r="L71" i="4"/>
  <c r="N29" i="2"/>
  <c r="M29" i="2"/>
  <c r="L29" i="2"/>
  <c r="K29" i="2"/>
  <c r="J29" i="2"/>
  <c r="I29" i="2"/>
  <c r="H29" i="2"/>
  <c r="G29" i="2"/>
  <c r="F29" i="2"/>
  <c r="E29" i="2"/>
  <c r="N29" i="1"/>
  <c r="M29" i="1"/>
  <c r="L29" i="1"/>
  <c r="K29" i="1"/>
  <c r="J29" i="1"/>
  <c r="I29" i="1"/>
  <c r="H29" i="1"/>
  <c r="G29" i="1"/>
  <c r="F29" i="1"/>
  <c r="E29" i="1"/>
  <c r="N29" i="3"/>
  <c r="M29" i="3"/>
  <c r="L29" i="3"/>
  <c r="K29" i="3"/>
  <c r="J29" i="3"/>
  <c r="I29" i="3"/>
  <c r="H29" i="3"/>
  <c r="G29" i="3"/>
  <c r="F29" i="3"/>
  <c r="E29" i="3"/>
  <c r="N29" i="4"/>
  <c r="M29" i="4"/>
  <c r="L29" i="4"/>
  <c r="K29" i="4"/>
  <c r="J29" i="4"/>
  <c r="I29" i="4"/>
  <c r="H29" i="4"/>
  <c r="G29" i="4"/>
  <c r="F29" i="4"/>
  <c r="E29" i="4"/>
  <c r="M269" i="2"/>
  <c r="M241" i="2"/>
  <c r="M255" i="2"/>
  <c r="M227" i="2"/>
  <c r="M141" i="2"/>
  <c r="M113" i="2"/>
  <c r="M85" i="2"/>
  <c r="M127" i="2"/>
  <c r="M99" i="2"/>
  <c r="M141" i="3"/>
  <c r="M113" i="3"/>
  <c r="M85" i="3"/>
  <c r="M127" i="3"/>
  <c r="M99" i="3"/>
  <c r="M141" i="4"/>
  <c r="M113" i="4"/>
  <c r="M127" i="4"/>
  <c r="M99" i="4"/>
  <c r="N24" i="3"/>
  <c r="M311" i="3"/>
  <c r="M297" i="3"/>
  <c r="M213" i="3"/>
  <c r="M199" i="3"/>
  <c r="M185" i="3"/>
  <c r="M169" i="3"/>
  <c r="M155" i="3"/>
  <c r="M71" i="3"/>
  <c r="M57" i="3"/>
  <c r="M43" i="3"/>
  <c r="N24" i="4"/>
  <c r="M43" i="4"/>
  <c r="M57" i="4"/>
  <c r="M71" i="4"/>
  <c r="M155" i="4"/>
  <c r="M169" i="4"/>
  <c r="M185" i="4"/>
  <c r="M199" i="4"/>
  <c r="M213" i="4"/>
  <c r="M297" i="4"/>
  <c r="M311" i="4"/>
  <c r="N24" i="2"/>
  <c r="M311" i="2"/>
  <c r="M297" i="2"/>
  <c r="M213" i="2"/>
  <c r="M199" i="2"/>
  <c r="M185" i="2"/>
  <c r="M169" i="2"/>
  <c r="M155" i="2"/>
  <c r="M71" i="2"/>
  <c r="M57" i="2"/>
  <c r="M43" i="2"/>
  <c r="K39" i="1"/>
  <c r="N255" i="2"/>
  <c r="N227" i="2"/>
  <c r="N269" i="2"/>
  <c r="N241" i="2"/>
  <c r="N127" i="2"/>
  <c r="N99" i="2"/>
  <c r="N141" i="2"/>
  <c r="N113" i="2"/>
  <c r="N85" i="2"/>
  <c r="N127" i="3"/>
  <c r="N99" i="3"/>
  <c r="N141" i="3"/>
  <c r="N113" i="3"/>
  <c r="N85" i="3"/>
  <c r="N127" i="4"/>
  <c r="N99" i="4"/>
  <c r="N141" i="4"/>
  <c r="N113" i="4"/>
  <c r="N311" i="2"/>
  <c r="N297" i="2"/>
  <c r="N213" i="2"/>
  <c r="N199" i="2"/>
  <c r="N185" i="2"/>
  <c r="N169" i="2"/>
  <c r="N155" i="2"/>
  <c r="N71" i="2"/>
  <c r="N57" i="2"/>
  <c r="N43" i="2"/>
  <c r="N311" i="3"/>
  <c r="N297" i="3"/>
  <c r="N213" i="3"/>
  <c r="N199" i="3"/>
  <c r="N185" i="3"/>
  <c r="N169" i="3"/>
  <c r="N155" i="3"/>
  <c r="N71" i="3"/>
  <c r="N57" i="3"/>
  <c r="N43" i="3"/>
  <c r="N311" i="4"/>
  <c r="N71" i="4"/>
  <c r="N169" i="4"/>
  <c r="N199" i="4"/>
  <c r="N297" i="4"/>
  <c r="N155" i="4"/>
  <c r="N185" i="4"/>
  <c r="N213" i="4"/>
  <c r="N57" i="4"/>
  <c r="N43" i="4"/>
  <c r="C166" i="2"/>
  <c r="F39" i="2"/>
  <c r="F30" i="2"/>
  <c r="G39" i="2"/>
  <c r="G30" i="2"/>
  <c r="H39" i="2"/>
  <c r="H30" i="2"/>
  <c r="I39" i="2"/>
  <c r="I30" i="2"/>
  <c r="J39" i="2"/>
  <c r="J30" i="2"/>
  <c r="K39" i="2"/>
  <c r="K30" i="2"/>
  <c r="L39" i="2"/>
  <c r="L30" i="2"/>
  <c r="M39" i="2"/>
  <c r="M30" i="2"/>
  <c r="N39" i="2"/>
  <c r="N30" i="2"/>
  <c r="E39" i="2"/>
  <c r="F39" i="3"/>
  <c r="F30" i="3"/>
  <c r="G39" i="3"/>
  <c r="G30" i="3"/>
  <c r="H39" i="3"/>
  <c r="H30" i="3"/>
  <c r="I39" i="3"/>
  <c r="I30" i="3"/>
  <c r="J39" i="3"/>
  <c r="J30" i="3"/>
  <c r="K39" i="3"/>
  <c r="K30" i="3"/>
  <c r="L39" i="3"/>
  <c r="L30" i="3"/>
  <c r="M39" i="3"/>
  <c r="M30" i="3"/>
  <c r="N39" i="3"/>
  <c r="N30" i="3"/>
  <c r="E39" i="3"/>
  <c r="E30" i="3"/>
  <c r="C322" i="2"/>
  <c r="C308" i="2"/>
  <c r="C196" i="2"/>
  <c r="C180" i="2"/>
  <c r="C82" i="2"/>
  <c r="C54" i="2"/>
  <c r="E30" i="2"/>
  <c r="C39" i="2"/>
  <c r="C322" i="3"/>
  <c r="C308" i="3"/>
  <c r="C196" i="3"/>
  <c r="C180" i="3"/>
  <c r="C166" i="3"/>
  <c r="C54" i="3"/>
  <c r="C39" i="3"/>
  <c r="E39" i="4"/>
  <c r="F39" i="4"/>
  <c r="G39" i="4"/>
  <c r="G30" i="4"/>
  <c r="G31" i="4"/>
  <c r="H39" i="4"/>
  <c r="I39" i="4"/>
  <c r="I30" i="4"/>
  <c r="J39" i="4"/>
  <c r="K39" i="4"/>
  <c r="K30" i="4"/>
  <c r="L39" i="4"/>
  <c r="M39" i="4"/>
  <c r="M30" i="4"/>
  <c r="N39" i="4"/>
  <c r="N30" i="4"/>
  <c r="F30" i="4"/>
  <c r="F31" i="4"/>
  <c r="H30" i="4"/>
  <c r="J30" i="4"/>
  <c r="L30" i="4"/>
  <c r="C322" i="4"/>
  <c r="C308" i="4"/>
  <c r="C196" i="4"/>
  <c r="C180" i="4"/>
  <c r="C166" i="4"/>
  <c r="C54" i="4"/>
  <c r="E30" i="4"/>
  <c r="C39" i="4"/>
  <c r="C322" i="1"/>
  <c r="C54" i="1"/>
  <c r="C180" i="1"/>
  <c r="C308" i="1"/>
  <c r="C196" i="1"/>
  <c r="C166" i="1"/>
  <c r="N39" i="1"/>
  <c r="N30" i="1"/>
  <c r="M39" i="1"/>
  <c r="M30" i="1"/>
  <c r="L39" i="1"/>
  <c r="L30" i="1"/>
  <c r="K30" i="1"/>
  <c r="J39" i="1"/>
  <c r="J30" i="1"/>
  <c r="I39" i="1"/>
  <c r="I30" i="1"/>
  <c r="H39" i="1"/>
  <c r="H30" i="1"/>
  <c r="G39" i="1"/>
  <c r="G30" i="1"/>
  <c r="F39" i="1"/>
  <c r="F30" i="1"/>
  <c r="C39" i="1"/>
  <c r="E30" i="1"/>
  <c r="E31" i="1"/>
  <c r="E31" i="4"/>
  <c r="M31" i="2"/>
  <c r="N31" i="2"/>
  <c r="M31" i="3"/>
  <c r="N31" i="3"/>
  <c r="M31" i="4"/>
  <c r="N31" i="4"/>
  <c r="M31" i="1"/>
  <c r="N31" i="1"/>
  <c r="O311" i="2"/>
  <c r="O297" i="2"/>
  <c r="O185" i="2"/>
  <c r="O169" i="2"/>
  <c r="O155" i="2"/>
  <c r="O71" i="2"/>
  <c r="O43" i="2"/>
  <c r="K31" i="2"/>
  <c r="I31" i="2"/>
  <c r="G31" i="2"/>
  <c r="O311" i="3"/>
  <c r="O297" i="3"/>
  <c r="O185" i="3"/>
  <c r="O169" i="3"/>
  <c r="O155" i="3"/>
  <c r="O43" i="3"/>
  <c r="K31" i="3"/>
  <c r="L31" i="3"/>
  <c r="J31" i="3"/>
  <c r="H31" i="3"/>
  <c r="F31" i="3"/>
  <c r="O311" i="4"/>
  <c r="O297" i="4"/>
  <c r="O185" i="4"/>
  <c r="O169" i="4"/>
  <c r="O155" i="4"/>
  <c r="O71" i="4"/>
  <c r="O43" i="4"/>
  <c r="J31" i="4"/>
  <c r="K31" i="4"/>
  <c r="L31" i="1"/>
  <c r="G31" i="1"/>
  <c r="O311" i="1"/>
  <c r="O297" i="1"/>
  <c r="O185" i="1"/>
  <c r="O169" i="1"/>
  <c r="O155" i="1"/>
  <c r="H31" i="1"/>
  <c r="J31" i="1"/>
  <c r="I31" i="1"/>
  <c r="O43" i="1"/>
  <c r="H31" i="4"/>
  <c r="L31" i="4"/>
  <c r="E31" i="2"/>
  <c r="K31" i="1"/>
  <c r="F31" i="1"/>
  <c r="E193" i="1"/>
  <c r="F33" i="4"/>
  <c r="F35" i="4"/>
  <c r="H33" i="4"/>
  <c r="H35" i="4"/>
  <c r="E31" i="3"/>
  <c r="G31" i="3"/>
  <c r="I31" i="3"/>
  <c r="I31" i="4"/>
  <c r="F31" i="2"/>
  <c r="H31" i="2"/>
  <c r="J31" i="2"/>
  <c r="L31" i="2"/>
  <c r="I33" i="2"/>
  <c r="E33" i="1"/>
  <c r="E34" i="1"/>
  <c r="H33" i="2"/>
  <c r="F33" i="1"/>
  <c r="F34" i="1"/>
  <c r="F35" i="1"/>
  <c r="E33" i="2"/>
  <c r="E34" i="2"/>
  <c r="F33" i="2"/>
  <c r="F35" i="2"/>
  <c r="H33" i="3"/>
  <c r="H34" i="3"/>
  <c r="H35" i="3"/>
  <c r="I33" i="4"/>
  <c r="H33" i="1"/>
  <c r="H34" i="1"/>
  <c r="H35" i="1"/>
  <c r="I33" i="1"/>
  <c r="I34" i="1"/>
  <c r="I35" i="1"/>
  <c r="G33" i="1"/>
  <c r="G34" i="1"/>
  <c r="G35" i="1"/>
  <c r="G33" i="4"/>
  <c r="E33" i="3"/>
  <c r="F34" i="4"/>
  <c r="H34" i="4"/>
  <c r="F33" i="3"/>
  <c r="E33" i="4"/>
  <c r="E34" i="4"/>
  <c r="I34" i="2"/>
  <c r="I35" i="2"/>
  <c r="G33" i="3"/>
  <c r="G34" i="3"/>
  <c r="G35" i="3"/>
  <c r="E34" i="3"/>
  <c r="I35" i="4"/>
  <c r="I34" i="4"/>
  <c r="G34" i="4"/>
  <c r="G35" i="4"/>
  <c r="F34" i="2"/>
  <c r="G33" i="2"/>
  <c r="G35" i="2"/>
  <c r="H34" i="2"/>
  <c r="H35" i="2"/>
  <c r="F34" i="3"/>
  <c r="G34" i="2"/>
  <c r="I33" i="3"/>
  <c r="E35" i="3"/>
  <c r="E35" i="4"/>
  <c r="F35" i="3"/>
  <c r="E35" i="2"/>
  <c r="I34" i="3"/>
  <c r="I35" i="3"/>
  <c r="E35" i="1"/>
  <c r="J33" i="1"/>
  <c r="N33" i="1"/>
  <c r="L33" i="1"/>
  <c r="L34" i="1"/>
  <c r="L35" i="1"/>
  <c r="N34" i="1"/>
  <c r="N35" i="1"/>
  <c r="K33" i="1"/>
  <c r="M33" i="1"/>
  <c r="J34" i="1"/>
  <c r="J35" i="1"/>
  <c r="M34" i="1"/>
  <c r="M35" i="1"/>
  <c r="K34" i="1"/>
  <c r="K35" i="1"/>
  <c r="O33" i="1"/>
  <c r="O32" i="1"/>
  <c r="O34" i="1"/>
  <c r="O35" i="1"/>
  <c r="J33" i="4"/>
  <c r="L33" i="4"/>
  <c r="L34" i="4"/>
  <c r="M33" i="4"/>
  <c r="N33" i="4"/>
  <c r="J35" i="4"/>
  <c r="J34" i="4"/>
  <c r="L35" i="4"/>
  <c r="M35" i="4"/>
  <c r="M34" i="4"/>
  <c r="K33" i="4"/>
  <c r="O32" i="4"/>
  <c r="N35" i="4"/>
  <c r="N34" i="4"/>
  <c r="K34" i="4"/>
  <c r="O34" i="4"/>
  <c r="K35" i="4"/>
  <c r="O35" i="4"/>
  <c r="O33" i="4"/>
  <c r="J33" i="3"/>
  <c r="J34" i="3"/>
  <c r="J35" i="3"/>
  <c r="L33" i="3"/>
  <c r="K33" i="3"/>
  <c r="M33" i="3"/>
  <c r="M34" i="3"/>
  <c r="L34" i="3"/>
  <c r="L35" i="3"/>
  <c r="N33" i="3"/>
  <c r="M35" i="3"/>
  <c r="N35" i="3"/>
  <c r="N34" i="3"/>
  <c r="K35" i="3"/>
  <c r="K34" i="3"/>
  <c r="O33" i="3"/>
  <c r="O32" i="3"/>
  <c r="O35" i="3"/>
  <c r="O34" i="3"/>
  <c r="J33" i="2"/>
  <c r="N33" i="2"/>
  <c r="N34" i="2"/>
  <c r="L33" i="2"/>
  <c r="M33" i="2"/>
  <c r="J34" i="2"/>
  <c r="J35" i="2"/>
  <c r="N35" i="2"/>
  <c r="L34" i="2"/>
  <c r="L35" i="2"/>
  <c r="K33" i="2"/>
  <c r="O32" i="2"/>
  <c r="M34" i="2"/>
  <c r="M35" i="2"/>
  <c r="K34" i="2"/>
  <c r="O34" i="2"/>
  <c r="O33" i="2"/>
  <c r="K35" i="2"/>
  <c r="O35" i="2"/>
</calcChain>
</file>

<file path=xl/sharedStrings.xml><?xml version="1.0" encoding="utf-8"?>
<sst xmlns="http://schemas.openxmlformats.org/spreadsheetml/2006/main" count="1569" uniqueCount="85">
  <si>
    <t>費目</t>
    <rPh sb="0" eb="2">
      <t>ヒモク</t>
    </rPh>
    <phoneticPr fontId="2"/>
  </si>
  <si>
    <t>総額</t>
    <rPh sb="0" eb="2">
      <t>ソウガク</t>
    </rPh>
    <phoneticPr fontId="2"/>
  </si>
  <si>
    <t>(単位：円）</t>
    <rPh sb="1" eb="3">
      <t>タンイ</t>
    </rPh>
    <rPh sb="4" eb="5">
      <t>エン</t>
    </rPh>
    <phoneticPr fontId="2"/>
  </si>
  <si>
    <t>＊＊＊＊＊＊＊＊＊＊＊＊＊＊＊＊＊＊＊＊＊＊＊＊＊＊＊＊＊＊＊の研究開発</t>
    <rPh sb="32" eb="36">
      <t>ケンキュウカイハツ</t>
    </rPh>
    <phoneticPr fontId="2"/>
  </si>
  <si>
    <t>副題：</t>
    <rPh sb="0" eb="2">
      <t>フクダイ</t>
    </rPh>
    <phoneticPr fontId="2"/>
  </si>
  <si>
    <t>Ⅰ　物品費</t>
    <rPh sb="2" eb="4">
      <t>ブッピン</t>
    </rPh>
    <rPh sb="4" eb="5">
      <t>ヒ</t>
    </rPh>
    <phoneticPr fontId="2"/>
  </si>
  <si>
    <t>Ⅱ　人件費・謝金</t>
    <rPh sb="2" eb="5">
      <t>ジンケンヒ</t>
    </rPh>
    <rPh sb="6" eb="8">
      <t>シャキン</t>
    </rPh>
    <phoneticPr fontId="2"/>
  </si>
  <si>
    <t>Ⅲ　旅費</t>
    <rPh sb="2" eb="4">
      <t>リョヒ</t>
    </rPh>
    <phoneticPr fontId="2"/>
  </si>
  <si>
    <t>Ⅳ　その他</t>
    <rPh sb="4" eb="5">
      <t>タ</t>
    </rPh>
    <phoneticPr fontId="2"/>
  </si>
  <si>
    <t>共通</t>
    <rPh sb="0" eb="2">
      <t>キョウツウ</t>
    </rPh>
    <phoneticPr fontId="2"/>
  </si>
  <si>
    <t>Ⅴ　一般管理費</t>
    <rPh sb="2" eb="4">
      <t>イッパン</t>
    </rPh>
    <rPh sb="4" eb="7">
      <t>カンリヒ</t>
    </rPh>
    <phoneticPr fontId="2"/>
  </si>
  <si>
    <t>一般管理費率</t>
    <rPh sb="5" eb="6">
      <t>リツ</t>
    </rPh>
    <phoneticPr fontId="2"/>
  </si>
  <si>
    <t xml:space="preserve"> </t>
    <phoneticPr fontId="2"/>
  </si>
  <si>
    <t>府省共通</t>
    <rPh sb="0" eb="1">
      <t>フ</t>
    </rPh>
    <rPh sb="1" eb="2">
      <t>ショウ</t>
    </rPh>
    <rPh sb="2" eb="4">
      <t>キョウツウ</t>
    </rPh>
    <phoneticPr fontId="2"/>
  </si>
  <si>
    <t>　</t>
    <phoneticPr fontId="2"/>
  </si>
  <si>
    <t>管理番号：</t>
    <rPh sb="0" eb="2">
      <t>カンリ</t>
    </rPh>
    <rPh sb="2" eb="4">
      <t>バンゴウ</t>
    </rPh>
    <phoneticPr fontId="2"/>
  </si>
  <si>
    <t xml:space="preserve"> </t>
    <phoneticPr fontId="2"/>
  </si>
  <si>
    <t>Ⅵ　再委託費</t>
    <rPh sb="2" eb="5">
      <t>サイイタク</t>
    </rPh>
    <rPh sb="5" eb="6">
      <t>ヒ</t>
    </rPh>
    <phoneticPr fontId="2"/>
  </si>
  <si>
    <r>
      <t>　　　　　小計</t>
    </r>
    <r>
      <rPr>
        <sz val="9"/>
        <rFont val="ＭＳ 明朝"/>
        <family val="1"/>
        <charset val="128"/>
      </rPr>
      <t>（Ⅰ+Ⅱ+Ⅲ+Ⅳ）</t>
    </r>
    <rPh sb="5" eb="7">
      <t>ショウケイ</t>
    </rPh>
    <phoneticPr fontId="2"/>
  </si>
  <si>
    <t>　　　　　総　額</t>
    <rPh sb="5" eb="6">
      <t>ソウ</t>
    </rPh>
    <rPh sb="7" eb="8">
      <t>ガク</t>
    </rPh>
    <phoneticPr fontId="2"/>
  </si>
  <si>
    <r>
      <t>　　　　　総経費</t>
    </r>
    <r>
      <rPr>
        <sz val="9"/>
        <rFont val="ＭＳ 明朝"/>
        <family val="1"/>
        <charset val="128"/>
      </rPr>
      <t>(Ⅰ+Ⅱ+Ⅲ+Ⅳ+Ⅴ)</t>
    </r>
    <rPh sb="5" eb="8">
      <t>ソウケイヒ</t>
    </rPh>
    <phoneticPr fontId="2"/>
  </si>
  <si>
    <r>
      <t>　　　小計</t>
    </r>
    <r>
      <rPr>
        <sz val="9"/>
        <rFont val="ＭＳ 明朝"/>
        <family val="1"/>
        <charset val="128"/>
      </rPr>
      <t>（Ⅰ+Ⅱ+Ⅲ+Ⅳ）</t>
    </r>
    <rPh sb="3" eb="5">
      <t>ショウケイ</t>
    </rPh>
    <phoneticPr fontId="2"/>
  </si>
  <si>
    <r>
      <t>　　　小計</t>
    </r>
    <r>
      <rPr>
        <sz val="9"/>
        <rFont val="ＭＳ 明朝"/>
        <family val="1"/>
        <charset val="128"/>
      </rPr>
      <t>（Ⅰ+Ⅱ+Ⅲ+Ⅳ+Ⅴ）</t>
    </r>
    <rPh sb="3" eb="5">
      <t>ショウケイ</t>
    </rPh>
    <phoneticPr fontId="2"/>
  </si>
  <si>
    <r>
      <t>　　　総経費</t>
    </r>
    <r>
      <rPr>
        <sz val="9"/>
        <rFont val="ＭＳ 明朝"/>
        <family val="1"/>
        <charset val="128"/>
      </rPr>
      <t>(Ⅰ+Ⅱ+Ⅲ+Ⅳ+Ⅴ+Ⅵ)</t>
    </r>
    <rPh sb="3" eb="6">
      <t>ソウケイヒ</t>
    </rPh>
    <phoneticPr fontId="2"/>
  </si>
  <si>
    <t>　　・文字入力が不要なセルは空欄にしておいてください。</t>
    <rPh sb="3" eb="5">
      <t>モジ</t>
    </rPh>
    <rPh sb="5" eb="7">
      <t>ニュウリョク</t>
    </rPh>
    <rPh sb="8" eb="10">
      <t>フヨウ</t>
    </rPh>
    <rPh sb="14" eb="16">
      <t>クウラン</t>
    </rPh>
    <phoneticPr fontId="2"/>
  </si>
  <si>
    <t>［その他］</t>
    <rPh sb="3" eb="4">
      <t>タ</t>
    </rPh>
    <phoneticPr fontId="2"/>
  </si>
  <si>
    <t>大　項　目</t>
    <rPh sb="0" eb="1">
      <t>ダイ</t>
    </rPh>
    <rPh sb="2" eb="3">
      <t>コウ</t>
    </rPh>
    <rPh sb="4" eb="5">
      <t>メ</t>
    </rPh>
    <phoneticPr fontId="2"/>
  </si>
  <si>
    <t>課題Ⅹ　＊＊＊＊＊＊＊＊＊＊＊＊</t>
    <rPh sb="0" eb="2">
      <t>カダイ</t>
    </rPh>
    <phoneticPr fontId="2"/>
  </si>
  <si>
    <t>○○○Ｘ○○○○</t>
    <phoneticPr fontId="2"/>
  </si>
  <si>
    <t>○○法人□□大学</t>
    <rPh sb="2" eb="4">
      <t>ホウジン</t>
    </rPh>
    <rPh sb="6" eb="8">
      <t>ダイガク</t>
    </rPh>
    <phoneticPr fontId="2"/>
  </si>
  <si>
    <t>株式会社△△</t>
    <rPh sb="0" eb="4">
      <t>カブ</t>
    </rPh>
    <phoneticPr fontId="2"/>
  </si>
  <si>
    <t>△△△△△株式会社</t>
    <rPh sb="5" eb="9">
      <t>カブ</t>
    </rPh>
    <phoneticPr fontId="2"/>
  </si>
  <si>
    <t>○○○X○○</t>
    <phoneticPr fontId="2"/>
  </si>
  <si>
    <t>＊＊＊＊＊＊＊＊＊＊＊</t>
    <phoneticPr fontId="2"/>
  </si>
  <si>
    <t>消費税率</t>
    <rPh sb="0" eb="3">
      <t>ショウヒゼイ</t>
    </rPh>
    <rPh sb="3" eb="4">
      <t>リツ</t>
    </rPh>
    <phoneticPr fontId="2"/>
  </si>
  <si>
    <t>研究分担者（税込）法人名：</t>
    <rPh sb="0" eb="2">
      <t>ケンキュウ</t>
    </rPh>
    <rPh sb="2" eb="4">
      <t>ブンタン</t>
    </rPh>
    <rPh sb="4" eb="5">
      <t>シャ</t>
    </rPh>
    <rPh sb="6" eb="8">
      <t>ゼイコミ</t>
    </rPh>
    <rPh sb="9" eb="11">
      <t>ホウジン</t>
    </rPh>
    <rPh sb="11" eb="12">
      <t>メイ</t>
    </rPh>
    <phoneticPr fontId="2"/>
  </si>
  <si>
    <t>研究分担者（税抜）法人名：</t>
    <rPh sb="0" eb="2">
      <t>ケンキュウ</t>
    </rPh>
    <rPh sb="2" eb="4">
      <t>ブンタン</t>
    </rPh>
    <rPh sb="4" eb="5">
      <t>シャ</t>
    </rPh>
    <rPh sb="6" eb="8">
      <t>ゼイヌキ</t>
    </rPh>
    <phoneticPr fontId="2"/>
  </si>
  <si>
    <t>消費税（外税額）</t>
    <rPh sb="0" eb="3">
      <t>ショウヒゼイ</t>
    </rPh>
    <rPh sb="4" eb="6">
      <t>ソトゼイ</t>
    </rPh>
    <rPh sb="6" eb="7">
      <t>ガク</t>
    </rPh>
    <phoneticPr fontId="2"/>
  </si>
  <si>
    <t>１．水色地のセルに名称、数値等を記入してください。（水色地のセルは保護されておりませんので、記載可能です。）</t>
    <rPh sb="2" eb="4">
      <t>ミズイロ</t>
    </rPh>
    <rPh sb="4" eb="5">
      <t>ジ</t>
    </rPh>
    <rPh sb="9" eb="11">
      <t>メイショウ</t>
    </rPh>
    <rPh sb="12" eb="14">
      <t>スウチ</t>
    </rPh>
    <rPh sb="14" eb="15">
      <t>ナド</t>
    </rPh>
    <rPh sb="16" eb="18">
      <t>キニュウ</t>
    </rPh>
    <rPh sb="26" eb="28">
      <t>ミズイロ</t>
    </rPh>
    <rPh sb="28" eb="29">
      <t>チ</t>
    </rPh>
    <rPh sb="33" eb="35">
      <t>ホゴ</t>
    </rPh>
    <rPh sb="48" eb="50">
      <t>カノウ</t>
    </rPh>
    <phoneticPr fontId="5"/>
  </si>
  <si>
    <t>　　・費用記入欄は０円を含め記載してください。</t>
    <rPh sb="3" eb="5">
      <t>ヒヨウ</t>
    </rPh>
    <rPh sb="5" eb="7">
      <t>キニュウ</t>
    </rPh>
    <rPh sb="7" eb="8">
      <t>ラン</t>
    </rPh>
    <rPh sb="10" eb="11">
      <t>エン</t>
    </rPh>
    <rPh sb="12" eb="13">
      <t>フク</t>
    </rPh>
    <phoneticPr fontId="2"/>
  </si>
  <si>
    <t>　　・一般管理費率は小数点第２位以下を切り捨てた比率（一般管理費率計算書で提示した率）を記入してください。</t>
    <rPh sb="15" eb="16">
      <t>イ</t>
    </rPh>
    <rPh sb="27" eb="29">
      <t>イッパン</t>
    </rPh>
    <rPh sb="29" eb="32">
      <t>カンリヒ</t>
    </rPh>
    <rPh sb="32" eb="33">
      <t>リツ</t>
    </rPh>
    <rPh sb="33" eb="36">
      <t>ケイサンショ</t>
    </rPh>
    <rPh sb="37" eb="39">
      <t>テイジ</t>
    </rPh>
    <rPh sb="41" eb="42">
      <t>リツ</t>
    </rPh>
    <rPh sb="44" eb="46">
      <t>キニュウ</t>
    </rPh>
    <phoneticPr fontId="5"/>
  </si>
  <si>
    <t>　　・過去年度の費用欄には前年度の契約書に添付の実施計画書別紙１で記載した額を記入してください。</t>
    <rPh sb="3" eb="5">
      <t>カコ</t>
    </rPh>
    <rPh sb="5" eb="7">
      <t>ネンド</t>
    </rPh>
    <rPh sb="8" eb="10">
      <t>ヒヨウ</t>
    </rPh>
    <rPh sb="10" eb="11">
      <t>ラン</t>
    </rPh>
    <rPh sb="13" eb="16">
      <t>ゼンネンド</t>
    </rPh>
    <rPh sb="17" eb="20">
      <t>ケイヤクショ</t>
    </rPh>
    <rPh sb="21" eb="23">
      <t>テンプ</t>
    </rPh>
    <rPh sb="24" eb="26">
      <t>ジッシ</t>
    </rPh>
    <rPh sb="26" eb="29">
      <t>ケイカクショ</t>
    </rPh>
    <rPh sb="29" eb="31">
      <t>ベッシ</t>
    </rPh>
    <rPh sb="33" eb="35">
      <t>キサイ</t>
    </rPh>
    <rPh sb="37" eb="38">
      <t>ガク</t>
    </rPh>
    <rPh sb="39" eb="41">
      <t>キニュウ</t>
    </rPh>
    <phoneticPr fontId="2"/>
  </si>
  <si>
    <t>　　　ただし、繰越が承認された課題については承認後の金額を記入してください。</t>
    <rPh sb="7" eb="9">
      <t>クリコシ</t>
    </rPh>
    <rPh sb="10" eb="12">
      <t>ショウニン</t>
    </rPh>
    <rPh sb="15" eb="17">
      <t>カダイ</t>
    </rPh>
    <rPh sb="22" eb="24">
      <t>ショウニン</t>
    </rPh>
    <rPh sb="24" eb="25">
      <t>ゴ</t>
    </rPh>
    <rPh sb="26" eb="28">
      <t>キンガク</t>
    </rPh>
    <rPh sb="29" eb="31">
      <t>キニュウ</t>
    </rPh>
    <phoneticPr fontId="2"/>
  </si>
  <si>
    <t>　　・契約年度（変更契約年度含む）以降の費用欄には各年度の計画額を記入してください。</t>
    <rPh sb="3" eb="5">
      <t>ケイヤク</t>
    </rPh>
    <rPh sb="5" eb="7">
      <t>ネンド</t>
    </rPh>
    <rPh sb="8" eb="10">
      <t>ヘンコウ</t>
    </rPh>
    <rPh sb="10" eb="12">
      <t>ケイヤク</t>
    </rPh>
    <rPh sb="12" eb="14">
      <t>ネンド</t>
    </rPh>
    <rPh sb="14" eb="15">
      <t>フク</t>
    </rPh>
    <rPh sb="17" eb="19">
      <t>イコウ</t>
    </rPh>
    <rPh sb="20" eb="22">
      <t>ヒヨウ</t>
    </rPh>
    <rPh sb="22" eb="23">
      <t>ラン</t>
    </rPh>
    <rPh sb="25" eb="28">
      <t>カクネンド</t>
    </rPh>
    <rPh sb="29" eb="31">
      <t>ケイカク</t>
    </rPh>
    <rPh sb="31" eb="32">
      <t>ガク</t>
    </rPh>
    <rPh sb="33" eb="35">
      <t>キニュウ</t>
    </rPh>
    <phoneticPr fontId="2"/>
  </si>
  <si>
    <t>　  ・費用欄の金額は整数で記載してください。計算式又は小数を記入しないでください。</t>
    <rPh sb="31" eb="33">
      <t>キニュウ</t>
    </rPh>
    <phoneticPr fontId="2"/>
  </si>
  <si>
    <t>［記入要領］</t>
    <rPh sb="2" eb="3">
      <t>ニュウ</t>
    </rPh>
    <rPh sb="3" eb="5">
      <t>ヨウリョウ</t>
    </rPh>
    <phoneticPr fontId="5"/>
  </si>
  <si>
    <t>課題Ⅹ　＊＊＊＊＊＊＊＊＊＊＊＊＊</t>
    <rPh sb="0" eb="2">
      <t>カダイ</t>
    </rPh>
    <phoneticPr fontId="2"/>
  </si>
  <si>
    <t>＊＊＊＊＊＊＊＊＊＊＊</t>
    <phoneticPr fontId="2"/>
  </si>
  <si>
    <t>○○○X○○○○</t>
    <phoneticPr fontId="2"/>
  </si>
  <si>
    <t>○○○X○○○○</t>
    <phoneticPr fontId="2"/>
  </si>
  <si>
    <t>○○大学法人△△大学</t>
    <rPh sb="2" eb="4">
      <t>ダイガク</t>
    </rPh>
    <rPh sb="4" eb="6">
      <t>ホウジン</t>
    </rPh>
    <rPh sb="8" eb="10">
      <t>ダイガク</t>
    </rPh>
    <phoneticPr fontId="2"/>
  </si>
  <si>
    <t>大　項　目</t>
    <rPh sb="0" eb="1">
      <t>ダイ</t>
    </rPh>
    <phoneticPr fontId="2"/>
  </si>
  <si>
    <t>　　　　総　額</t>
    <rPh sb="4" eb="5">
      <t>ソウ</t>
    </rPh>
    <rPh sb="6" eb="7">
      <t>ガク</t>
    </rPh>
    <phoneticPr fontId="2"/>
  </si>
  <si>
    <t>研究分担者法人名：</t>
    <rPh sb="0" eb="2">
      <t>ケンキュウ</t>
    </rPh>
    <rPh sb="2" eb="4">
      <t>ブンタン</t>
    </rPh>
    <rPh sb="4" eb="5">
      <t>シャ</t>
    </rPh>
    <phoneticPr fontId="2"/>
  </si>
  <si>
    <t>＊＊＊＊＊＊＊＊＊＊＊</t>
    <phoneticPr fontId="2"/>
  </si>
  <si>
    <t>○○○X○○</t>
    <phoneticPr fontId="2"/>
  </si>
  <si>
    <t>消費税（外税額）/
消費税(内税額）＋消費税相当額</t>
    <rPh sb="4" eb="5">
      <t>ソト</t>
    </rPh>
    <rPh sb="6" eb="7">
      <t>ガク</t>
    </rPh>
    <rPh sb="10" eb="13">
      <t>ショウヒゼイ</t>
    </rPh>
    <rPh sb="14" eb="15">
      <t>ウチ</t>
    </rPh>
    <rPh sb="15" eb="17">
      <t>ゼイガク</t>
    </rPh>
    <rPh sb="19" eb="22">
      <t>ショウヒゼイ</t>
    </rPh>
    <rPh sb="22" eb="24">
      <t>ソウトウ</t>
    </rPh>
    <rPh sb="24" eb="25">
      <t>ガク</t>
    </rPh>
    <phoneticPr fontId="2"/>
  </si>
  <si>
    <t>税抜→</t>
    <rPh sb="0" eb="2">
      <t>ゼイヌキ</t>
    </rPh>
    <phoneticPr fontId="2"/>
  </si>
  <si>
    <t>←税込</t>
    <rPh sb="1" eb="3">
      <t>ゼイコミ</t>
    </rPh>
    <phoneticPr fontId="2"/>
  </si>
  <si>
    <t>○○○Ｘ○○○○</t>
    <phoneticPr fontId="2"/>
  </si>
  <si>
    <t>　</t>
    <phoneticPr fontId="2"/>
  </si>
  <si>
    <t>研究分担者法人名：</t>
    <rPh sb="0" eb="2">
      <t>ケンキュウ</t>
    </rPh>
    <rPh sb="2" eb="4">
      <t>ブンタン</t>
    </rPh>
    <rPh sb="4" eb="5">
      <t>シャ</t>
    </rPh>
    <rPh sb="5" eb="7">
      <t>ホウジン</t>
    </rPh>
    <rPh sb="7" eb="8">
      <t>メイ</t>
    </rPh>
    <phoneticPr fontId="2"/>
  </si>
  <si>
    <t xml:space="preserve"> </t>
    <phoneticPr fontId="2"/>
  </si>
  <si>
    <t>　</t>
    <phoneticPr fontId="2"/>
  </si>
  <si>
    <t xml:space="preserve"> </t>
    <phoneticPr fontId="2"/>
  </si>
  <si>
    <t>　</t>
    <phoneticPr fontId="2"/>
  </si>
  <si>
    <t xml:space="preserve"> </t>
    <phoneticPr fontId="2"/>
  </si>
  <si>
    <t xml:space="preserve"> </t>
    <phoneticPr fontId="2"/>
  </si>
  <si>
    <t xml:space="preserve"> </t>
    <phoneticPr fontId="2"/>
  </si>
  <si>
    <t>○○○X○○○○</t>
    <phoneticPr fontId="2"/>
  </si>
  <si>
    <t>２．黄色のセルは数式が設定されており自動計算されます。（セルは改変できないように保護されております。）</t>
    <rPh sb="2" eb="4">
      <t>キイロ</t>
    </rPh>
    <rPh sb="8" eb="10">
      <t>スウシキ</t>
    </rPh>
    <rPh sb="11" eb="13">
      <t>セッテイ</t>
    </rPh>
    <rPh sb="18" eb="19">
      <t>ジ</t>
    </rPh>
    <rPh sb="19" eb="20">
      <t>ドウ</t>
    </rPh>
    <rPh sb="20" eb="22">
      <t>ケイサン</t>
    </rPh>
    <rPh sb="31" eb="33">
      <t>カイヘン</t>
    </rPh>
    <rPh sb="40" eb="42">
      <t>ホゴ</t>
    </rPh>
    <phoneticPr fontId="5"/>
  </si>
  <si>
    <t>＊＊＊＊＊＊＊＊＊＊＊＊＊＊＊＊＊＊＊＊＊＊＊＊＊＊＊＊＊＊＊の研究開発</t>
    <rPh sb="32" eb="34">
      <t>ケンキュウ</t>
    </rPh>
    <rPh sb="34" eb="36">
      <t>カイハツ</t>
    </rPh>
    <phoneticPr fontId="2"/>
  </si>
  <si>
    <t>＊＊＊＊＊＊＊＊＊＊＊＊＊＊＊＊＊＊＊＊＊＊＊＊＊＊＊＊＊＊＊の研究開発</t>
    <phoneticPr fontId="2"/>
  </si>
  <si>
    <t>株式会社△△</t>
    <phoneticPr fontId="2"/>
  </si>
  <si>
    <t>１．契約書には代表研究者の契約年度以外は非表示にして印刷した別紙１を添付します。（研究分担者の経費一覧は添付しません）</t>
    <rPh sb="2" eb="5">
      <t>ケイヤクショ</t>
    </rPh>
    <rPh sb="7" eb="9">
      <t>ダイヒョウ</t>
    </rPh>
    <rPh sb="9" eb="11">
      <t>ケンキュウ</t>
    </rPh>
    <rPh sb="11" eb="12">
      <t>シャ</t>
    </rPh>
    <rPh sb="13" eb="15">
      <t>ケイヤク</t>
    </rPh>
    <rPh sb="15" eb="17">
      <t>ネンド</t>
    </rPh>
    <rPh sb="17" eb="19">
      <t>イガイ</t>
    </rPh>
    <rPh sb="20" eb="23">
      <t>ヒヒョウジ</t>
    </rPh>
    <rPh sb="26" eb="28">
      <t>インサツ</t>
    </rPh>
    <rPh sb="30" eb="32">
      <t>ベッシ</t>
    </rPh>
    <rPh sb="34" eb="36">
      <t>テンプ</t>
    </rPh>
    <rPh sb="41" eb="43">
      <t>ケンキュウ</t>
    </rPh>
    <rPh sb="43" eb="45">
      <t>ブンタン</t>
    </rPh>
    <rPh sb="45" eb="46">
      <t>シャ</t>
    </rPh>
    <rPh sb="47" eb="49">
      <t>ケイヒ</t>
    </rPh>
    <rPh sb="49" eb="51">
      <t>イチラン</t>
    </rPh>
    <rPh sb="52" eb="54">
      <t>テンプ</t>
    </rPh>
    <phoneticPr fontId="2"/>
  </si>
  <si>
    <r>
      <t>研究開発課題必要概算経費一覧表【一括契約】【税抜用】</t>
    </r>
    <r>
      <rPr>
        <b/>
        <sz val="11"/>
        <rFont val="ＭＳ ゴシック"/>
        <family val="3"/>
        <charset val="128"/>
      </rPr>
      <t>（平成28年度課税方式変更なし）</t>
    </r>
    <rPh sb="0" eb="4">
      <t>ケンキュウカイハツ</t>
    </rPh>
    <rPh sb="4" eb="6">
      <t>カダイ</t>
    </rPh>
    <rPh sb="6" eb="8">
      <t>ヒツヨウ</t>
    </rPh>
    <rPh sb="8" eb="10">
      <t>ガイサン</t>
    </rPh>
    <rPh sb="10" eb="12">
      <t>ケイヒ</t>
    </rPh>
    <rPh sb="12" eb="15">
      <t>イチランヒョウ</t>
    </rPh>
    <rPh sb="16" eb="18">
      <t>イッカツ</t>
    </rPh>
    <rPh sb="18" eb="20">
      <t>ケイヤク</t>
    </rPh>
    <rPh sb="22" eb="24">
      <t>ゼイヌキ</t>
    </rPh>
    <rPh sb="24" eb="25">
      <t>ヨウ</t>
    </rPh>
    <rPh sb="27" eb="29">
      <t>ヘイセイ</t>
    </rPh>
    <rPh sb="31" eb="33">
      <t>ネンド</t>
    </rPh>
    <rPh sb="33" eb="34">
      <t>カ</t>
    </rPh>
    <rPh sb="34" eb="37">
      <t>ゼイホウシキ</t>
    </rPh>
    <rPh sb="37" eb="39">
      <t>ヘンコウ</t>
    </rPh>
    <phoneticPr fontId="2"/>
  </si>
  <si>
    <r>
      <t>研究開発課題必要概算経費一覧表【一括契約】【税込用】</t>
    </r>
    <r>
      <rPr>
        <b/>
        <sz val="11"/>
        <rFont val="ＭＳ ゴシック"/>
        <family val="3"/>
        <charset val="128"/>
      </rPr>
      <t>（平成28年度課税方式変更なし）</t>
    </r>
    <rPh sb="0" eb="4">
      <t>ケンキュウカイハツ</t>
    </rPh>
    <rPh sb="4" eb="6">
      <t>カダイ</t>
    </rPh>
    <rPh sb="6" eb="8">
      <t>ヒツヨウ</t>
    </rPh>
    <rPh sb="8" eb="10">
      <t>ガイサン</t>
    </rPh>
    <rPh sb="10" eb="12">
      <t>ケイヒ</t>
    </rPh>
    <rPh sb="12" eb="15">
      <t>イチランヒョウ</t>
    </rPh>
    <rPh sb="16" eb="18">
      <t>イッカツ</t>
    </rPh>
    <rPh sb="18" eb="20">
      <t>ケイヤク</t>
    </rPh>
    <rPh sb="22" eb="24">
      <t>ゼイコミ</t>
    </rPh>
    <rPh sb="24" eb="25">
      <t>ヨウ</t>
    </rPh>
    <rPh sb="27" eb="29">
      <t>ヘイセイ</t>
    </rPh>
    <rPh sb="31" eb="33">
      <t>ネンド</t>
    </rPh>
    <rPh sb="33" eb="34">
      <t>カ</t>
    </rPh>
    <rPh sb="34" eb="37">
      <t>ゼイホウシキ</t>
    </rPh>
    <rPh sb="37" eb="39">
      <t>ヘンコウ</t>
    </rPh>
    <phoneticPr fontId="2"/>
  </si>
  <si>
    <r>
      <t>研究開発課題必要概算経費一覧表【一括契約】【税抜→税込用】</t>
    </r>
    <r>
      <rPr>
        <b/>
        <sz val="11"/>
        <rFont val="ＭＳ ゴシック"/>
        <family val="3"/>
        <charset val="128"/>
      </rPr>
      <t>（平成28年度課税方式変更）</t>
    </r>
    <rPh sb="0" eb="4">
      <t>ケンキュウカイハツ</t>
    </rPh>
    <rPh sb="4" eb="6">
      <t>カダイ</t>
    </rPh>
    <rPh sb="6" eb="8">
      <t>ヒツヨウ</t>
    </rPh>
    <rPh sb="8" eb="10">
      <t>ガイサン</t>
    </rPh>
    <rPh sb="10" eb="12">
      <t>ケイヒ</t>
    </rPh>
    <rPh sb="12" eb="15">
      <t>イチランヒョウ</t>
    </rPh>
    <rPh sb="16" eb="18">
      <t>イッカツ</t>
    </rPh>
    <rPh sb="18" eb="20">
      <t>ケイヤク</t>
    </rPh>
    <rPh sb="22" eb="24">
      <t>ゼイヌキ</t>
    </rPh>
    <rPh sb="25" eb="27">
      <t>ゼイコミ</t>
    </rPh>
    <rPh sb="27" eb="28">
      <t>ヨウ</t>
    </rPh>
    <rPh sb="30" eb="32">
      <t>ヘイセイ</t>
    </rPh>
    <rPh sb="34" eb="36">
      <t>ネンド</t>
    </rPh>
    <rPh sb="36" eb="37">
      <t>カ</t>
    </rPh>
    <rPh sb="37" eb="40">
      <t>ゼイホウシキ</t>
    </rPh>
    <rPh sb="40" eb="42">
      <t>ヘンコウ</t>
    </rPh>
    <phoneticPr fontId="2"/>
  </si>
  <si>
    <r>
      <t>研究開発課題必要概算経費一覧表【一括契約】【税込→税抜用】</t>
    </r>
    <r>
      <rPr>
        <b/>
        <sz val="11"/>
        <rFont val="ＭＳ ゴシック"/>
        <family val="3"/>
        <charset val="128"/>
      </rPr>
      <t>（平成28年度課税方式変更）</t>
    </r>
    <rPh sb="0" eb="4">
      <t>ケンキュウカイハツ</t>
    </rPh>
    <rPh sb="4" eb="6">
      <t>カダイ</t>
    </rPh>
    <rPh sb="6" eb="8">
      <t>ヒツヨウ</t>
    </rPh>
    <rPh sb="8" eb="10">
      <t>ガイサン</t>
    </rPh>
    <rPh sb="10" eb="12">
      <t>ケイヒ</t>
    </rPh>
    <rPh sb="12" eb="15">
      <t>イチランヒョウ</t>
    </rPh>
    <rPh sb="16" eb="18">
      <t>イッカツ</t>
    </rPh>
    <rPh sb="18" eb="20">
      <t>ケイヤク</t>
    </rPh>
    <rPh sb="22" eb="24">
      <t>ゼイコミ</t>
    </rPh>
    <rPh sb="25" eb="27">
      <t>ゼイヌキ</t>
    </rPh>
    <rPh sb="27" eb="28">
      <t>ヨウ</t>
    </rPh>
    <rPh sb="30" eb="32">
      <t>ヘイセイ</t>
    </rPh>
    <rPh sb="34" eb="36">
      <t>ネンド</t>
    </rPh>
    <rPh sb="36" eb="37">
      <t>カ</t>
    </rPh>
    <rPh sb="37" eb="40">
      <t>ゼイホウシキ</t>
    </rPh>
    <rPh sb="40" eb="42">
      <t>ヘンコウ</t>
    </rPh>
    <phoneticPr fontId="2"/>
  </si>
  <si>
    <t>○○大学法人△△大学</t>
    <phoneticPr fontId="2"/>
  </si>
  <si>
    <t>課題名：</t>
    <rPh sb="0" eb="2">
      <t>カダイ</t>
    </rPh>
    <rPh sb="2" eb="3">
      <t>メイ</t>
    </rPh>
    <phoneticPr fontId="2"/>
  </si>
  <si>
    <t>個別課題名：</t>
    <rPh sb="0" eb="2">
      <t>コベツ</t>
    </rPh>
    <rPh sb="2" eb="4">
      <t>カダイ</t>
    </rPh>
    <rPh sb="4" eb="5">
      <t>メイ</t>
    </rPh>
    <phoneticPr fontId="2"/>
  </si>
  <si>
    <t>（28-3）</t>
    <phoneticPr fontId="2"/>
  </si>
  <si>
    <t>代表研究者（法人名）：</t>
    <rPh sb="0" eb="2">
      <t>ダイヒョウ</t>
    </rPh>
    <rPh sb="6" eb="8">
      <t>ホウジン</t>
    </rPh>
    <rPh sb="8" eb="9">
      <t>メイ</t>
    </rPh>
    <phoneticPr fontId="2"/>
  </si>
  <si>
    <t>(単位：円）</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</si>
</sst>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0%"/>
    <numFmt numFmtId="178" formatCode="\(#,###\)"/>
    <numFmt numFmtId="179" formatCode="\(\-#,###\)"/>
    <numFmt numFmtId="180" formatCode="#,##0_);\(#,##0\)"/>
    <numFmt numFmtId="181" formatCode="&quot;【&quot;#,###&quot;】&quot;"/>
    <numFmt numFmtId="182" formatCode="#,##0_ ;[Red]\-#,##0\ "/>
    <numFmt numFmtId="183" formatCode="&quot;平成&quot;00&quot;年度&quot;"/>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4"/>
      <name val="ＭＳ Ｐゴシック"/>
      <family val="3"/>
      <charset val="128"/>
    </font>
    <font>
      <b/>
      <sz val="14"/>
      <name val="ＭＳ ゴシック"/>
      <family val="3"/>
      <charset val="128"/>
    </font>
    <font>
      <sz val="9"/>
      <name val="ＭＳ Ｐゴシック"/>
      <family val="3"/>
      <charset val="128"/>
    </font>
    <font>
      <sz val="9"/>
      <name val="ＭＳ 明朝"/>
      <family val="1"/>
      <charset val="128"/>
    </font>
    <font>
      <sz val="10"/>
      <color indexed="10"/>
      <name val="ＭＳ 明朝"/>
      <family val="1"/>
      <charset val="128"/>
    </font>
    <font>
      <b/>
      <sz val="11"/>
      <name val="ＭＳ ゴシック"/>
      <family val="3"/>
      <charset val="128"/>
    </font>
    <font>
      <sz val="12"/>
      <color indexed="10"/>
      <name val="ＭＳ 明朝"/>
      <family val="1"/>
      <charset val="128"/>
    </font>
    <font>
      <sz val="11"/>
      <name val="ＭＳ ゴシック"/>
      <family val="3"/>
      <charset val="128"/>
    </font>
    <font>
      <sz val="7"/>
      <name val="ＭＳ Ｐゴシック"/>
      <family val="3"/>
      <charset val="128"/>
    </font>
    <font>
      <sz val="11"/>
      <color rgb="FFFFFFFF"/>
      <name val="ＭＳ Ｐゴシック"/>
      <family val="3"/>
      <charset val="128"/>
    </font>
    <font>
      <sz val="11"/>
      <color rgb="FFFF0000"/>
      <name val="ＭＳ Ｐゴシック"/>
      <family val="3"/>
      <charset val="128"/>
    </font>
    <font>
      <sz val="12"/>
      <color rgb="FF0066FF"/>
      <name val="ＭＳ ゴシック"/>
      <family val="3"/>
      <charset val="128"/>
    </font>
    <font>
      <sz val="10"/>
      <color rgb="FF0066FF"/>
      <name val="ＭＳ ゴシック"/>
      <family val="3"/>
      <charset val="128"/>
    </font>
    <font>
      <sz val="10"/>
      <color rgb="FF0066FF"/>
      <name val="ＭＳ 明朝"/>
      <family val="1"/>
      <charset val="128"/>
    </font>
    <font>
      <sz val="11"/>
      <color theme="0"/>
      <name val="ＭＳ 明朝"/>
      <family val="1"/>
      <charset val="128"/>
    </font>
    <font>
      <sz val="10"/>
      <color rgb="FFFF0000"/>
      <name val="ＭＳ 明朝"/>
      <family val="1"/>
      <charset val="128"/>
    </font>
    <font>
      <sz val="11"/>
      <color rgb="FFFF0000"/>
      <name val="ＭＳ 明朝"/>
      <family val="1"/>
      <charset val="128"/>
    </font>
    <font>
      <sz val="12"/>
      <color rgb="FFFF0000"/>
      <name val="ＭＳ 明朝"/>
      <family val="1"/>
      <charset val="128"/>
    </font>
    <font>
      <b/>
      <sz val="14"/>
      <color rgb="FFFF0000"/>
      <name val="ＭＳ ゴシック"/>
      <family val="3"/>
      <charset val="128"/>
    </font>
    <font>
      <b/>
      <sz val="14"/>
      <color rgb="FFFF0000"/>
      <name val="ＭＳ 明朝"/>
      <family val="1"/>
      <charset val="128"/>
    </font>
    <font>
      <sz val="10"/>
      <color rgb="FFFF0000"/>
      <name val="ＭＳ ゴシック"/>
      <family val="3"/>
      <charset val="128"/>
    </font>
  </fonts>
  <fills count="9">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rgb="FFFFFF99"/>
        <bgColor indexed="64"/>
      </patternFill>
    </fill>
    <fill>
      <patternFill patternType="solid">
        <fgColor rgb="FFCCFFFF"/>
        <bgColor indexed="64"/>
      </patternFill>
    </fill>
    <fill>
      <patternFill patternType="solid">
        <fgColor rgb="FFFFCC99"/>
        <bgColor indexed="64"/>
      </patternFill>
    </fill>
    <fill>
      <patternFill patternType="solid">
        <fgColor theme="9" tint="0.39997558519241921"/>
        <bgColor indexed="64"/>
      </patternFill>
    </fill>
  </fills>
  <borders count="67">
    <border>
      <left/>
      <right/>
      <top/>
      <bottom/>
      <diagonal/>
    </border>
    <border>
      <left style="medium">
        <color indexed="64"/>
      </left>
      <right style="thin">
        <color indexed="64"/>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Down="1">
      <left style="medium">
        <color indexed="64"/>
      </left>
      <right style="medium">
        <color indexed="64"/>
      </right>
      <top style="medium">
        <color indexed="64"/>
      </top>
      <bottom style="hair">
        <color indexed="64"/>
      </bottom>
      <diagonal style="hair">
        <color indexed="64"/>
      </diagonal>
    </border>
    <border diagonalDown="1">
      <left style="medium">
        <color indexed="64"/>
      </left>
      <right style="medium">
        <color indexed="64"/>
      </right>
      <top style="hair">
        <color indexed="64"/>
      </top>
      <bottom style="hair">
        <color indexed="64"/>
      </bottom>
      <diagonal style="hair">
        <color indexed="64"/>
      </diagonal>
    </border>
    <border diagonalDown="1">
      <left style="medium">
        <color indexed="64"/>
      </left>
      <right style="medium">
        <color indexed="64"/>
      </right>
      <top style="hair">
        <color indexed="64"/>
      </top>
      <bottom/>
      <diagonal style="hair">
        <color indexed="64"/>
      </diagonal>
    </border>
    <border diagonalDown="1">
      <left style="medium">
        <color indexed="64"/>
      </left>
      <right style="medium">
        <color indexed="64"/>
      </right>
      <top style="hair">
        <color indexed="64"/>
      </top>
      <bottom style="medium">
        <color indexed="64"/>
      </bottom>
      <diagonal style="hair">
        <color indexed="64"/>
      </diagonal>
    </border>
    <border diagonalDown="1">
      <left style="medium">
        <color indexed="64"/>
      </left>
      <right style="medium">
        <color indexed="64"/>
      </right>
      <top/>
      <bottom style="hair">
        <color indexed="64"/>
      </bottom>
      <diagonal style="hair">
        <color indexed="64"/>
      </diagonal>
    </border>
    <border diagonalDown="1">
      <left style="medium">
        <color indexed="64"/>
      </left>
      <right style="medium">
        <color indexed="64"/>
      </right>
      <top style="hair">
        <color indexed="64"/>
      </top>
      <bottom style="thin">
        <color indexed="64"/>
      </bottom>
      <diagonal style="hair">
        <color indexed="64"/>
      </diagonal>
    </border>
    <border diagonalDown="1">
      <left style="medium">
        <color indexed="64"/>
      </left>
      <right style="medium">
        <color indexed="64"/>
      </right>
      <top style="medium">
        <color indexed="64"/>
      </top>
      <bottom style="medium">
        <color indexed="64"/>
      </bottom>
      <diagonal style="hair">
        <color indexed="64"/>
      </diagonal>
    </border>
    <border>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medium">
        <color indexed="64"/>
      </left>
      <right style="medium">
        <color indexed="64"/>
      </right>
      <top/>
      <bottom style="hair">
        <color indexed="64"/>
      </bottom>
      <diagonal/>
    </border>
    <border>
      <left/>
      <right/>
      <top style="medium">
        <color indexed="64"/>
      </top>
      <bottom style="hair">
        <color indexed="64"/>
      </bottom>
      <diagonal/>
    </border>
    <border>
      <left style="thin">
        <color indexed="64"/>
      </left>
      <right style="thin">
        <color indexed="64"/>
      </right>
      <top/>
      <bottom/>
      <diagonal/>
    </border>
    <border>
      <left/>
      <right style="thin">
        <color indexed="64"/>
      </right>
      <top style="hair">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right/>
      <top/>
      <bottom style="thin">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246">
    <xf numFmtId="0" fontId="0" fillId="0" borderId="0" xfId="0">
      <alignment vertical="center"/>
    </xf>
    <xf numFmtId="0" fontId="3" fillId="0" borderId="0" xfId="0" applyFont="1" applyFill="1" applyBorder="1" applyAlignment="1" applyProtection="1">
      <alignment horizontal="center" vertical="center"/>
    </xf>
    <xf numFmtId="176" fontId="4" fillId="2" borderId="1" xfId="0" applyNumberFormat="1" applyFont="1" applyFill="1" applyBorder="1" applyProtection="1">
      <alignment vertical="center"/>
    </xf>
    <xf numFmtId="0" fontId="0" fillId="0" borderId="0" xfId="0" applyProtection="1">
      <alignment vertical="center"/>
    </xf>
    <xf numFmtId="0" fontId="3" fillId="0" borderId="0" xfId="0" applyFont="1" applyFill="1" applyBorder="1" applyProtection="1">
      <alignment vertical="center"/>
    </xf>
    <xf numFmtId="176" fontId="4" fillId="0" borderId="0" xfId="0" applyNumberFormat="1" applyFont="1" applyFill="1" applyBorder="1" applyProtection="1">
      <alignment vertical="center"/>
    </xf>
    <xf numFmtId="0" fontId="3" fillId="0" borderId="2" xfId="0" applyFont="1" applyBorder="1" applyAlignment="1" applyProtection="1">
      <alignment horizontal="center" vertical="center"/>
    </xf>
    <xf numFmtId="176" fontId="4" fillId="5" borderId="1" xfId="0" applyNumberFormat="1" applyFont="1" applyFill="1" applyBorder="1" applyProtection="1">
      <alignment vertical="center"/>
    </xf>
    <xf numFmtId="176" fontId="4" fillId="5" borderId="3" xfId="0" applyNumberFormat="1" applyFont="1" applyFill="1" applyBorder="1" applyProtection="1">
      <alignment vertical="center"/>
    </xf>
    <xf numFmtId="0" fontId="0" fillId="0" borderId="0" xfId="0" applyBorder="1" applyAlignment="1" applyProtection="1">
      <alignment horizontal="left" vertical="center" wrapText="1"/>
    </xf>
    <xf numFmtId="0" fontId="3" fillId="0" borderId="0" xfId="0" applyFont="1" applyFill="1" applyBorder="1" applyAlignment="1" applyProtection="1">
      <alignment horizontal="right" vertical="center" wrapText="1"/>
    </xf>
    <xf numFmtId="0" fontId="3" fillId="0" borderId="0" xfId="0" applyFont="1" applyBorder="1" applyAlignment="1" applyProtection="1">
      <alignment horizontal="center" vertical="center"/>
    </xf>
    <xf numFmtId="0" fontId="0" fillId="0" borderId="0" xfId="0" applyFill="1" applyProtection="1">
      <alignment vertical="center"/>
    </xf>
    <xf numFmtId="176" fontId="4" fillId="3" borderId="4" xfId="0" applyNumberFormat="1" applyFont="1" applyFill="1" applyBorder="1" applyProtection="1">
      <alignment vertical="center"/>
    </xf>
    <xf numFmtId="176" fontId="4" fillId="2" borderId="5" xfId="0" applyNumberFormat="1" applyFont="1" applyFill="1" applyBorder="1" applyProtection="1">
      <alignment vertical="center"/>
    </xf>
    <xf numFmtId="0" fontId="3" fillId="0" borderId="6" xfId="0" applyFont="1" applyFill="1" applyBorder="1" applyAlignment="1" applyProtection="1">
      <alignment horizontal="center" vertical="center"/>
    </xf>
    <xf numFmtId="0" fontId="3" fillId="0" borderId="0" xfId="0" applyFont="1" applyProtection="1">
      <alignment vertical="center"/>
    </xf>
    <xf numFmtId="0" fontId="4" fillId="0" borderId="0" xfId="0" applyFont="1" applyProtection="1">
      <alignment vertical="center"/>
    </xf>
    <xf numFmtId="0" fontId="3" fillId="0" borderId="7" xfId="0" applyFont="1" applyFill="1" applyBorder="1" applyAlignment="1" applyProtection="1">
      <alignment horizontal="right" vertical="center" wrapText="1"/>
    </xf>
    <xf numFmtId="0" fontId="3" fillId="0" borderId="0" xfId="0" applyFont="1" applyAlignment="1" applyProtection="1">
      <alignment horizontal="center" vertical="center"/>
    </xf>
    <xf numFmtId="177" fontId="4" fillId="0" borderId="0" xfId="0" applyNumberFormat="1" applyFont="1" applyFill="1" applyBorder="1" applyAlignment="1" applyProtection="1">
      <alignment horizontal="center" vertical="center"/>
    </xf>
    <xf numFmtId="0" fontId="3" fillId="0" borderId="0" xfId="0" applyFont="1" applyBorder="1" applyProtection="1">
      <alignment vertical="center"/>
    </xf>
    <xf numFmtId="0" fontId="3" fillId="0" borderId="0" xfId="0" applyFont="1" applyFill="1" applyBorder="1" applyAlignment="1" applyProtection="1">
      <alignment vertical="center"/>
    </xf>
    <xf numFmtId="177" fontId="3" fillId="0" borderId="0" xfId="0" applyNumberFormat="1" applyFont="1" applyFill="1" applyBorder="1" applyAlignment="1" applyProtection="1">
      <alignment horizontal="center" vertical="center"/>
    </xf>
    <xf numFmtId="0" fontId="0" fillId="0" borderId="0" xfId="0" applyAlignment="1" applyProtection="1">
      <alignment horizontal="center" vertical="center"/>
    </xf>
    <xf numFmtId="0" fontId="3" fillId="0" borderId="8" xfId="0" applyFont="1" applyBorder="1" applyAlignment="1" applyProtection="1">
      <alignment horizontal="center" vertical="center"/>
    </xf>
    <xf numFmtId="0" fontId="0" fillId="0" borderId="0" xfId="0" applyBorder="1" applyAlignment="1" applyProtection="1">
      <alignment horizontal="center" vertical="center" wrapText="1"/>
    </xf>
    <xf numFmtId="0" fontId="6" fillId="0" borderId="0" xfId="0" applyFont="1" applyAlignment="1" applyProtection="1">
      <alignment horizontal="center" vertical="center"/>
    </xf>
    <xf numFmtId="0" fontId="5" fillId="0" borderId="0" xfId="0" applyFont="1" applyProtection="1">
      <alignment vertical="center"/>
    </xf>
    <xf numFmtId="0" fontId="3" fillId="0" borderId="9" xfId="0" applyFont="1" applyBorder="1" applyProtection="1">
      <alignment vertical="center"/>
    </xf>
    <xf numFmtId="0" fontId="3" fillId="0" borderId="10" xfId="0" applyFont="1" applyBorder="1" applyProtection="1">
      <alignment vertical="center"/>
    </xf>
    <xf numFmtId="0" fontId="3" fillId="0" borderId="11" xfId="0" applyFont="1" applyBorder="1" applyProtection="1">
      <alignment vertical="center"/>
    </xf>
    <xf numFmtId="0" fontId="3" fillId="0" borderId="12" xfId="0" applyFont="1" applyBorder="1" applyProtection="1">
      <alignment vertical="center"/>
    </xf>
    <xf numFmtId="0" fontId="3" fillId="0" borderId="12" xfId="0" applyFont="1" applyBorder="1" applyAlignment="1" applyProtection="1">
      <alignment vertical="center"/>
    </xf>
    <xf numFmtId="0" fontId="6" fillId="0" borderId="0" xfId="0" applyFont="1" applyAlignment="1" applyProtection="1">
      <alignment vertical="center"/>
    </xf>
    <xf numFmtId="0" fontId="0" fillId="0" borderId="0" xfId="0" applyBorder="1" applyAlignment="1" applyProtection="1">
      <alignment vertical="center" wrapText="1"/>
    </xf>
    <xf numFmtId="0" fontId="0" fillId="0" borderId="0" xfId="0" applyFont="1" applyFill="1" applyProtection="1">
      <alignment vertical="center"/>
    </xf>
    <xf numFmtId="0" fontId="0" fillId="0" borderId="0" xfId="0" applyFont="1" applyProtection="1">
      <alignment vertical="center"/>
    </xf>
    <xf numFmtId="0" fontId="0" fillId="0" borderId="0" xfId="0" applyFont="1" applyBorder="1" applyAlignment="1" applyProtection="1">
      <alignment horizontal="left" vertical="center" wrapText="1"/>
    </xf>
    <xf numFmtId="0" fontId="0" fillId="0" borderId="0" xfId="0" applyFont="1">
      <alignment vertical="center"/>
    </xf>
    <xf numFmtId="0" fontId="7" fillId="0" borderId="0" xfId="0" applyFont="1">
      <alignment vertical="center"/>
    </xf>
    <xf numFmtId="0" fontId="14" fillId="0" borderId="0" xfId="0" applyFont="1" applyAlignment="1">
      <alignment horizontal="left" vertical="center"/>
    </xf>
    <xf numFmtId="0" fontId="3" fillId="0" borderId="9" xfId="0" applyFont="1" applyBorder="1" applyAlignment="1" applyProtection="1">
      <alignment horizontal="left" vertical="center"/>
    </xf>
    <xf numFmtId="176" fontId="4" fillId="2" borderId="15" xfId="0" applyNumberFormat="1" applyFont="1" applyFill="1" applyBorder="1" applyProtection="1">
      <alignment vertical="center"/>
    </xf>
    <xf numFmtId="176" fontId="4" fillId="2" borderId="4" xfId="0" applyNumberFormat="1" applyFont="1" applyFill="1" applyBorder="1" applyProtection="1">
      <alignment vertical="center"/>
    </xf>
    <xf numFmtId="176" fontId="4" fillId="2" borderId="16" xfId="0" applyNumberFormat="1" applyFont="1" applyFill="1" applyBorder="1" applyProtection="1">
      <alignment vertical="center"/>
    </xf>
    <xf numFmtId="176" fontId="4" fillId="2" borderId="17" xfId="0" applyNumberFormat="1" applyFont="1" applyFill="1" applyBorder="1" applyProtection="1">
      <alignment vertical="center"/>
    </xf>
    <xf numFmtId="176" fontId="4" fillId="2" borderId="18" xfId="0" applyNumberFormat="1" applyFont="1" applyFill="1" applyBorder="1" applyProtection="1">
      <alignment vertical="center"/>
    </xf>
    <xf numFmtId="176" fontId="4" fillId="2" borderId="19" xfId="0" applyNumberFormat="1" applyFont="1" applyFill="1" applyBorder="1" applyProtection="1">
      <alignment vertical="center"/>
    </xf>
    <xf numFmtId="176" fontId="4" fillId="3" borderId="18" xfId="0" applyNumberFormat="1" applyFont="1" applyFill="1" applyBorder="1" applyProtection="1">
      <alignment vertical="center"/>
    </xf>
    <xf numFmtId="176" fontId="4" fillId="3" borderId="19" xfId="0" applyNumberFormat="1" applyFont="1" applyFill="1" applyBorder="1" applyProtection="1">
      <alignment vertical="center"/>
    </xf>
    <xf numFmtId="176" fontId="4" fillId="2" borderId="20" xfId="0" applyNumberFormat="1" applyFont="1" applyFill="1" applyBorder="1" applyProtection="1">
      <alignment vertical="center"/>
    </xf>
    <xf numFmtId="176" fontId="4" fillId="2" borderId="21" xfId="0" applyNumberFormat="1" applyFont="1" applyFill="1" applyBorder="1" applyProtection="1">
      <alignment vertical="center"/>
    </xf>
    <xf numFmtId="176" fontId="4" fillId="2" borderId="22" xfId="0" applyNumberFormat="1" applyFont="1" applyFill="1" applyBorder="1" applyProtection="1">
      <alignment vertical="center"/>
    </xf>
    <xf numFmtId="176" fontId="4" fillId="2" borderId="23" xfId="0" applyNumberFormat="1" applyFont="1" applyFill="1" applyBorder="1" applyProtection="1">
      <alignment vertical="center"/>
    </xf>
    <xf numFmtId="176" fontId="4" fillId="2" borderId="24" xfId="0" applyNumberFormat="1" applyFont="1" applyFill="1" applyBorder="1" applyProtection="1">
      <alignment vertical="center"/>
    </xf>
    <xf numFmtId="176" fontId="4" fillId="2" borderId="25" xfId="0" applyNumberFormat="1" applyFont="1" applyFill="1" applyBorder="1" applyProtection="1">
      <alignment vertical="center"/>
    </xf>
    <xf numFmtId="176" fontId="4" fillId="3" borderId="23" xfId="0" applyNumberFormat="1" applyFont="1" applyFill="1" applyBorder="1" applyProtection="1">
      <alignment vertical="center"/>
    </xf>
    <xf numFmtId="181" fontId="4" fillId="5" borderId="26" xfId="1" applyNumberFormat="1" applyFont="1" applyFill="1" applyBorder="1" applyProtection="1">
      <alignment vertical="center"/>
    </xf>
    <xf numFmtId="0" fontId="3" fillId="0" borderId="8" xfId="0" applyFont="1" applyFill="1" applyBorder="1" applyAlignment="1" applyProtection="1">
      <alignment horizontal="center" vertical="center" wrapText="1"/>
    </xf>
    <xf numFmtId="176" fontId="4" fillId="5" borderId="23" xfId="0" applyNumberFormat="1" applyFont="1" applyFill="1" applyBorder="1" applyProtection="1">
      <alignment vertical="center"/>
    </xf>
    <xf numFmtId="176" fontId="4" fillId="5" borderId="15" xfId="0" applyNumberFormat="1" applyFont="1" applyFill="1" applyBorder="1" applyProtection="1">
      <alignment vertical="center"/>
    </xf>
    <xf numFmtId="176" fontId="4" fillId="5" borderId="4" xfId="0" applyNumberFormat="1" applyFont="1" applyFill="1" applyBorder="1" applyProtection="1">
      <alignment vertical="center"/>
    </xf>
    <xf numFmtId="0" fontId="15" fillId="0" borderId="0" xfId="0" applyFont="1" applyProtection="1">
      <alignment vertical="center"/>
    </xf>
    <xf numFmtId="0" fontId="15" fillId="0" borderId="0" xfId="0" applyFont="1">
      <alignment vertical="center"/>
    </xf>
    <xf numFmtId="179" fontId="15" fillId="0" borderId="0" xfId="0" applyNumberFormat="1" applyFont="1">
      <alignment vertical="center"/>
    </xf>
    <xf numFmtId="0" fontId="15" fillId="0" borderId="0" xfId="0" applyFont="1" applyFill="1" applyProtection="1">
      <alignment vertical="center"/>
    </xf>
    <xf numFmtId="176" fontId="4" fillId="2" borderId="29" xfId="0" applyNumberFormat="1" applyFont="1" applyFill="1" applyBorder="1" applyProtection="1">
      <alignment vertical="center"/>
    </xf>
    <xf numFmtId="0" fontId="3" fillId="0" borderId="30" xfId="0" applyFont="1" applyBorder="1" applyProtection="1">
      <alignment vertical="center"/>
    </xf>
    <xf numFmtId="0" fontId="3" fillId="0" borderId="31" xfId="0" applyFont="1" applyBorder="1" applyAlignment="1" applyProtection="1">
      <alignment vertical="center"/>
    </xf>
    <xf numFmtId="0" fontId="3" fillId="0" borderId="32" xfId="0" applyFont="1" applyBorder="1" applyAlignment="1" applyProtection="1">
      <alignment vertical="center"/>
    </xf>
    <xf numFmtId="0" fontId="3" fillId="0" borderId="5" xfId="0" applyFont="1" applyBorder="1" applyAlignment="1" applyProtection="1">
      <alignment vertical="center"/>
    </xf>
    <xf numFmtId="0" fontId="16" fillId="0" borderId="0" xfId="2" applyFont="1" applyAlignment="1" applyProtection="1">
      <alignment vertical="center"/>
    </xf>
    <xf numFmtId="0" fontId="17" fillId="0" borderId="0" xfId="2" applyFont="1" applyAlignment="1">
      <alignment vertical="center"/>
    </xf>
    <xf numFmtId="0" fontId="16" fillId="0" borderId="0" xfId="2" applyFont="1" applyFill="1" applyAlignment="1">
      <alignment vertical="center"/>
    </xf>
    <xf numFmtId="0" fontId="18" fillId="0" borderId="0" xfId="2" applyFont="1" applyAlignment="1" applyProtection="1">
      <alignment vertical="center"/>
    </xf>
    <xf numFmtId="176" fontId="4" fillId="7" borderId="30" xfId="0" applyNumberFormat="1" applyFont="1" applyFill="1" applyBorder="1" applyProtection="1">
      <alignment vertical="center"/>
    </xf>
    <xf numFmtId="176" fontId="4" fillId="5" borderId="32" xfId="0" applyNumberFormat="1" applyFont="1" applyFill="1" applyBorder="1" applyProtection="1">
      <alignment vertical="center"/>
    </xf>
    <xf numFmtId="0" fontId="7" fillId="0" borderId="0" xfId="0" applyFont="1" applyBorder="1">
      <alignment vertical="center"/>
    </xf>
    <xf numFmtId="0" fontId="0" fillId="0" borderId="34" xfId="0" applyFill="1" applyBorder="1" applyAlignment="1" applyProtection="1">
      <alignment vertical="center"/>
    </xf>
    <xf numFmtId="0" fontId="19" fillId="0" borderId="0" xfId="0" applyFont="1" applyFill="1" applyBorder="1" applyAlignment="1">
      <alignment horizontal="center" vertical="center" wrapText="1"/>
    </xf>
    <xf numFmtId="0" fontId="0" fillId="0" borderId="0" xfId="0" applyFont="1" applyFill="1">
      <alignment vertical="center"/>
    </xf>
    <xf numFmtId="0" fontId="0" fillId="0" borderId="0" xfId="0" applyFill="1" applyBorder="1" applyAlignment="1" applyProtection="1">
      <alignment vertical="center"/>
    </xf>
    <xf numFmtId="0" fontId="3" fillId="0" borderId="0" xfId="0" applyFont="1" applyFill="1" applyBorder="1" applyAlignment="1" applyProtection="1">
      <alignment vertical="center" wrapText="1"/>
    </xf>
    <xf numFmtId="0" fontId="3" fillId="0" borderId="7" xfId="0" applyFont="1" applyFill="1" applyBorder="1" applyAlignment="1" applyProtection="1">
      <alignment horizontal="right" vertical="center" shrinkToFit="1"/>
    </xf>
    <xf numFmtId="0" fontId="3" fillId="0" borderId="0" xfId="0" applyFont="1" applyFill="1" applyBorder="1" applyAlignment="1" applyProtection="1">
      <alignment horizontal="right" vertical="center"/>
    </xf>
    <xf numFmtId="0" fontId="3" fillId="0" borderId="6" xfId="0" applyFont="1" applyFill="1" applyBorder="1" applyAlignment="1" applyProtection="1">
      <alignment horizontal="right" vertical="center"/>
    </xf>
    <xf numFmtId="0" fontId="3" fillId="0" borderId="35" xfId="0" applyFont="1" applyBorder="1" applyAlignment="1" applyProtection="1">
      <alignment horizontal="right" vertical="center"/>
    </xf>
    <xf numFmtId="10" fontId="4" fillId="0" borderId="0" xfId="0" applyNumberFormat="1" applyFont="1" applyFill="1" applyBorder="1" applyAlignment="1" applyProtection="1">
      <alignment horizontal="center" vertical="center"/>
    </xf>
    <xf numFmtId="0" fontId="20" fillId="0" borderId="34" xfId="0" applyFont="1" applyFill="1" applyBorder="1" applyProtection="1">
      <alignment vertical="center"/>
    </xf>
    <xf numFmtId="0" fontId="4" fillId="0" borderId="0" xfId="0" applyFont="1" applyFill="1" applyBorder="1" applyAlignment="1" applyProtection="1">
      <alignment horizontal="right" vertical="center"/>
    </xf>
    <xf numFmtId="0" fontId="20" fillId="0" borderId="34" xfId="0" applyFont="1" applyFill="1" applyBorder="1" applyAlignment="1" applyProtection="1">
      <alignment vertical="top"/>
    </xf>
    <xf numFmtId="0" fontId="3" fillId="0" borderId="39" xfId="0" applyFont="1" applyFill="1" applyBorder="1" applyAlignment="1" applyProtection="1">
      <alignment horizontal="right" vertical="center"/>
    </xf>
    <xf numFmtId="0" fontId="3" fillId="0" borderId="0" xfId="0" applyFont="1">
      <alignment vertical="center"/>
    </xf>
    <xf numFmtId="0" fontId="21" fillId="0" borderId="0" xfId="0" applyFont="1" applyProtection="1">
      <alignment vertical="center"/>
    </xf>
    <xf numFmtId="0" fontId="11" fillId="0" borderId="0" xfId="0" applyFont="1" applyAlignment="1" applyProtection="1">
      <alignment vertical="center"/>
    </xf>
    <xf numFmtId="0" fontId="9" fillId="0" borderId="0" xfId="0" applyFont="1" applyAlignment="1">
      <alignment vertical="center"/>
    </xf>
    <xf numFmtId="0" fontId="9" fillId="0" borderId="0" xfId="2" applyFont="1" applyAlignment="1" applyProtection="1">
      <alignment vertical="center"/>
    </xf>
    <xf numFmtId="0" fontId="9" fillId="0" borderId="0" xfId="0" applyFont="1" applyAlignment="1" applyProtection="1">
      <alignment vertical="center"/>
    </xf>
    <xf numFmtId="0" fontId="20" fillId="0" borderId="0" xfId="0" applyFont="1" applyFill="1" applyBorder="1" applyProtection="1">
      <alignment vertical="center"/>
    </xf>
    <xf numFmtId="0" fontId="20" fillId="0" borderId="0" xfId="0" applyFont="1" applyFill="1" applyBorder="1" applyAlignment="1" applyProtection="1">
      <alignment horizontal="left" vertical="center"/>
    </xf>
    <xf numFmtId="0" fontId="20" fillId="0" borderId="0" xfId="0" applyFont="1" applyProtection="1">
      <alignment vertical="center"/>
    </xf>
    <xf numFmtId="0" fontId="17" fillId="0" borderId="0" xfId="2" applyFont="1" applyFill="1" applyAlignment="1">
      <alignment vertical="center"/>
    </xf>
    <xf numFmtId="176" fontId="20" fillId="0" borderId="0" xfId="0" applyNumberFormat="1" applyFont="1" applyFill="1" applyBorder="1" applyAlignment="1" applyProtection="1">
      <alignment horizontal="left" vertical="center" wrapText="1"/>
    </xf>
    <xf numFmtId="176" fontId="4" fillId="5" borderId="41" xfId="1" applyNumberFormat="1" applyFont="1" applyFill="1" applyBorder="1" applyAlignment="1" applyProtection="1">
      <alignment vertical="top"/>
    </xf>
    <xf numFmtId="178" fontId="4" fillId="5" borderId="41" xfId="1" applyNumberFormat="1" applyFont="1" applyFill="1" applyBorder="1" applyAlignment="1" applyProtection="1"/>
    <xf numFmtId="176" fontId="4" fillId="3" borderId="40" xfId="0" applyNumberFormat="1" applyFont="1" applyFill="1" applyBorder="1" applyProtection="1">
      <alignment vertical="center"/>
    </xf>
    <xf numFmtId="176" fontId="4" fillId="3" borderId="42" xfId="0" applyNumberFormat="1" applyFont="1" applyFill="1" applyBorder="1" applyProtection="1">
      <alignment vertical="center"/>
    </xf>
    <xf numFmtId="176" fontId="4" fillId="2" borderId="28" xfId="0" applyNumberFormat="1" applyFont="1" applyFill="1" applyBorder="1" applyProtection="1">
      <alignment vertical="center"/>
    </xf>
    <xf numFmtId="176" fontId="4" fillId="2" borderId="43" xfId="0" applyNumberFormat="1" applyFont="1" applyFill="1" applyBorder="1" applyProtection="1">
      <alignment vertical="center"/>
    </xf>
    <xf numFmtId="0" fontId="22" fillId="0" borderId="0" xfId="0" applyFont="1" applyBorder="1" applyAlignment="1" applyProtection="1">
      <alignment horizontal="left" vertical="center" wrapText="1"/>
    </xf>
    <xf numFmtId="0" fontId="12" fillId="0" borderId="0" xfId="2" applyFont="1" applyFill="1" applyAlignment="1">
      <alignment vertical="center"/>
    </xf>
    <xf numFmtId="0" fontId="23" fillId="0" borderId="0" xfId="0" applyFont="1" applyAlignment="1" applyProtection="1">
      <alignment vertical="center"/>
    </xf>
    <xf numFmtId="0" fontId="15" fillId="0" borderId="0" xfId="0" applyFont="1" applyBorder="1" applyAlignment="1" applyProtection="1">
      <alignment horizontal="left" vertical="center" wrapText="1"/>
    </xf>
    <xf numFmtId="0" fontId="21" fillId="0" borderId="0" xfId="0" applyFont="1" applyBorder="1" applyAlignment="1" applyProtection="1">
      <alignment horizontal="center" vertical="center"/>
    </xf>
    <xf numFmtId="0" fontId="0" fillId="0" borderId="8" xfId="0" applyBorder="1" applyProtection="1">
      <alignment vertical="center"/>
    </xf>
    <xf numFmtId="0" fontId="3" fillId="0" borderId="2" xfId="0" applyFont="1" applyFill="1" applyBorder="1" applyAlignment="1" applyProtection="1">
      <alignment horizontal="center" vertical="center"/>
    </xf>
    <xf numFmtId="0" fontId="21" fillId="0" borderId="0" xfId="0" applyFont="1" applyFill="1" applyBorder="1" applyAlignment="1">
      <alignment horizontal="center" vertical="center" wrapText="1"/>
    </xf>
    <xf numFmtId="0" fontId="3" fillId="0" borderId="46" xfId="0" applyFont="1" applyBorder="1" applyAlignment="1" applyProtection="1">
      <alignment horizontal="left" vertical="center"/>
    </xf>
    <xf numFmtId="176" fontId="4" fillId="2" borderId="47" xfId="0" applyNumberFormat="1" applyFont="1" applyFill="1" applyBorder="1" applyProtection="1">
      <alignment vertical="center"/>
    </xf>
    <xf numFmtId="176" fontId="4" fillId="2" borderId="48" xfId="0" applyNumberFormat="1" applyFont="1" applyFill="1" applyBorder="1" applyProtection="1">
      <alignment vertical="center"/>
    </xf>
    <xf numFmtId="176" fontId="4" fillId="8" borderId="49" xfId="0" applyNumberFormat="1" applyFont="1" applyFill="1" applyBorder="1" applyProtection="1">
      <alignment vertical="center"/>
    </xf>
    <xf numFmtId="180" fontId="15" fillId="0" borderId="0" xfId="0" applyNumberFormat="1" applyFont="1" applyProtection="1">
      <alignment vertical="center"/>
    </xf>
    <xf numFmtId="176" fontId="4" fillId="2" borderId="42" xfId="0" applyNumberFormat="1" applyFont="1" applyFill="1" applyBorder="1" applyProtection="1">
      <alignment vertical="center"/>
    </xf>
    <xf numFmtId="176" fontId="4" fillId="2" borderId="51" xfId="0" applyNumberFormat="1" applyFont="1" applyFill="1" applyBorder="1" applyProtection="1">
      <alignment vertical="center"/>
    </xf>
    <xf numFmtId="176" fontId="4" fillId="5" borderId="5" xfId="0" applyNumberFormat="1" applyFont="1" applyFill="1" applyBorder="1" applyProtection="1">
      <alignment vertical="center"/>
    </xf>
    <xf numFmtId="0" fontId="3" fillId="0" borderId="36" xfId="0" applyFont="1" applyBorder="1" applyAlignment="1" applyProtection="1">
      <alignment horizontal="right" vertical="center"/>
    </xf>
    <xf numFmtId="10" fontId="20" fillId="0" borderId="0" xfId="0" applyNumberFormat="1" applyFont="1" applyFill="1" applyBorder="1" applyAlignment="1" applyProtection="1">
      <alignment horizontal="center" vertical="center"/>
    </xf>
    <xf numFmtId="0" fontId="20" fillId="0" borderId="0" xfId="0" applyNumberFormat="1" applyFont="1" applyProtection="1">
      <alignment vertical="center"/>
    </xf>
    <xf numFmtId="0" fontId="4" fillId="0" borderId="0" xfId="0" applyNumberFormat="1" applyFont="1" applyProtection="1">
      <alignment vertical="center"/>
    </xf>
    <xf numFmtId="176" fontId="24" fillId="0" borderId="0" xfId="0" applyNumberFormat="1" applyFont="1" applyFill="1" applyBorder="1" applyAlignment="1" applyProtection="1">
      <alignment horizontal="left" vertical="center"/>
    </xf>
    <xf numFmtId="0" fontId="21" fillId="0" borderId="0" xfId="0" applyFont="1" applyAlignment="1" applyProtection="1">
      <alignment vertical="center" wrapText="1"/>
    </xf>
    <xf numFmtId="0" fontId="3" fillId="0" borderId="2" xfId="0" applyFont="1" applyFill="1" applyBorder="1" applyAlignment="1" applyProtection="1">
      <alignment horizontal="center" vertical="center" wrapText="1"/>
    </xf>
    <xf numFmtId="176" fontId="4" fillId="3" borderId="52" xfId="0" applyNumberFormat="1" applyFont="1" applyFill="1" applyBorder="1" applyProtection="1">
      <alignment vertical="center"/>
    </xf>
    <xf numFmtId="176" fontId="4" fillId="3" borderId="53" xfId="0" applyNumberFormat="1" applyFont="1" applyFill="1" applyBorder="1" applyProtection="1">
      <alignment vertical="center"/>
    </xf>
    <xf numFmtId="176" fontId="4" fillId="8" borderId="23" xfId="0" applyNumberFormat="1" applyFont="1" applyFill="1" applyBorder="1" applyProtection="1">
      <alignment vertical="center"/>
    </xf>
    <xf numFmtId="178" fontId="4" fillId="5" borderId="4" xfId="0" applyNumberFormat="1" applyFont="1" applyFill="1" applyBorder="1" applyAlignment="1" applyProtection="1"/>
    <xf numFmtId="178" fontId="4" fillId="5" borderId="26" xfId="0" applyNumberFormat="1" applyFont="1" applyFill="1" applyBorder="1" applyProtection="1">
      <alignment vertical="center"/>
    </xf>
    <xf numFmtId="0" fontId="15" fillId="0" borderId="0" xfId="0" applyFont="1" applyBorder="1" applyProtection="1">
      <alignment vertical="center"/>
    </xf>
    <xf numFmtId="176" fontId="4" fillId="2" borderId="54" xfId="0" applyNumberFormat="1" applyFont="1" applyFill="1" applyBorder="1" applyProtection="1">
      <alignment vertical="center"/>
    </xf>
    <xf numFmtId="176" fontId="4" fillId="2" borderId="55" xfId="0" applyNumberFormat="1" applyFont="1" applyFill="1" applyBorder="1" applyProtection="1">
      <alignment vertical="center"/>
    </xf>
    <xf numFmtId="0" fontId="3" fillId="0" borderId="8" xfId="0" applyFont="1" applyFill="1" applyBorder="1" applyAlignment="1" applyProtection="1">
      <alignment horizontal="right" vertical="center"/>
    </xf>
    <xf numFmtId="176" fontId="4" fillId="5" borderId="38" xfId="1" applyNumberFormat="1" applyFont="1" applyFill="1" applyBorder="1" applyProtection="1">
      <alignment vertical="center"/>
    </xf>
    <xf numFmtId="176" fontId="4" fillId="5" borderId="13" xfId="1" applyNumberFormat="1" applyFont="1" applyFill="1" applyBorder="1" applyProtection="1">
      <alignment vertical="center"/>
    </xf>
    <xf numFmtId="0" fontId="15" fillId="0" borderId="0" xfId="0" applyFont="1" applyFill="1" applyBorder="1" applyProtection="1">
      <alignment vertical="center"/>
    </xf>
    <xf numFmtId="176" fontId="20" fillId="0" borderId="0" xfId="0" applyNumberFormat="1" applyFont="1" applyFill="1" applyBorder="1" applyProtection="1">
      <alignment vertical="center"/>
    </xf>
    <xf numFmtId="0" fontId="21" fillId="0" borderId="0" xfId="0" applyFont="1" applyFill="1" applyBorder="1" applyProtection="1">
      <alignment vertical="center"/>
    </xf>
    <xf numFmtId="176" fontId="4" fillId="3" borderId="15" xfId="0" applyNumberFormat="1" applyFont="1" applyFill="1" applyBorder="1" applyProtection="1">
      <alignment vertical="center"/>
    </xf>
    <xf numFmtId="0" fontId="3" fillId="0" borderId="37" xfId="0" applyFont="1" applyBorder="1" applyAlignment="1" applyProtection="1">
      <alignment vertical="center"/>
    </xf>
    <xf numFmtId="0" fontId="3" fillId="0" borderId="50" xfId="0" applyFont="1" applyFill="1" applyBorder="1" applyAlignment="1" applyProtection="1">
      <alignment horizontal="right" vertical="center" wrapText="1" shrinkToFit="1"/>
    </xf>
    <xf numFmtId="0" fontId="3" fillId="0" borderId="0" xfId="0" applyFont="1" applyBorder="1" applyAlignment="1" applyProtection="1">
      <alignment horizontal="right" vertical="center"/>
    </xf>
    <xf numFmtId="0" fontId="3" fillId="0" borderId="33" xfId="0" applyFont="1" applyFill="1" applyBorder="1" applyAlignment="1" applyProtection="1">
      <alignment vertical="center"/>
    </xf>
    <xf numFmtId="176" fontId="4" fillId="7" borderId="40" xfId="0" applyNumberFormat="1" applyFont="1" applyFill="1" applyBorder="1" applyProtection="1">
      <alignment vertical="center"/>
    </xf>
    <xf numFmtId="176" fontId="4" fillId="7" borderId="42" xfId="0" applyNumberFormat="1" applyFont="1" applyFill="1" applyBorder="1" applyProtection="1">
      <alignment vertical="center"/>
    </xf>
    <xf numFmtId="176" fontId="4" fillId="7" borderId="52" xfId="0" applyNumberFormat="1" applyFont="1" applyFill="1" applyBorder="1" applyProtection="1">
      <alignment vertical="center"/>
    </xf>
    <xf numFmtId="176" fontId="4" fillId="7" borderId="53" xfId="0" applyNumberFormat="1" applyFont="1" applyFill="1" applyBorder="1" applyProtection="1">
      <alignment vertical="center"/>
    </xf>
    <xf numFmtId="176" fontId="4" fillId="2" borderId="57" xfId="0" applyNumberFormat="1" applyFont="1" applyFill="1" applyBorder="1" applyProtection="1">
      <alignment vertical="center"/>
    </xf>
    <xf numFmtId="178" fontId="4" fillId="5" borderId="59" xfId="1" applyNumberFormat="1" applyFont="1" applyFill="1" applyBorder="1" applyAlignment="1" applyProtection="1"/>
    <xf numFmtId="0" fontId="13" fillId="0" borderId="34" xfId="0" applyFont="1" applyBorder="1" applyAlignment="1">
      <alignment vertical="center"/>
    </xf>
    <xf numFmtId="0" fontId="3" fillId="0" borderId="36" xfId="0" applyFont="1" applyBorder="1" applyAlignment="1" applyProtection="1">
      <alignment horizontal="center" vertical="center"/>
    </xf>
    <xf numFmtId="176" fontId="4" fillId="5" borderId="4" xfId="0" applyNumberFormat="1" applyFont="1" applyFill="1" applyBorder="1" applyAlignment="1" applyProtection="1">
      <alignment vertical="top"/>
    </xf>
    <xf numFmtId="176" fontId="4" fillId="5" borderId="15" xfId="0" applyNumberFormat="1" applyFont="1" applyFill="1" applyBorder="1" applyAlignment="1" applyProtection="1">
      <alignment vertical="top"/>
    </xf>
    <xf numFmtId="178" fontId="4" fillId="5" borderId="48" xfId="1" applyNumberFormat="1" applyFont="1" applyFill="1" applyBorder="1" applyAlignment="1" applyProtection="1"/>
    <xf numFmtId="176" fontId="22" fillId="0" borderId="0" xfId="0" applyNumberFormat="1" applyFont="1" applyFill="1" applyBorder="1" applyAlignment="1" applyProtection="1">
      <alignment horizontal="left" vertical="center" wrapText="1"/>
    </xf>
    <xf numFmtId="0" fontId="25" fillId="0" borderId="0" xfId="2" applyFont="1" applyAlignment="1">
      <alignment vertical="center"/>
    </xf>
    <xf numFmtId="0" fontId="25" fillId="0" borderId="0" xfId="2" applyFont="1" applyAlignment="1" applyProtection="1">
      <alignment vertical="center"/>
    </xf>
    <xf numFmtId="176" fontId="4" fillId="6" borderId="1" xfId="0" applyNumberFormat="1" applyFont="1" applyFill="1" applyBorder="1" applyProtection="1">
      <alignment vertical="center"/>
      <protection locked="0"/>
    </xf>
    <xf numFmtId="176" fontId="4" fillId="6" borderId="27" xfId="0" applyNumberFormat="1" applyFont="1" applyFill="1" applyBorder="1" applyProtection="1">
      <alignment vertical="center"/>
      <protection locked="0"/>
    </xf>
    <xf numFmtId="10" fontId="4" fillId="4" borderId="14" xfId="0" applyNumberFormat="1" applyFont="1" applyFill="1" applyBorder="1" applyAlignment="1" applyProtection="1">
      <alignment horizontal="center" vertical="center"/>
      <protection locked="0"/>
    </xf>
    <xf numFmtId="10" fontId="4" fillId="6" borderId="14" xfId="0" applyNumberFormat="1" applyFont="1" applyFill="1" applyBorder="1" applyAlignment="1" applyProtection="1">
      <alignment horizontal="center" vertical="center"/>
      <protection locked="0"/>
    </xf>
    <xf numFmtId="176" fontId="4" fillId="6" borderId="43" xfId="0" applyNumberFormat="1" applyFont="1" applyFill="1" applyBorder="1" applyProtection="1">
      <alignment vertical="center"/>
      <protection locked="0"/>
    </xf>
    <xf numFmtId="176" fontId="4" fillId="6" borderId="44" xfId="0" applyNumberFormat="1" applyFont="1" applyFill="1" applyBorder="1" applyProtection="1">
      <alignment vertical="center"/>
      <protection locked="0"/>
    </xf>
    <xf numFmtId="176" fontId="4" fillId="6" borderId="4" xfId="0" applyNumberFormat="1" applyFont="1" applyFill="1" applyBorder="1" applyProtection="1">
      <alignment vertical="center"/>
      <protection locked="0"/>
    </xf>
    <xf numFmtId="176" fontId="4" fillId="6" borderId="45" xfId="0" applyNumberFormat="1" applyFont="1" applyFill="1" applyBorder="1" applyProtection="1">
      <alignment vertical="center"/>
      <protection locked="0"/>
    </xf>
    <xf numFmtId="0" fontId="6" fillId="0" borderId="0" xfId="0" applyFont="1" applyAlignment="1" applyProtection="1">
      <alignment horizontal="center" vertical="center"/>
    </xf>
    <xf numFmtId="0" fontId="3" fillId="0" borderId="7" xfId="0" applyFont="1" applyFill="1" applyBorder="1" applyAlignment="1" applyProtection="1">
      <alignment vertical="center"/>
      <protection locked="0"/>
    </xf>
    <xf numFmtId="176" fontId="4" fillId="2" borderId="62" xfId="0" applyNumberFormat="1" applyFont="1" applyFill="1" applyBorder="1" applyProtection="1">
      <alignment vertical="center"/>
    </xf>
    <xf numFmtId="176" fontId="4" fillId="2" borderId="56" xfId="0" applyNumberFormat="1" applyFont="1" applyFill="1" applyBorder="1" applyProtection="1">
      <alignment vertical="center"/>
    </xf>
    <xf numFmtId="176" fontId="4" fillId="2" borderId="63" xfId="0" applyNumberFormat="1" applyFont="1" applyFill="1" applyBorder="1" applyProtection="1">
      <alignment vertical="center"/>
    </xf>
    <xf numFmtId="176" fontId="4" fillId="2" borderId="49" xfId="0" applyNumberFormat="1" applyFont="1" applyFill="1" applyBorder="1" applyProtection="1">
      <alignment vertical="center"/>
    </xf>
    <xf numFmtId="0" fontId="7" fillId="0" borderId="34" xfId="0" applyFont="1" applyBorder="1">
      <alignment vertical="center"/>
    </xf>
    <xf numFmtId="182" fontId="4" fillId="5" borderId="58" xfId="1" applyNumberFormat="1" applyFont="1" applyFill="1" applyBorder="1" applyAlignment="1" applyProtection="1">
      <alignment vertical="top"/>
    </xf>
    <xf numFmtId="181" fontId="4" fillId="5" borderId="50" xfId="0" applyNumberFormat="1" applyFont="1" applyFill="1" applyBorder="1" applyProtection="1">
      <alignment vertical="center"/>
    </xf>
    <xf numFmtId="176" fontId="4" fillId="5" borderId="48" xfId="1" applyNumberFormat="1" applyFont="1" applyFill="1" applyBorder="1" applyAlignment="1" applyProtection="1">
      <alignment vertical="top"/>
    </xf>
    <xf numFmtId="181" fontId="4" fillId="5" borderId="37" xfId="0" applyNumberFormat="1" applyFont="1" applyFill="1" applyBorder="1" applyProtection="1">
      <alignment vertical="center"/>
    </xf>
    <xf numFmtId="176" fontId="4" fillId="5" borderId="40" xfId="1" applyNumberFormat="1" applyFont="1" applyFill="1" applyBorder="1" applyAlignment="1" applyProtection="1">
      <alignment vertical="top"/>
    </xf>
    <xf numFmtId="178" fontId="4" fillId="5" borderId="42" xfId="1" applyNumberFormat="1" applyFont="1" applyFill="1" applyBorder="1" applyAlignment="1" applyProtection="1"/>
    <xf numFmtId="176" fontId="4" fillId="5" borderId="42" xfId="1" applyNumberFormat="1" applyFont="1" applyFill="1" applyBorder="1" applyAlignment="1" applyProtection="1">
      <alignment vertical="top"/>
    </xf>
    <xf numFmtId="178" fontId="4" fillId="5" borderId="4" xfId="1" applyNumberFormat="1" applyFont="1" applyFill="1" applyBorder="1" applyAlignment="1" applyProtection="1"/>
    <xf numFmtId="181" fontId="4" fillId="5" borderId="50" xfId="1" applyNumberFormat="1" applyFont="1" applyFill="1" applyBorder="1" applyProtection="1">
      <alignment vertical="center"/>
    </xf>
    <xf numFmtId="176" fontId="4" fillId="2" borderId="3" xfId="0" applyNumberFormat="1" applyFont="1" applyFill="1" applyBorder="1" applyProtection="1">
      <alignment vertical="center"/>
    </xf>
    <xf numFmtId="176" fontId="4" fillId="2" borderId="64" xfId="0" applyNumberFormat="1" applyFont="1" applyFill="1" applyBorder="1" applyProtection="1">
      <alignment vertical="center"/>
    </xf>
    <xf numFmtId="176" fontId="4" fillId="2" borderId="65" xfId="0" applyNumberFormat="1" applyFont="1" applyFill="1" applyBorder="1" applyProtection="1">
      <alignment vertical="center"/>
    </xf>
    <xf numFmtId="176" fontId="4" fillId="5" borderId="64" xfId="0" applyNumberFormat="1" applyFont="1" applyFill="1" applyBorder="1" applyProtection="1">
      <alignment vertical="center"/>
    </xf>
    <xf numFmtId="176" fontId="4" fillId="2" borderId="66" xfId="0" applyNumberFormat="1" applyFont="1" applyFill="1" applyBorder="1" applyProtection="1">
      <alignment vertical="center"/>
    </xf>
    <xf numFmtId="0" fontId="7" fillId="0" borderId="34" xfId="0" applyFont="1" applyBorder="1" applyAlignment="1">
      <alignment horizontal="right" vertical="center"/>
    </xf>
    <xf numFmtId="9" fontId="4" fillId="5" borderId="36" xfId="0" applyNumberFormat="1" applyFont="1" applyFill="1" applyBorder="1" applyAlignment="1" applyProtection="1">
      <alignment horizontal="center" vertical="center"/>
    </xf>
    <xf numFmtId="9" fontId="4" fillId="6" borderId="36" xfId="0" applyNumberFormat="1" applyFont="1" applyFill="1" applyBorder="1" applyAlignment="1" applyProtection="1">
      <alignment horizontal="center" vertical="center"/>
      <protection locked="0"/>
    </xf>
    <xf numFmtId="0" fontId="3" fillId="0" borderId="34" xfId="0" applyFont="1" applyBorder="1" applyAlignment="1">
      <alignment horizontal="right" vertical="center"/>
    </xf>
    <xf numFmtId="0" fontId="0" fillId="0" borderId="7" xfId="0" applyBorder="1">
      <alignment vertical="center"/>
    </xf>
    <xf numFmtId="0" fontId="3" fillId="0" borderId="7" xfId="0" applyFont="1" applyFill="1" applyBorder="1" applyAlignment="1" applyProtection="1">
      <alignment horizontal="left" vertical="center" wrapText="1"/>
      <protection locked="0"/>
    </xf>
    <xf numFmtId="0" fontId="0" fillId="0" borderId="7" xfId="0" applyFill="1" applyBorder="1">
      <alignment vertical="center"/>
    </xf>
    <xf numFmtId="0" fontId="3" fillId="0" borderId="0" xfId="0" applyFont="1" applyAlignment="1">
      <alignment horizontal="right" vertical="center"/>
    </xf>
    <xf numFmtId="0" fontId="3" fillId="0" borderId="7" xfId="0" applyFont="1" applyFill="1" applyBorder="1" applyAlignment="1" applyProtection="1">
      <alignment horizontal="right" vertical="center"/>
    </xf>
    <xf numFmtId="0" fontId="0" fillId="0" borderId="7" xfId="0" applyBorder="1" applyAlignment="1">
      <alignment vertical="center"/>
    </xf>
    <xf numFmtId="0" fontId="3" fillId="0" borderId="37" xfId="0" applyFont="1" applyFill="1" applyBorder="1" applyAlignment="1" applyProtection="1">
      <alignment horizontal="right" vertical="center"/>
    </xf>
    <xf numFmtId="176" fontId="0" fillId="0" borderId="0" xfId="0" applyNumberFormat="1" applyProtection="1">
      <alignment vertical="center"/>
    </xf>
    <xf numFmtId="176" fontId="15" fillId="0" borderId="0" xfId="0" applyNumberFormat="1" applyFont="1" applyProtection="1">
      <alignment vertical="center"/>
    </xf>
    <xf numFmtId="0" fontId="7" fillId="0" borderId="34" xfId="0" applyFont="1" applyBorder="1" applyAlignment="1">
      <alignment horizontal="right" vertical="center"/>
    </xf>
    <xf numFmtId="0" fontId="0" fillId="0" borderId="34" xfId="0" applyFont="1" applyBorder="1" applyAlignment="1">
      <alignment horizontal="right" vertical="center"/>
    </xf>
    <xf numFmtId="0" fontId="4" fillId="0" borderId="34" xfId="0" applyFont="1" applyBorder="1" applyAlignment="1">
      <alignment horizontal="right" vertical="center"/>
    </xf>
    <xf numFmtId="183" fontId="3" fillId="0" borderId="13" xfId="0" applyNumberFormat="1" applyFont="1" applyFill="1" applyBorder="1" applyAlignment="1" applyProtection="1">
      <alignment horizontal="center" vertical="center" wrapText="1"/>
    </xf>
    <xf numFmtId="0" fontId="4" fillId="0" borderId="34" xfId="0" applyNumberFormat="1" applyFont="1" applyBorder="1" applyProtection="1">
      <alignment vertical="center"/>
    </xf>
    <xf numFmtId="0" fontId="3" fillId="0" borderId="34" xfId="0" applyFont="1" applyFill="1" applyBorder="1" applyAlignment="1" applyProtection="1">
      <alignment vertical="center"/>
    </xf>
    <xf numFmtId="0" fontId="22" fillId="0" borderId="0" xfId="0" applyFont="1" applyBorder="1" applyAlignment="1" applyProtection="1">
      <alignment horizontal="left" vertical="center" wrapText="1"/>
    </xf>
    <xf numFmtId="0" fontId="22" fillId="0" borderId="0" xfId="0" applyFont="1" applyBorder="1" applyAlignment="1" applyProtection="1">
      <alignment horizontal="left" vertical="center" wrapText="1"/>
    </xf>
    <xf numFmtId="0" fontId="3" fillId="0" borderId="0" xfId="0" applyFont="1" applyFill="1" applyProtection="1">
      <alignment vertical="center"/>
    </xf>
    <xf numFmtId="0" fontId="15" fillId="0" borderId="0" xfId="0" applyFont="1" applyFill="1">
      <alignment vertical="center"/>
    </xf>
    <xf numFmtId="176" fontId="15" fillId="0" borderId="0" xfId="0" applyNumberFormat="1" applyFont="1" applyFill="1">
      <alignment vertical="center"/>
    </xf>
    <xf numFmtId="0" fontId="21" fillId="0" borderId="0" xfId="0" applyFont="1" applyFill="1" applyProtection="1">
      <alignment vertical="center"/>
    </xf>
    <xf numFmtId="0" fontId="0" fillId="0" borderId="0" xfId="0" applyFill="1">
      <alignment vertical="center"/>
    </xf>
    <xf numFmtId="0" fontId="6" fillId="0" borderId="0" xfId="0" applyFont="1" applyFill="1" applyAlignment="1" applyProtection="1">
      <alignment horizontal="center" vertical="center"/>
    </xf>
    <xf numFmtId="0" fontId="0" fillId="0" borderId="0" xfId="0" applyFont="1" applyFill="1" applyBorder="1" applyAlignment="1" applyProtection="1">
      <alignment horizontal="left" vertical="center" wrapText="1"/>
    </xf>
    <xf numFmtId="0" fontId="3" fillId="0" borderId="0" xfId="0" applyFont="1" applyFill="1" applyAlignment="1" applyProtection="1">
      <alignment horizontal="center" vertical="center"/>
    </xf>
    <xf numFmtId="0" fontId="3" fillId="0" borderId="0" xfId="0" applyFont="1" applyAlignment="1" applyProtection="1">
      <alignment horizontal="right" vertical="center"/>
    </xf>
    <xf numFmtId="0" fontId="0" fillId="6" borderId="0" xfId="0" applyFill="1" applyBorder="1" applyAlignment="1" applyProtection="1">
      <alignment horizontal="left" vertical="center"/>
      <protection locked="0"/>
    </xf>
    <xf numFmtId="0" fontId="0" fillId="0" borderId="0" xfId="0" applyAlignment="1">
      <alignment vertical="center"/>
    </xf>
    <xf numFmtId="0" fontId="0" fillId="0" borderId="60" xfId="0" applyBorder="1" applyAlignment="1" applyProtection="1">
      <alignment horizontal="center" vertical="center" wrapText="1"/>
    </xf>
    <xf numFmtId="0" fontId="0" fillId="0" borderId="31" xfId="0" applyBorder="1" applyAlignment="1" applyProtection="1">
      <alignment horizontal="center" vertical="center" wrapText="1"/>
    </xf>
    <xf numFmtId="0" fontId="0" fillId="0" borderId="5" xfId="0" applyBorder="1" applyAlignment="1" applyProtection="1">
      <alignment horizontal="center" vertical="center" wrapText="1"/>
    </xf>
    <xf numFmtId="0" fontId="22" fillId="0" borderId="0" xfId="0" applyFont="1" applyBorder="1" applyAlignment="1" applyProtection="1">
      <alignment horizontal="left" vertical="center" wrapText="1"/>
    </xf>
    <xf numFmtId="0" fontId="3" fillId="4" borderId="7" xfId="0" applyFont="1" applyFill="1" applyBorder="1" applyAlignment="1" applyProtection="1">
      <alignment horizontal="left" vertical="center" wrapText="1"/>
      <protection locked="0"/>
    </xf>
    <xf numFmtId="0" fontId="0" fillId="6" borderId="34" xfId="0" applyFill="1" applyBorder="1" applyAlignment="1" applyProtection="1">
      <alignment horizontal="left" vertical="center" shrinkToFit="1"/>
      <protection locked="0"/>
    </xf>
    <xf numFmtId="0" fontId="0" fillId="0" borderId="34" xfId="0" applyBorder="1" applyAlignment="1">
      <alignment vertical="center" shrinkToFit="1"/>
    </xf>
    <xf numFmtId="0" fontId="6" fillId="0" borderId="0" xfId="0" applyFont="1" applyAlignment="1" applyProtection="1">
      <alignment horizontal="center" vertical="center" shrinkToFit="1"/>
    </xf>
    <xf numFmtId="0" fontId="3" fillId="4" borderId="0" xfId="0" applyFont="1" applyFill="1" applyBorder="1" applyAlignment="1" applyProtection="1">
      <alignment horizontal="left" vertical="center" shrinkToFit="1"/>
      <protection locked="0"/>
    </xf>
    <xf numFmtId="0" fontId="0" fillId="0" borderId="0" xfId="0" applyAlignment="1">
      <alignment horizontal="left" vertical="center" shrinkToFit="1"/>
    </xf>
    <xf numFmtId="0" fontId="3" fillId="4" borderId="61" xfId="0" applyFont="1" applyFill="1" applyBorder="1" applyAlignment="1" applyProtection="1">
      <alignment horizontal="left" vertical="center" shrinkToFit="1"/>
      <protection locked="0"/>
    </xf>
    <xf numFmtId="0" fontId="0" fillId="0" borderId="61" xfId="0" applyBorder="1" applyAlignment="1">
      <alignment horizontal="left" vertical="center" shrinkToFit="1"/>
    </xf>
    <xf numFmtId="0" fontId="0" fillId="0" borderId="0" xfId="0" applyAlignment="1">
      <alignment vertical="center" shrinkToFit="1"/>
    </xf>
    <xf numFmtId="0" fontId="3" fillId="4" borderId="7" xfId="0" applyFont="1" applyFill="1" applyBorder="1" applyAlignment="1" applyProtection="1">
      <alignment horizontal="left" vertical="top"/>
      <protection locked="0"/>
    </xf>
    <xf numFmtId="0" fontId="0" fillId="0" borderId="60" xfId="0" applyBorder="1" applyAlignment="1" applyProtection="1">
      <alignment vertical="center" wrapText="1"/>
    </xf>
    <xf numFmtId="0" fontId="0" fillId="0" borderId="31" xfId="0" applyBorder="1" applyAlignment="1" applyProtection="1">
      <alignment vertical="center" wrapText="1"/>
    </xf>
    <xf numFmtId="0" fontId="0" fillId="0" borderId="5" xfId="0" applyBorder="1" applyAlignment="1" applyProtection="1">
      <alignment vertical="center" wrapText="1"/>
    </xf>
    <xf numFmtId="0" fontId="0" fillId="0" borderId="34" xfId="0" applyBorder="1" applyAlignment="1">
      <alignment horizontal="left" vertical="center" shrinkToFit="1"/>
    </xf>
    <xf numFmtId="0" fontId="0" fillId="0" borderId="0" xfId="0" applyBorder="1" applyAlignment="1">
      <alignment vertical="center" shrinkToFit="1"/>
    </xf>
  </cellXfs>
  <cellStyles count="3">
    <cellStyle name="桁区切り" xfId="1" builtinId="6"/>
    <cellStyle name="標準" xfId="0" builtinId="0"/>
    <cellStyle name="標準_H20継続案件予算H200618" xfId="2"/>
  </cellStyles>
  <dxfs count="1">
    <dxf>
      <fill>
        <patternFill>
          <bgColor theme="0" tint="-0.34998626667073579"/>
        </patternFill>
      </fill>
    </dxf>
  </dxfs>
  <tableStyles count="0" defaultTableStyle="TableStyleMedium9" defaultPivotStyle="PivotStyleLight16"/>
  <colors>
    <mruColors>
      <color rgb="FFFFFF99"/>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15</xdr:col>
      <xdr:colOff>9525</xdr:colOff>
      <xdr:row>31</xdr:row>
      <xdr:rowOff>95250</xdr:rowOff>
    </xdr:from>
    <xdr:to>
      <xdr:col>15</xdr:col>
      <xdr:colOff>314325</xdr:colOff>
      <xdr:row>31</xdr:row>
      <xdr:rowOff>104775</xdr:rowOff>
    </xdr:to>
    <xdr:sp macro="" textlink="">
      <xdr:nvSpPr>
        <xdr:cNvPr id="11666" name="Line 14"/>
        <xdr:cNvSpPr>
          <a:spLocks noChangeShapeType="1"/>
        </xdr:cNvSpPr>
      </xdr:nvSpPr>
      <xdr:spPr bwMode="auto">
        <a:xfrm flipH="1" flipV="1">
          <a:off x="14487525" y="6591300"/>
          <a:ext cx="304800" cy="9525"/>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381000</xdr:colOff>
      <xdr:row>31</xdr:row>
      <xdr:rowOff>76200</xdr:rowOff>
    </xdr:from>
    <xdr:to>
      <xdr:col>15</xdr:col>
      <xdr:colOff>409575</xdr:colOff>
      <xdr:row>318</xdr:row>
      <xdr:rowOff>85725</xdr:rowOff>
    </xdr:to>
    <xdr:sp macro="" textlink="">
      <xdr:nvSpPr>
        <xdr:cNvPr id="11667" name="Line 15"/>
        <xdr:cNvSpPr>
          <a:spLocks noChangeShapeType="1"/>
        </xdr:cNvSpPr>
      </xdr:nvSpPr>
      <xdr:spPr bwMode="auto">
        <a:xfrm>
          <a:off x="14792325" y="6572250"/>
          <a:ext cx="0" cy="23736300"/>
        </a:xfrm>
        <a:prstGeom prst="line">
          <a:avLst/>
        </a:prstGeom>
        <a:noFill/>
        <a:ln w="25400">
          <a:solidFill>
            <a:srgbClr val="000000"/>
          </a:solidFill>
          <a:round/>
          <a:headEnd type="none" w="med" len="med"/>
          <a:tailEnd/>
        </a:ln>
        <a:extLst>
          <a:ext uri="{909E8E84-426E-40DD-AFC4-6F175D3DCCD1}">
            <a14:hiddenFill xmlns:a14="http://schemas.microsoft.com/office/drawing/2010/main">
              <a:noFill/>
            </a14:hiddenFill>
          </a:ext>
        </a:extLst>
      </xdr:spPr>
    </xdr:sp>
    <xdr:clientData/>
  </xdr:twoCellAnchor>
  <xdr:twoCellAnchor>
    <xdr:from>
      <xdr:col>15</xdr:col>
      <xdr:colOff>0</xdr:colOff>
      <xdr:row>191</xdr:row>
      <xdr:rowOff>95250</xdr:rowOff>
    </xdr:from>
    <xdr:to>
      <xdr:col>15</xdr:col>
      <xdr:colOff>314325</xdr:colOff>
      <xdr:row>191</xdr:row>
      <xdr:rowOff>95250</xdr:rowOff>
    </xdr:to>
    <xdr:sp macro="" textlink="">
      <xdr:nvSpPr>
        <xdr:cNvPr id="11668" name="Line 18"/>
        <xdr:cNvSpPr>
          <a:spLocks noChangeShapeType="1"/>
        </xdr:cNvSpPr>
      </xdr:nvSpPr>
      <xdr:spPr bwMode="auto">
        <a:xfrm>
          <a:off x="14478000" y="22869525"/>
          <a:ext cx="314325"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9525</xdr:colOff>
      <xdr:row>49</xdr:row>
      <xdr:rowOff>85725</xdr:rowOff>
    </xdr:from>
    <xdr:to>
      <xdr:col>15</xdr:col>
      <xdr:colOff>314325</xdr:colOff>
      <xdr:row>49</xdr:row>
      <xdr:rowOff>85725</xdr:rowOff>
    </xdr:to>
    <xdr:sp macro="" textlink="">
      <xdr:nvSpPr>
        <xdr:cNvPr id="11669" name="Line 19"/>
        <xdr:cNvSpPr>
          <a:spLocks noChangeShapeType="1"/>
        </xdr:cNvSpPr>
      </xdr:nvSpPr>
      <xdr:spPr bwMode="auto">
        <a:xfrm>
          <a:off x="14487525" y="11106150"/>
          <a:ext cx="304800"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9525</xdr:colOff>
      <xdr:row>161</xdr:row>
      <xdr:rowOff>85725</xdr:rowOff>
    </xdr:from>
    <xdr:to>
      <xdr:col>15</xdr:col>
      <xdr:colOff>314325</xdr:colOff>
      <xdr:row>161</xdr:row>
      <xdr:rowOff>85725</xdr:rowOff>
    </xdr:to>
    <xdr:sp macro="" textlink="">
      <xdr:nvSpPr>
        <xdr:cNvPr id="11670" name="Line 20"/>
        <xdr:cNvSpPr>
          <a:spLocks noChangeShapeType="1"/>
        </xdr:cNvSpPr>
      </xdr:nvSpPr>
      <xdr:spPr bwMode="auto">
        <a:xfrm>
          <a:off x="14487525" y="14897100"/>
          <a:ext cx="304800"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15</xdr:col>
      <xdr:colOff>188123</xdr:colOff>
      <xdr:row>14</xdr:row>
      <xdr:rowOff>0</xdr:rowOff>
    </xdr:from>
    <xdr:to>
      <xdr:col>18</xdr:col>
      <xdr:colOff>235992</xdr:colOff>
      <xdr:row>15</xdr:row>
      <xdr:rowOff>242286</xdr:rowOff>
    </xdr:to>
    <xdr:sp macro="" textlink="" fLocksText="0">
      <xdr:nvSpPr>
        <xdr:cNvPr id="1046" name="AutoShape 22"/>
        <xdr:cNvSpPr>
          <a:spLocks noChangeArrowheads="1"/>
        </xdr:cNvSpPr>
      </xdr:nvSpPr>
      <xdr:spPr bwMode="auto">
        <a:xfrm>
          <a:off x="14688535" y="2479702"/>
          <a:ext cx="2132164" cy="410374"/>
        </a:xfrm>
        <a:prstGeom prst="wedgeRectCallout">
          <a:avLst>
            <a:gd name="adj1" fmla="val -73707"/>
            <a:gd name="adj2" fmla="val 219144"/>
          </a:avLst>
        </a:prstGeom>
        <a:solidFill>
          <a:srgbClr val="FFFFFF"/>
        </a:solidFill>
        <a:ln w="9525">
          <a:solidFill>
            <a:srgbClr val="FF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個別課題毎公募の場合は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個別課題名を記入してください。</a:t>
          </a:r>
        </a:p>
      </xdr:txBody>
    </xdr:sp>
    <xdr:clientData fLocksWithSheet="0" fPrintsWithSheet="0"/>
  </xdr:twoCellAnchor>
  <xdr:twoCellAnchor editAs="oneCell">
    <xdr:from>
      <xdr:col>16</xdr:col>
      <xdr:colOff>558608</xdr:colOff>
      <xdr:row>16</xdr:row>
      <xdr:rowOff>138717</xdr:rowOff>
    </xdr:from>
    <xdr:to>
      <xdr:col>18</xdr:col>
      <xdr:colOff>538124</xdr:colOff>
      <xdr:row>18</xdr:row>
      <xdr:rowOff>88976</xdr:rowOff>
    </xdr:to>
    <xdr:sp macro="" textlink="" fLocksText="0">
      <xdr:nvSpPr>
        <xdr:cNvPr id="1048" name="AutoShape 24"/>
        <xdr:cNvSpPr>
          <a:spLocks noChangeArrowheads="1"/>
        </xdr:cNvSpPr>
      </xdr:nvSpPr>
      <xdr:spPr bwMode="auto">
        <a:xfrm>
          <a:off x="15281537" y="3213931"/>
          <a:ext cx="1734837" cy="453723"/>
        </a:xfrm>
        <a:prstGeom prst="wedgeRectCallout">
          <a:avLst>
            <a:gd name="adj1" fmla="val -107250"/>
            <a:gd name="adj2" fmla="val 112802"/>
          </a:avLst>
        </a:prstGeom>
        <a:solidFill>
          <a:srgbClr val="FFFFFF"/>
        </a:solidFill>
        <a:ln w="9525">
          <a:solidFill>
            <a:srgbClr val="FF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副題が設定されてる場合は副題を記入してください。</a:t>
          </a:r>
        </a:p>
      </xdr:txBody>
    </xdr:sp>
    <xdr:clientData fLocksWithSheet="0" fPrintsWithSheet="0"/>
  </xdr:twoCellAnchor>
  <xdr:twoCellAnchor>
    <xdr:from>
      <xdr:col>15</xdr:col>
      <xdr:colOff>9525</xdr:colOff>
      <xdr:row>303</xdr:row>
      <xdr:rowOff>85725</xdr:rowOff>
    </xdr:from>
    <xdr:to>
      <xdr:col>15</xdr:col>
      <xdr:colOff>314325</xdr:colOff>
      <xdr:row>303</xdr:row>
      <xdr:rowOff>85725</xdr:rowOff>
    </xdr:to>
    <xdr:sp macro="" textlink="">
      <xdr:nvSpPr>
        <xdr:cNvPr id="11673" name="Line 40"/>
        <xdr:cNvSpPr>
          <a:spLocks noChangeShapeType="1"/>
        </xdr:cNvSpPr>
      </xdr:nvSpPr>
      <xdr:spPr bwMode="auto">
        <a:xfrm>
          <a:off x="14487525" y="26460450"/>
          <a:ext cx="304800"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0</xdr:colOff>
      <xdr:row>50</xdr:row>
      <xdr:rowOff>95250</xdr:rowOff>
    </xdr:from>
    <xdr:to>
      <xdr:col>15</xdr:col>
      <xdr:colOff>314325</xdr:colOff>
      <xdr:row>50</xdr:row>
      <xdr:rowOff>95250</xdr:rowOff>
    </xdr:to>
    <xdr:sp macro="" textlink="">
      <xdr:nvSpPr>
        <xdr:cNvPr id="11674" name="Line 19"/>
        <xdr:cNvSpPr>
          <a:spLocks noChangeShapeType="1"/>
        </xdr:cNvSpPr>
      </xdr:nvSpPr>
      <xdr:spPr bwMode="auto">
        <a:xfrm>
          <a:off x="14478000" y="11363325"/>
          <a:ext cx="314325"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0</xdr:colOff>
      <xdr:row>162</xdr:row>
      <xdr:rowOff>85725</xdr:rowOff>
    </xdr:from>
    <xdr:to>
      <xdr:col>15</xdr:col>
      <xdr:colOff>314325</xdr:colOff>
      <xdr:row>162</xdr:row>
      <xdr:rowOff>85725</xdr:rowOff>
    </xdr:to>
    <xdr:sp macro="" textlink="">
      <xdr:nvSpPr>
        <xdr:cNvPr id="11675" name="Line 19"/>
        <xdr:cNvSpPr>
          <a:spLocks noChangeShapeType="1"/>
        </xdr:cNvSpPr>
      </xdr:nvSpPr>
      <xdr:spPr bwMode="auto">
        <a:xfrm>
          <a:off x="14478000" y="15144750"/>
          <a:ext cx="314325"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9525</xdr:colOff>
      <xdr:row>175</xdr:row>
      <xdr:rowOff>85725</xdr:rowOff>
    </xdr:from>
    <xdr:to>
      <xdr:col>15</xdr:col>
      <xdr:colOff>314325</xdr:colOff>
      <xdr:row>175</xdr:row>
      <xdr:rowOff>85725</xdr:rowOff>
    </xdr:to>
    <xdr:sp macro="" textlink="">
      <xdr:nvSpPr>
        <xdr:cNvPr id="11676" name="Line 20"/>
        <xdr:cNvSpPr>
          <a:spLocks noChangeShapeType="1"/>
        </xdr:cNvSpPr>
      </xdr:nvSpPr>
      <xdr:spPr bwMode="auto">
        <a:xfrm>
          <a:off x="14487525" y="18688050"/>
          <a:ext cx="304800"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19050</xdr:colOff>
      <xdr:row>176</xdr:row>
      <xdr:rowOff>85725</xdr:rowOff>
    </xdr:from>
    <xdr:to>
      <xdr:col>15</xdr:col>
      <xdr:colOff>314325</xdr:colOff>
      <xdr:row>176</xdr:row>
      <xdr:rowOff>85725</xdr:rowOff>
    </xdr:to>
    <xdr:sp macro="" textlink="">
      <xdr:nvSpPr>
        <xdr:cNvPr id="11677" name="Line 19"/>
        <xdr:cNvSpPr>
          <a:spLocks noChangeShapeType="1"/>
        </xdr:cNvSpPr>
      </xdr:nvSpPr>
      <xdr:spPr bwMode="auto">
        <a:xfrm>
          <a:off x="14497050" y="18935700"/>
          <a:ext cx="295275"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9525</xdr:colOff>
      <xdr:row>317</xdr:row>
      <xdr:rowOff>85725</xdr:rowOff>
    </xdr:from>
    <xdr:to>
      <xdr:col>15</xdr:col>
      <xdr:colOff>314325</xdr:colOff>
      <xdr:row>317</xdr:row>
      <xdr:rowOff>85725</xdr:rowOff>
    </xdr:to>
    <xdr:sp macro="" textlink="">
      <xdr:nvSpPr>
        <xdr:cNvPr id="11678" name="Line 40"/>
        <xdr:cNvSpPr>
          <a:spLocks noChangeShapeType="1"/>
        </xdr:cNvSpPr>
      </xdr:nvSpPr>
      <xdr:spPr bwMode="auto">
        <a:xfrm>
          <a:off x="14487525" y="30060900"/>
          <a:ext cx="304800"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647700</xdr:colOff>
      <xdr:row>181</xdr:row>
      <xdr:rowOff>46264</xdr:rowOff>
    </xdr:from>
    <xdr:to>
      <xdr:col>16</xdr:col>
      <xdr:colOff>285750</xdr:colOff>
      <xdr:row>323</xdr:row>
      <xdr:rowOff>110671</xdr:rowOff>
    </xdr:to>
    <xdr:sp macro="" textlink="">
      <xdr:nvSpPr>
        <xdr:cNvPr id="17" name="正方形/長方形 16"/>
        <xdr:cNvSpPr/>
      </xdr:nvSpPr>
      <xdr:spPr>
        <a:xfrm>
          <a:off x="1464129" y="20729121"/>
          <a:ext cx="13544550" cy="1112701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fPrintsWithSheet="0"/>
  </xdr:twoCellAnchor>
  <xdr:twoCellAnchor>
    <xdr:from>
      <xdr:col>1</xdr:col>
      <xdr:colOff>666750</xdr:colOff>
      <xdr:row>39</xdr:row>
      <xdr:rowOff>114300</xdr:rowOff>
    </xdr:from>
    <xdr:to>
      <xdr:col>16</xdr:col>
      <xdr:colOff>270781</xdr:colOff>
      <xdr:row>180</xdr:row>
      <xdr:rowOff>68037</xdr:rowOff>
    </xdr:to>
    <xdr:sp macro="" textlink="">
      <xdr:nvSpPr>
        <xdr:cNvPr id="21" name="正方形/長方形 20"/>
        <xdr:cNvSpPr/>
      </xdr:nvSpPr>
      <xdr:spPr>
        <a:xfrm>
          <a:off x="1592036" y="8550729"/>
          <a:ext cx="14394995" cy="21806808"/>
        </a:xfrm>
        <a:prstGeom prst="rect">
          <a:avLst/>
        </a:prstGeom>
        <a:no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fPrintsWithSheet="0"/>
  </xdr:twoCellAnchor>
  <xdr:twoCellAnchor>
    <xdr:from>
      <xdr:col>15</xdr:col>
      <xdr:colOff>9525</xdr:colOff>
      <xdr:row>192</xdr:row>
      <xdr:rowOff>76200</xdr:rowOff>
    </xdr:from>
    <xdr:to>
      <xdr:col>15</xdr:col>
      <xdr:colOff>314325</xdr:colOff>
      <xdr:row>192</xdr:row>
      <xdr:rowOff>76200</xdr:rowOff>
    </xdr:to>
    <xdr:sp macro="" textlink="">
      <xdr:nvSpPr>
        <xdr:cNvPr id="11681" name="Line 18"/>
        <xdr:cNvSpPr>
          <a:spLocks noChangeShapeType="1"/>
        </xdr:cNvSpPr>
      </xdr:nvSpPr>
      <xdr:spPr bwMode="auto">
        <a:xfrm>
          <a:off x="14487525" y="23098125"/>
          <a:ext cx="304800"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9525</xdr:colOff>
      <xdr:row>304</xdr:row>
      <xdr:rowOff>76200</xdr:rowOff>
    </xdr:from>
    <xdr:to>
      <xdr:col>15</xdr:col>
      <xdr:colOff>314325</xdr:colOff>
      <xdr:row>304</xdr:row>
      <xdr:rowOff>76200</xdr:rowOff>
    </xdr:to>
    <xdr:sp macro="" textlink="">
      <xdr:nvSpPr>
        <xdr:cNvPr id="11682" name="Line 18"/>
        <xdr:cNvSpPr>
          <a:spLocks noChangeShapeType="1"/>
        </xdr:cNvSpPr>
      </xdr:nvSpPr>
      <xdr:spPr bwMode="auto">
        <a:xfrm>
          <a:off x="14487525" y="26698575"/>
          <a:ext cx="304800"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9525</xdr:colOff>
      <xdr:row>318</xdr:row>
      <xdr:rowOff>76200</xdr:rowOff>
    </xdr:from>
    <xdr:to>
      <xdr:col>15</xdr:col>
      <xdr:colOff>314325</xdr:colOff>
      <xdr:row>318</xdr:row>
      <xdr:rowOff>76200</xdr:rowOff>
    </xdr:to>
    <xdr:sp macro="" textlink="">
      <xdr:nvSpPr>
        <xdr:cNvPr id="11683" name="Line 18"/>
        <xdr:cNvSpPr>
          <a:spLocks noChangeShapeType="1"/>
        </xdr:cNvSpPr>
      </xdr:nvSpPr>
      <xdr:spPr bwMode="auto">
        <a:xfrm>
          <a:off x="14487525" y="30299025"/>
          <a:ext cx="304800"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394493</xdr:colOff>
      <xdr:row>41</xdr:row>
      <xdr:rowOff>142876</xdr:rowOff>
    </xdr:from>
    <xdr:to>
      <xdr:col>19</xdr:col>
      <xdr:colOff>661193</xdr:colOff>
      <xdr:row>47</xdr:row>
      <xdr:rowOff>59533</xdr:rowOff>
    </xdr:to>
    <xdr:sp macro="" textlink="" fLocksText="0">
      <xdr:nvSpPr>
        <xdr:cNvPr id="34" name="角丸四角形吹き出し 33"/>
        <xdr:cNvSpPr/>
      </xdr:nvSpPr>
      <xdr:spPr>
        <a:xfrm>
          <a:off x="16205993" y="9251157"/>
          <a:ext cx="2957513" cy="1416845"/>
        </a:xfrm>
        <a:prstGeom prst="wedgeRoundRectCallout">
          <a:avLst>
            <a:gd name="adj1" fmla="val -80024"/>
            <a:gd name="adj2" fmla="val 88599"/>
            <a:gd name="adj3" fmla="val 16667"/>
          </a:avLst>
        </a:prstGeom>
        <a:solidFill>
          <a:schemeClr val="accent6">
            <a:lumMod val="40000"/>
            <a:lumOff val="60000"/>
          </a:schemeClr>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l">
            <a:lnSpc>
              <a:spcPts val="1300"/>
            </a:lnSpc>
          </a:pPr>
          <a:r>
            <a:rPr kumimoji="1" lang="ja-JP" altLang="en-US" sz="1400">
              <a:solidFill>
                <a:sysClr val="windowText" lastClr="000000"/>
              </a:solidFill>
              <a:latin typeface="+mn-ea"/>
              <a:ea typeface="+mn-ea"/>
            </a:rPr>
            <a:t>茶色地のセルは、研究分担者の経費小計（</a:t>
          </a:r>
          <a:r>
            <a:rPr kumimoji="1" lang="en-US" altLang="ja-JP" sz="1400">
              <a:solidFill>
                <a:sysClr val="windowText" lastClr="000000"/>
              </a:solidFill>
              <a:latin typeface="+mn-ea"/>
              <a:ea typeface="+mn-ea"/>
            </a:rPr>
            <a:t>Ⅰ</a:t>
          </a:r>
          <a:r>
            <a:rPr kumimoji="1" lang="ja-JP" altLang="en-US" sz="1400">
              <a:solidFill>
                <a:sysClr val="windowText" lastClr="000000"/>
              </a:solidFill>
              <a:latin typeface="+mn-ea"/>
              <a:ea typeface="+mn-ea"/>
            </a:rPr>
            <a:t>＋</a:t>
          </a:r>
          <a:r>
            <a:rPr kumimoji="1" lang="en-US" altLang="ja-JP" sz="1400">
              <a:solidFill>
                <a:sysClr val="windowText" lastClr="000000"/>
              </a:solidFill>
              <a:latin typeface="+mn-ea"/>
              <a:ea typeface="+mn-ea"/>
            </a:rPr>
            <a:t>Ⅱ</a:t>
          </a:r>
          <a:r>
            <a:rPr kumimoji="1" lang="ja-JP" altLang="en-US" sz="1400">
              <a:solidFill>
                <a:sysClr val="windowText" lastClr="000000"/>
              </a:solidFill>
              <a:latin typeface="+mn-ea"/>
              <a:ea typeface="+mn-ea"/>
            </a:rPr>
            <a:t>＋</a:t>
          </a:r>
          <a:r>
            <a:rPr kumimoji="1" lang="en-US" altLang="ja-JP" sz="1400">
              <a:solidFill>
                <a:sysClr val="windowText" lastClr="000000"/>
              </a:solidFill>
              <a:latin typeface="+mn-ea"/>
              <a:ea typeface="+mn-ea"/>
            </a:rPr>
            <a:t>Ⅲ</a:t>
          </a:r>
          <a:r>
            <a:rPr kumimoji="1" lang="ja-JP" altLang="en-US" sz="1400">
              <a:solidFill>
                <a:sysClr val="windowText" lastClr="000000"/>
              </a:solidFill>
              <a:latin typeface="+mn-ea"/>
              <a:ea typeface="+mn-ea"/>
            </a:rPr>
            <a:t>＋</a:t>
          </a:r>
          <a:r>
            <a:rPr kumimoji="1" lang="en-US" altLang="ja-JP" sz="1400">
              <a:solidFill>
                <a:sysClr val="windowText" lastClr="000000"/>
              </a:solidFill>
              <a:latin typeface="+mn-ea"/>
              <a:ea typeface="+mn-ea"/>
            </a:rPr>
            <a:t>Ⅳ</a:t>
          </a:r>
          <a:r>
            <a:rPr kumimoji="1" lang="ja-JP" altLang="en-US" sz="1400">
              <a:solidFill>
                <a:sysClr val="windowText" lastClr="000000"/>
              </a:solidFill>
              <a:latin typeface="+mn-ea"/>
              <a:ea typeface="+mn-ea"/>
            </a:rPr>
            <a:t>）が自動計算されるとともに、代表研究者の再委託費として組み込まれて計上されます。</a:t>
          </a:r>
          <a:endParaRPr kumimoji="1" lang="en-US" altLang="ja-JP" sz="1400">
            <a:solidFill>
              <a:sysClr val="windowText" lastClr="000000"/>
            </a:solidFill>
            <a:latin typeface="+mn-ea"/>
            <a:ea typeface="+mn-ea"/>
          </a:endParaRPr>
        </a:p>
      </xdr:txBody>
    </xdr:sp>
    <xdr:clientData fLocksWithSheet="0" fPrintsWithSheet="0"/>
  </xdr:twoCellAnchor>
  <xdr:twoCellAnchor>
    <xdr:from>
      <xdr:col>6</xdr:col>
      <xdr:colOff>644626</xdr:colOff>
      <xdr:row>20</xdr:row>
      <xdr:rowOff>40817</xdr:rowOff>
    </xdr:from>
    <xdr:to>
      <xdr:col>13</xdr:col>
      <xdr:colOff>966095</xdr:colOff>
      <xdr:row>21</xdr:row>
      <xdr:rowOff>88444</xdr:rowOff>
    </xdr:to>
    <xdr:sp macro="" textlink="" fLocksText="0">
      <xdr:nvSpPr>
        <xdr:cNvPr id="26" name="テキスト ボックス 25"/>
        <xdr:cNvSpPr txBox="1"/>
      </xdr:nvSpPr>
      <xdr:spPr>
        <a:xfrm>
          <a:off x="7204970" y="3838911"/>
          <a:ext cx="7155656" cy="2976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solidFill>
                <a:srgbClr val="FF0000"/>
              </a:solidFill>
            </a:rPr>
            <a:t>・管理番号には</a:t>
          </a:r>
          <a:r>
            <a:rPr kumimoji="1" lang="en-US" altLang="ja-JP" sz="1200">
              <a:solidFill>
                <a:srgbClr val="FF0000"/>
              </a:solidFill>
            </a:rPr>
            <a:t>NICT</a:t>
          </a:r>
          <a:r>
            <a:rPr kumimoji="1" lang="ja-JP" altLang="en-US" sz="1200">
              <a:solidFill>
                <a:srgbClr val="FF0000"/>
              </a:solidFill>
            </a:rPr>
            <a:t>より連絡しています番号を記入してください。</a:t>
          </a:r>
        </a:p>
      </xdr:txBody>
    </xdr:sp>
    <xdr:clientData fLocksWithSheet="0" fPrintsWithSheet="0"/>
  </xdr:twoCellAnchor>
  <xdr:twoCellAnchor>
    <xdr:from>
      <xdr:col>6</xdr:col>
      <xdr:colOff>654830</xdr:colOff>
      <xdr:row>39</xdr:row>
      <xdr:rowOff>190492</xdr:rowOff>
    </xdr:from>
    <xdr:to>
      <xdr:col>13</xdr:col>
      <xdr:colOff>976299</xdr:colOff>
      <xdr:row>41</xdr:row>
      <xdr:rowOff>47618</xdr:rowOff>
    </xdr:to>
    <xdr:sp macro="" textlink="" fLocksText="0">
      <xdr:nvSpPr>
        <xdr:cNvPr id="28" name="テキスト ボックス 27"/>
        <xdr:cNvSpPr txBox="1"/>
      </xdr:nvSpPr>
      <xdr:spPr>
        <a:xfrm>
          <a:off x="7215174" y="8858242"/>
          <a:ext cx="7155656" cy="2976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solidFill>
                <a:srgbClr val="FF0000"/>
              </a:solidFill>
            </a:rPr>
            <a:t>・管理番号には</a:t>
          </a:r>
          <a:r>
            <a:rPr kumimoji="1" lang="en-US" altLang="ja-JP" sz="1200">
              <a:solidFill>
                <a:srgbClr val="FF0000"/>
              </a:solidFill>
            </a:rPr>
            <a:t>NICT</a:t>
          </a:r>
          <a:r>
            <a:rPr kumimoji="1" lang="ja-JP" altLang="en-US" sz="1200">
              <a:solidFill>
                <a:srgbClr val="FF0000"/>
              </a:solidFill>
            </a:rPr>
            <a:t>より連絡しています番号を記載してください。</a:t>
          </a:r>
        </a:p>
      </xdr:txBody>
    </xdr:sp>
    <xdr:clientData fLocksWithSheet="0" fPrintsWithSheet="0"/>
  </xdr:twoCellAnchor>
  <xdr:twoCellAnchor>
    <xdr:from>
      <xdr:col>6</xdr:col>
      <xdr:colOff>702456</xdr:colOff>
      <xdr:row>181</xdr:row>
      <xdr:rowOff>190494</xdr:rowOff>
    </xdr:from>
    <xdr:to>
      <xdr:col>14</xdr:col>
      <xdr:colOff>47612</xdr:colOff>
      <xdr:row>183</xdr:row>
      <xdr:rowOff>47620</xdr:rowOff>
    </xdr:to>
    <xdr:sp macro="" textlink="" fLocksText="0">
      <xdr:nvSpPr>
        <xdr:cNvPr id="31" name="テキスト ボックス 30"/>
        <xdr:cNvSpPr txBox="1"/>
      </xdr:nvSpPr>
      <xdr:spPr>
        <a:xfrm>
          <a:off x="7262800" y="28348775"/>
          <a:ext cx="7155656" cy="2976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solidFill>
                <a:srgbClr val="FF0000"/>
              </a:solidFill>
            </a:rPr>
            <a:t>・管理番号には</a:t>
          </a:r>
          <a:r>
            <a:rPr kumimoji="1" lang="en-US" altLang="ja-JP" sz="1200">
              <a:solidFill>
                <a:srgbClr val="FF0000"/>
              </a:solidFill>
            </a:rPr>
            <a:t>NICT</a:t>
          </a:r>
          <a:r>
            <a:rPr kumimoji="1" lang="ja-JP" altLang="en-US" sz="1200">
              <a:solidFill>
                <a:srgbClr val="FF0000"/>
              </a:solidFill>
            </a:rPr>
            <a:t>より連絡しています番号を記載してください。</a:t>
          </a:r>
        </a:p>
      </xdr:txBody>
    </xdr:sp>
    <xdr:clientData fLocksWithSheet="0" fPrintsWithSheet="0"/>
  </xdr:twoCellAnchor>
  <xdr:twoCellAnchor>
    <xdr:from>
      <xdr:col>0</xdr:col>
      <xdr:colOff>81643</xdr:colOff>
      <xdr:row>39</xdr:row>
      <xdr:rowOff>81643</xdr:rowOff>
    </xdr:from>
    <xdr:to>
      <xdr:col>1</xdr:col>
      <xdr:colOff>421821</xdr:colOff>
      <xdr:row>180</xdr:row>
      <xdr:rowOff>0</xdr:rowOff>
    </xdr:to>
    <xdr:sp macro="" textlink="">
      <xdr:nvSpPr>
        <xdr:cNvPr id="2" name="テキスト ボックス 1"/>
        <xdr:cNvSpPr txBox="1"/>
      </xdr:nvSpPr>
      <xdr:spPr>
        <a:xfrm>
          <a:off x="81643" y="8858250"/>
          <a:ext cx="1156607" cy="11634107"/>
        </a:xfrm>
        <a:prstGeom prst="roundRect">
          <a:avLst/>
        </a:prstGeom>
        <a:solidFill>
          <a:schemeClr val="accent4">
            <a:lumMod val="20000"/>
            <a:lumOff val="80000"/>
          </a:schemeClr>
        </a:solidFill>
        <a:ln w="38100"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3200"/>
            <a:t>税込対象研究分担者入力部</a:t>
          </a:r>
        </a:p>
      </xdr:txBody>
    </xdr:sp>
    <xdr:clientData fPrintsWithSheet="0"/>
  </xdr:twoCellAnchor>
  <xdr:twoCellAnchor>
    <xdr:from>
      <xdr:col>0</xdr:col>
      <xdr:colOff>68034</xdr:colOff>
      <xdr:row>181</xdr:row>
      <xdr:rowOff>68027</xdr:rowOff>
    </xdr:from>
    <xdr:to>
      <xdr:col>1</xdr:col>
      <xdr:colOff>421821</xdr:colOff>
      <xdr:row>323</xdr:row>
      <xdr:rowOff>122465</xdr:rowOff>
    </xdr:to>
    <xdr:sp macro="" textlink="">
      <xdr:nvSpPr>
        <xdr:cNvPr id="36" name="テキスト ボックス 35"/>
        <xdr:cNvSpPr txBox="1"/>
      </xdr:nvSpPr>
      <xdr:spPr>
        <a:xfrm>
          <a:off x="68034" y="20750884"/>
          <a:ext cx="1170216" cy="11117045"/>
        </a:xfrm>
        <a:prstGeom prst="roundRect">
          <a:avLst/>
        </a:prstGeom>
        <a:solidFill>
          <a:srgbClr val="FFCCFF"/>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lnSpc>
              <a:spcPts val="4100"/>
            </a:lnSpc>
          </a:pPr>
          <a:r>
            <a:rPr kumimoji="1" lang="ja-JP" altLang="en-US" sz="3200">
              <a:latin typeface="+mn-ea"/>
              <a:ea typeface="+mn-ea"/>
            </a:rPr>
            <a:t>税抜対象研究分担者入力部</a:t>
          </a:r>
          <a:endParaRPr kumimoji="1" lang="en-US" altLang="ja-JP" sz="3200">
            <a:latin typeface="+mn-ea"/>
            <a:ea typeface="+mn-ea"/>
          </a:endParaRPr>
        </a:p>
        <a:p>
          <a:pPr algn="ctr">
            <a:lnSpc>
              <a:spcPts val="3800"/>
            </a:lnSpc>
          </a:pPr>
          <a:endParaRPr kumimoji="1" lang="ja-JP" altLang="en-US" sz="3200">
            <a:latin typeface="+mn-ea"/>
            <a:ea typeface="+mn-ea"/>
          </a:endParaRPr>
        </a:p>
      </xdr:txBody>
    </xdr:sp>
    <xdr:clientData fPrintsWithSheet="0"/>
  </xdr:twoCellAnchor>
  <xdr:twoCellAnchor>
    <xdr:from>
      <xdr:col>16</xdr:col>
      <xdr:colOff>406514</xdr:colOff>
      <xdr:row>33</xdr:row>
      <xdr:rowOff>130970</xdr:rowOff>
    </xdr:from>
    <xdr:to>
      <xdr:col>22</xdr:col>
      <xdr:colOff>579264</xdr:colOff>
      <xdr:row>38</xdr:row>
      <xdr:rowOff>164207</xdr:rowOff>
    </xdr:to>
    <xdr:sp macro="" textlink="" fLocksText="0">
      <xdr:nvSpPr>
        <xdr:cNvPr id="29" name="四角形吹き出し 28"/>
        <xdr:cNvSpPr/>
      </xdr:nvSpPr>
      <xdr:spPr>
        <a:xfrm>
          <a:off x="16218014" y="7179470"/>
          <a:ext cx="5649625" cy="1271487"/>
        </a:xfrm>
        <a:prstGeom prst="wedgeRectCallout">
          <a:avLst>
            <a:gd name="adj1" fmla="val -54839"/>
            <a:gd name="adj2" fmla="val 94165"/>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66FF"/>
              </a:solidFill>
            </a:rPr>
            <a:t>研究分担者法人名を入力することで、各表の数値の入力が可能となります。</a:t>
          </a:r>
          <a:endParaRPr kumimoji="1" lang="en-US" altLang="ja-JP" sz="1600" b="1">
            <a:solidFill>
              <a:srgbClr val="0066FF"/>
            </a:solidFill>
          </a:endParaRPr>
        </a:p>
        <a:p>
          <a:pPr algn="l"/>
          <a:r>
            <a:rPr kumimoji="1" lang="ja-JP" altLang="en-US" sz="1600" b="1">
              <a:solidFill>
                <a:srgbClr val="0066FF"/>
              </a:solidFill>
            </a:rPr>
            <a:t>研究分担者の消費税額は代表研究者の消費税率欄にリンクし計算されます。</a:t>
          </a:r>
        </a:p>
      </xdr:txBody>
    </xdr:sp>
    <xdr:clientData fLocksWithSheet="0" fPrintsWithSheet="0"/>
  </xdr:twoCellAnchor>
  <xdr:twoCellAnchor>
    <xdr:from>
      <xdr:col>15</xdr:col>
      <xdr:colOff>9525</xdr:colOff>
      <xdr:row>63</xdr:row>
      <xdr:rowOff>149677</xdr:rowOff>
    </xdr:from>
    <xdr:to>
      <xdr:col>16</xdr:col>
      <xdr:colOff>1361</xdr:colOff>
      <xdr:row>63</xdr:row>
      <xdr:rowOff>149677</xdr:rowOff>
    </xdr:to>
    <xdr:sp macro="" textlink="">
      <xdr:nvSpPr>
        <xdr:cNvPr id="27" name="Line 20"/>
        <xdr:cNvSpPr>
          <a:spLocks noChangeShapeType="1"/>
        </xdr:cNvSpPr>
      </xdr:nvSpPr>
      <xdr:spPr bwMode="auto">
        <a:xfrm>
          <a:off x="15412811" y="14736534"/>
          <a:ext cx="304800"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0</xdr:colOff>
      <xdr:row>64</xdr:row>
      <xdr:rowOff>108855</xdr:rowOff>
    </xdr:from>
    <xdr:to>
      <xdr:col>16</xdr:col>
      <xdr:colOff>1361</xdr:colOff>
      <xdr:row>64</xdr:row>
      <xdr:rowOff>108855</xdr:rowOff>
    </xdr:to>
    <xdr:sp macro="" textlink="">
      <xdr:nvSpPr>
        <xdr:cNvPr id="30" name="Line 19"/>
        <xdr:cNvSpPr>
          <a:spLocks noChangeShapeType="1"/>
        </xdr:cNvSpPr>
      </xdr:nvSpPr>
      <xdr:spPr bwMode="auto">
        <a:xfrm>
          <a:off x="15403286" y="16301355"/>
          <a:ext cx="314325"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9525</xdr:colOff>
      <xdr:row>77</xdr:row>
      <xdr:rowOff>149677</xdr:rowOff>
    </xdr:from>
    <xdr:to>
      <xdr:col>16</xdr:col>
      <xdr:colOff>1361</xdr:colOff>
      <xdr:row>77</xdr:row>
      <xdr:rowOff>149677</xdr:rowOff>
    </xdr:to>
    <xdr:sp macro="" textlink="">
      <xdr:nvSpPr>
        <xdr:cNvPr id="32" name="Line 20"/>
        <xdr:cNvSpPr>
          <a:spLocks noChangeShapeType="1"/>
        </xdr:cNvSpPr>
      </xdr:nvSpPr>
      <xdr:spPr bwMode="auto">
        <a:xfrm>
          <a:off x="15412811" y="18301606"/>
          <a:ext cx="304800"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0</xdr:colOff>
      <xdr:row>78</xdr:row>
      <xdr:rowOff>108855</xdr:rowOff>
    </xdr:from>
    <xdr:to>
      <xdr:col>16</xdr:col>
      <xdr:colOff>1361</xdr:colOff>
      <xdr:row>78</xdr:row>
      <xdr:rowOff>108855</xdr:rowOff>
    </xdr:to>
    <xdr:sp macro="" textlink="">
      <xdr:nvSpPr>
        <xdr:cNvPr id="33" name="Line 19"/>
        <xdr:cNvSpPr>
          <a:spLocks noChangeShapeType="1"/>
        </xdr:cNvSpPr>
      </xdr:nvSpPr>
      <xdr:spPr bwMode="auto">
        <a:xfrm>
          <a:off x="15403286" y="21499284"/>
          <a:ext cx="314325"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9525</xdr:colOff>
      <xdr:row>205</xdr:row>
      <xdr:rowOff>112938</xdr:rowOff>
    </xdr:from>
    <xdr:to>
      <xdr:col>16</xdr:col>
      <xdr:colOff>1361</xdr:colOff>
      <xdr:row>205</xdr:row>
      <xdr:rowOff>112938</xdr:rowOff>
    </xdr:to>
    <xdr:sp macro="" textlink="">
      <xdr:nvSpPr>
        <xdr:cNvPr id="35" name="Line 20"/>
        <xdr:cNvSpPr>
          <a:spLocks noChangeShapeType="1"/>
        </xdr:cNvSpPr>
      </xdr:nvSpPr>
      <xdr:spPr bwMode="auto">
        <a:xfrm>
          <a:off x="15412811" y="33287152"/>
          <a:ext cx="304800"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0</xdr:colOff>
      <xdr:row>206</xdr:row>
      <xdr:rowOff>122462</xdr:rowOff>
    </xdr:from>
    <xdr:to>
      <xdr:col>16</xdr:col>
      <xdr:colOff>1361</xdr:colOff>
      <xdr:row>206</xdr:row>
      <xdr:rowOff>122462</xdr:rowOff>
    </xdr:to>
    <xdr:sp macro="" textlink="">
      <xdr:nvSpPr>
        <xdr:cNvPr id="37" name="Line 19"/>
        <xdr:cNvSpPr>
          <a:spLocks noChangeShapeType="1"/>
        </xdr:cNvSpPr>
      </xdr:nvSpPr>
      <xdr:spPr bwMode="auto">
        <a:xfrm>
          <a:off x="15403286" y="38168033"/>
          <a:ext cx="314325"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9525</xdr:colOff>
      <xdr:row>219</xdr:row>
      <xdr:rowOff>136070</xdr:rowOff>
    </xdr:from>
    <xdr:to>
      <xdr:col>16</xdr:col>
      <xdr:colOff>1361</xdr:colOff>
      <xdr:row>219</xdr:row>
      <xdr:rowOff>136070</xdr:rowOff>
    </xdr:to>
    <xdr:sp macro="" textlink="">
      <xdr:nvSpPr>
        <xdr:cNvPr id="40" name="Line 20"/>
        <xdr:cNvSpPr>
          <a:spLocks noChangeShapeType="1"/>
        </xdr:cNvSpPr>
      </xdr:nvSpPr>
      <xdr:spPr bwMode="auto">
        <a:xfrm>
          <a:off x="15412811" y="36875356"/>
          <a:ext cx="304800"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0</xdr:colOff>
      <xdr:row>220</xdr:row>
      <xdr:rowOff>108855</xdr:rowOff>
    </xdr:from>
    <xdr:to>
      <xdr:col>16</xdr:col>
      <xdr:colOff>1361</xdr:colOff>
      <xdr:row>220</xdr:row>
      <xdr:rowOff>108855</xdr:rowOff>
    </xdr:to>
    <xdr:sp macro="" textlink="">
      <xdr:nvSpPr>
        <xdr:cNvPr id="41" name="Line 19"/>
        <xdr:cNvSpPr>
          <a:spLocks noChangeShapeType="1"/>
        </xdr:cNvSpPr>
      </xdr:nvSpPr>
      <xdr:spPr bwMode="auto">
        <a:xfrm>
          <a:off x="15403286" y="43352355"/>
          <a:ext cx="314325"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9525</xdr:colOff>
      <xdr:row>91</xdr:row>
      <xdr:rowOff>149677</xdr:rowOff>
    </xdr:from>
    <xdr:to>
      <xdr:col>16</xdr:col>
      <xdr:colOff>1361</xdr:colOff>
      <xdr:row>91</xdr:row>
      <xdr:rowOff>149677</xdr:rowOff>
    </xdr:to>
    <xdr:sp macro="" textlink="">
      <xdr:nvSpPr>
        <xdr:cNvPr id="38" name="Line 20"/>
        <xdr:cNvSpPr>
          <a:spLocks noChangeShapeType="1"/>
        </xdr:cNvSpPr>
      </xdr:nvSpPr>
      <xdr:spPr bwMode="auto">
        <a:xfrm>
          <a:off x="15511463" y="18902021"/>
          <a:ext cx="301398"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0</xdr:colOff>
      <xdr:row>92</xdr:row>
      <xdr:rowOff>108855</xdr:rowOff>
    </xdr:from>
    <xdr:to>
      <xdr:col>16</xdr:col>
      <xdr:colOff>1361</xdr:colOff>
      <xdr:row>92</xdr:row>
      <xdr:rowOff>108855</xdr:rowOff>
    </xdr:to>
    <xdr:sp macro="" textlink="">
      <xdr:nvSpPr>
        <xdr:cNvPr id="39" name="Line 19"/>
        <xdr:cNvSpPr>
          <a:spLocks noChangeShapeType="1"/>
        </xdr:cNvSpPr>
      </xdr:nvSpPr>
      <xdr:spPr bwMode="auto">
        <a:xfrm>
          <a:off x="15501938" y="19111230"/>
          <a:ext cx="310923"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9525</xdr:colOff>
      <xdr:row>105</xdr:row>
      <xdr:rowOff>149677</xdr:rowOff>
    </xdr:from>
    <xdr:to>
      <xdr:col>16</xdr:col>
      <xdr:colOff>1361</xdr:colOff>
      <xdr:row>105</xdr:row>
      <xdr:rowOff>149677</xdr:rowOff>
    </xdr:to>
    <xdr:sp macro="" textlink="">
      <xdr:nvSpPr>
        <xdr:cNvPr id="42" name="Line 20"/>
        <xdr:cNvSpPr>
          <a:spLocks noChangeShapeType="1"/>
        </xdr:cNvSpPr>
      </xdr:nvSpPr>
      <xdr:spPr bwMode="auto">
        <a:xfrm>
          <a:off x="15511463" y="18902021"/>
          <a:ext cx="301398"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0</xdr:colOff>
      <xdr:row>106</xdr:row>
      <xdr:rowOff>108855</xdr:rowOff>
    </xdr:from>
    <xdr:to>
      <xdr:col>16</xdr:col>
      <xdr:colOff>1361</xdr:colOff>
      <xdr:row>106</xdr:row>
      <xdr:rowOff>108855</xdr:rowOff>
    </xdr:to>
    <xdr:sp macro="" textlink="">
      <xdr:nvSpPr>
        <xdr:cNvPr id="43" name="Line 19"/>
        <xdr:cNvSpPr>
          <a:spLocks noChangeShapeType="1"/>
        </xdr:cNvSpPr>
      </xdr:nvSpPr>
      <xdr:spPr bwMode="auto">
        <a:xfrm>
          <a:off x="15501938" y="19111230"/>
          <a:ext cx="310923"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9525</xdr:colOff>
      <xdr:row>119</xdr:row>
      <xdr:rowOff>149677</xdr:rowOff>
    </xdr:from>
    <xdr:to>
      <xdr:col>16</xdr:col>
      <xdr:colOff>1361</xdr:colOff>
      <xdr:row>119</xdr:row>
      <xdr:rowOff>149677</xdr:rowOff>
    </xdr:to>
    <xdr:sp macro="" textlink="">
      <xdr:nvSpPr>
        <xdr:cNvPr id="44" name="Line 20"/>
        <xdr:cNvSpPr>
          <a:spLocks noChangeShapeType="1"/>
        </xdr:cNvSpPr>
      </xdr:nvSpPr>
      <xdr:spPr bwMode="auto">
        <a:xfrm>
          <a:off x="15511463" y="18902021"/>
          <a:ext cx="301398"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0</xdr:colOff>
      <xdr:row>120</xdr:row>
      <xdr:rowOff>108855</xdr:rowOff>
    </xdr:from>
    <xdr:to>
      <xdr:col>16</xdr:col>
      <xdr:colOff>1361</xdr:colOff>
      <xdr:row>120</xdr:row>
      <xdr:rowOff>108855</xdr:rowOff>
    </xdr:to>
    <xdr:sp macro="" textlink="">
      <xdr:nvSpPr>
        <xdr:cNvPr id="45" name="Line 19"/>
        <xdr:cNvSpPr>
          <a:spLocks noChangeShapeType="1"/>
        </xdr:cNvSpPr>
      </xdr:nvSpPr>
      <xdr:spPr bwMode="auto">
        <a:xfrm>
          <a:off x="15501938" y="19111230"/>
          <a:ext cx="310923"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9525</xdr:colOff>
      <xdr:row>133</xdr:row>
      <xdr:rowOff>149677</xdr:rowOff>
    </xdr:from>
    <xdr:to>
      <xdr:col>16</xdr:col>
      <xdr:colOff>1361</xdr:colOff>
      <xdr:row>133</xdr:row>
      <xdr:rowOff>149677</xdr:rowOff>
    </xdr:to>
    <xdr:sp macro="" textlink="">
      <xdr:nvSpPr>
        <xdr:cNvPr id="46" name="Line 20"/>
        <xdr:cNvSpPr>
          <a:spLocks noChangeShapeType="1"/>
        </xdr:cNvSpPr>
      </xdr:nvSpPr>
      <xdr:spPr bwMode="auto">
        <a:xfrm>
          <a:off x="15511463" y="18902021"/>
          <a:ext cx="301398"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0</xdr:colOff>
      <xdr:row>134</xdr:row>
      <xdr:rowOff>108855</xdr:rowOff>
    </xdr:from>
    <xdr:to>
      <xdr:col>16</xdr:col>
      <xdr:colOff>1361</xdr:colOff>
      <xdr:row>134</xdr:row>
      <xdr:rowOff>108855</xdr:rowOff>
    </xdr:to>
    <xdr:sp macro="" textlink="">
      <xdr:nvSpPr>
        <xdr:cNvPr id="47" name="Line 19"/>
        <xdr:cNvSpPr>
          <a:spLocks noChangeShapeType="1"/>
        </xdr:cNvSpPr>
      </xdr:nvSpPr>
      <xdr:spPr bwMode="auto">
        <a:xfrm>
          <a:off x="15501938" y="19111230"/>
          <a:ext cx="310923"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9525</xdr:colOff>
      <xdr:row>147</xdr:row>
      <xdr:rowOff>149677</xdr:rowOff>
    </xdr:from>
    <xdr:to>
      <xdr:col>16</xdr:col>
      <xdr:colOff>1361</xdr:colOff>
      <xdr:row>147</xdr:row>
      <xdr:rowOff>149677</xdr:rowOff>
    </xdr:to>
    <xdr:sp macro="" textlink="">
      <xdr:nvSpPr>
        <xdr:cNvPr id="48" name="Line 20"/>
        <xdr:cNvSpPr>
          <a:spLocks noChangeShapeType="1"/>
        </xdr:cNvSpPr>
      </xdr:nvSpPr>
      <xdr:spPr bwMode="auto">
        <a:xfrm>
          <a:off x="15511463" y="18902021"/>
          <a:ext cx="301398"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0</xdr:colOff>
      <xdr:row>148</xdr:row>
      <xdr:rowOff>108855</xdr:rowOff>
    </xdr:from>
    <xdr:to>
      <xdr:col>16</xdr:col>
      <xdr:colOff>1361</xdr:colOff>
      <xdr:row>148</xdr:row>
      <xdr:rowOff>108855</xdr:rowOff>
    </xdr:to>
    <xdr:sp macro="" textlink="">
      <xdr:nvSpPr>
        <xdr:cNvPr id="49" name="Line 19"/>
        <xdr:cNvSpPr>
          <a:spLocks noChangeShapeType="1"/>
        </xdr:cNvSpPr>
      </xdr:nvSpPr>
      <xdr:spPr bwMode="auto">
        <a:xfrm>
          <a:off x="15501938" y="19111230"/>
          <a:ext cx="310923"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9525</xdr:colOff>
      <xdr:row>233</xdr:row>
      <xdr:rowOff>136070</xdr:rowOff>
    </xdr:from>
    <xdr:to>
      <xdr:col>16</xdr:col>
      <xdr:colOff>1361</xdr:colOff>
      <xdr:row>233</xdr:row>
      <xdr:rowOff>136070</xdr:rowOff>
    </xdr:to>
    <xdr:sp macro="" textlink="">
      <xdr:nvSpPr>
        <xdr:cNvPr id="52" name="Line 20"/>
        <xdr:cNvSpPr>
          <a:spLocks noChangeShapeType="1"/>
        </xdr:cNvSpPr>
      </xdr:nvSpPr>
      <xdr:spPr bwMode="auto">
        <a:xfrm>
          <a:off x="15511463" y="64667945"/>
          <a:ext cx="301398"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0</xdr:colOff>
      <xdr:row>234</xdr:row>
      <xdr:rowOff>108855</xdr:rowOff>
    </xdr:from>
    <xdr:to>
      <xdr:col>16</xdr:col>
      <xdr:colOff>1361</xdr:colOff>
      <xdr:row>234</xdr:row>
      <xdr:rowOff>108855</xdr:rowOff>
    </xdr:to>
    <xdr:sp macro="" textlink="">
      <xdr:nvSpPr>
        <xdr:cNvPr id="53" name="Line 19"/>
        <xdr:cNvSpPr>
          <a:spLocks noChangeShapeType="1"/>
        </xdr:cNvSpPr>
      </xdr:nvSpPr>
      <xdr:spPr bwMode="auto">
        <a:xfrm>
          <a:off x="15501938" y="64890761"/>
          <a:ext cx="310923"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9525</xdr:colOff>
      <xdr:row>247</xdr:row>
      <xdr:rowOff>136070</xdr:rowOff>
    </xdr:from>
    <xdr:to>
      <xdr:col>16</xdr:col>
      <xdr:colOff>1361</xdr:colOff>
      <xdr:row>247</xdr:row>
      <xdr:rowOff>136070</xdr:rowOff>
    </xdr:to>
    <xdr:sp macro="" textlink="">
      <xdr:nvSpPr>
        <xdr:cNvPr id="54" name="Line 20"/>
        <xdr:cNvSpPr>
          <a:spLocks noChangeShapeType="1"/>
        </xdr:cNvSpPr>
      </xdr:nvSpPr>
      <xdr:spPr bwMode="auto">
        <a:xfrm>
          <a:off x="15511463" y="64667945"/>
          <a:ext cx="301398"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0</xdr:colOff>
      <xdr:row>248</xdr:row>
      <xdr:rowOff>108855</xdr:rowOff>
    </xdr:from>
    <xdr:to>
      <xdr:col>16</xdr:col>
      <xdr:colOff>1361</xdr:colOff>
      <xdr:row>248</xdr:row>
      <xdr:rowOff>108855</xdr:rowOff>
    </xdr:to>
    <xdr:sp macro="" textlink="">
      <xdr:nvSpPr>
        <xdr:cNvPr id="55" name="Line 19"/>
        <xdr:cNvSpPr>
          <a:spLocks noChangeShapeType="1"/>
        </xdr:cNvSpPr>
      </xdr:nvSpPr>
      <xdr:spPr bwMode="auto">
        <a:xfrm>
          <a:off x="15501938" y="64890761"/>
          <a:ext cx="310923"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9525</xdr:colOff>
      <xdr:row>261</xdr:row>
      <xdr:rowOff>136070</xdr:rowOff>
    </xdr:from>
    <xdr:to>
      <xdr:col>16</xdr:col>
      <xdr:colOff>1361</xdr:colOff>
      <xdr:row>261</xdr:row>
      <xdr:rowOff>136070</xdr:rowOff>
    </xdr:to>
    <xdr:sp macro="" textlink="">
      <xdr:nvSpPr>
        <xdr:cNvPr id="56" name="Line 20"/>
        <xdr:cNvSpPr>
          <a:spLocks noChangeShapeType="1"/>
        </xdr:cNvSpPr>
      </xdr:nvSpPr>
      <xdr:spPr bwMode="auto">
        <a:xfrm>
          <a:off x="15511463" y="64667945"/>
          <a:ext cx="301398"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0</xdr:colOff>
      <xdr:row>262</xdr:row>
      <xdr:rowOff>108855</xdr:rowOff>
    </xdr:from>
    <xdr:to>
      <xdr:col>16</xdr:col>
      <xdr:colOff>1361</xdr:colOff>
      <xdr:row>262</xdr:row>
      <xdr:rowOff>108855</xdr:rowOff>
    </xdr:to>
    <xdr:sp macro="" textlink="">
      <xdr:nvSpPr>
        <xdr:cNvPr id="57" name="Line 19"/>
        <xdr:cNvSpPr>
          <a:spLocks noChangeShapeType="1"/>
        </xdr:cNvSpPr>
      </xdr:nvSpPr>
      <xdr:spPr bwMode="auto">
        <a:xfrm>
          <a:off x="15501938" y="64890761"/>
          <a:ext cx="310923"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9525</xdr:colOff>
      <xdr:row>275</xdr:row>
      <xdr:rowOff>136070</xdr:rowOff>
    </xdr:from>
    <xdr:to>
      <xdr:col>16</xdr:col>
      <xdr:colOff>1361</xdr:colOff>
      <xdr:row>275</xdr:row>
      <xdr:rowOff>136070</xdr:rowOff>
    </xdr:to>
    <xdr:sp macro="" textlink="">
      <xdr:nvSpPr>
        <xdr:cNvPr id="58" name="Line 20"/>
        <xdr:cNvSpPr>
          <a:spLocks noChangeShapeType="1"/>
        </xdr:cNvSpPr>
      </xdr:nvSpPr>
      <xdr:spPr bwMode="auto">
        <a:xfrm>
          <a:off x="15511463" y="64667945"/>
          <a:ext cx="301398"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0</xdr:colOff>
      <xdr:row>276</xdr:row>
      <xdr:rowOff>108855</xdr:rowOff>
    </xdr:from>
    <xdr:to>
      <xdr:col>16</xdr:col>
      <xdr:colOff>1361</xdr:colOff>
      <xdr:row>276</xdr:row>
      <xdr:rowOff>108855</xdr:rowOff>
    </xdr:to>
    <xdr:sp macro="" textlink="">
      <xdr:nvSpPr>
        <xdr:cNvPr id="59" name="Line 19"/>
        <xdr:cNvSpPr>
          <a:spLocks noChangeShapeType="1"/>
        </xdr:cNvSpPr>
      </xdr:nvSpPr>
      <xdr:spPr bwMode="auto">
        <a:xfrm>
          <a:off x="15501938" y="64890761"/>
          <a:ext cx="310923"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9525</xdr:colOff>
      <xdr:row>289</xdr:row>
      <xdr:rowOff>136070</xdr:rowOff>
    </xdr:from>
    <xdr:to>
      <xdr:col>16</xdr:col>
      <xdr:colOff>1361</xdr:colOff>
      <xdr:row>289</xdr:row>
      <xdr:rowOff>136070</xdr:rowOff>
    </xdr:to>
    <xdr:sp macro="" textlink="">
      <xdr:nvSpPr>
        <xdr:cNvPr id="60" name="Line 20"/>
        <xdr:cNvSpPr>
          <a:spLocks noChangeShapeType="1"/>
        </xdr:cNvSpPr>
      </xdr:nvSpPr>
      <xdr:spPr bwMode="auto">
        <a:xfrm>
          <a:off x="15511463" y="64667945"/>
          <a:ext cx="301398"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0</xdr:colOff>
      <xdr:row>290</xdr:row>
      <xdr:rowOff>108855</xdr:rowOff>
    </xdr:from>
    <xdr:to>
      <xdr:col>16</xdr:col>
      <xdr:colOff>1361</xdr:colOff>
      <xdr:row>290</xdr:row>
      <xdr:rowOff>108855</xdr:rowOff>
    </xdr:to>
    <xdr:sp macro="" textlink="">
      <xdr:nvSpPr>
        <xdr:cNvPr id="61" name="Line 19"/>
        <xdr:cNvSpPr>
          <a:spLocks noChangeShapeType="1"/>
        </xdr:cNvSpPr>
      </xdr:nvSpPr>
      <xdr:spPr bwMode="auto">
        <a:xfrm>
          <a:off x="15501938" y="64890761"/>
          <a:ext cx="310923"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644626</xdr:colOff>
      <xdr:row>40</xdr:row>
      <xdr:rowOff>40817</xdr:rowOff>
    </xdr:from>
    <xdr:to>
      <xdr:col>13</xdr:col>
      <xdr:colOff>966095</xdr:colOff>
      <xdr:row>41</xdr:row>
      <xdr:rowOff>88444</xdr:rowOff>
    </xdr:to>
    <xdr:sp macro="" textlink="" fLocksText="0">
      <xdr:nvSpPr>
        <xdr:cNvPr id="62" name="テキスト ボックス 61"/>
        <xdr:cNvSpPr txBox="1"/>
      </xdr:nvSpPr>
      <xdr:spPr>
        <a:xfrm>
          <a:off x="7204970" y="3838911"/>
          <a:ext cx="7155656" cy="2976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solidFill>
                <a:srgbClr val="FF0000"/>
              </a:solidFill>
            </a:rPr>
            <a:t>・管理番号には</a:t>
          </a:r>
          <a:r>
            <a:rPr kumimoji="1" lang="en-US" altLang="ja-JP" sz="1200">
              <a:solidFill>
                <a:srgbClr val="FF0000"/>
              </a:solidFill>
            </a:rPr>
            <a:t>NICT</a:t>
          </a:r>
          <a:r>
            <a:rPr kumimoji="1" lang="ja-JP" altLang="en-US" sz="1200">
              <a:solidFill>
                <a:srgbClr val="FF0000"/>
              </a:solidFill>
            </a:rPr>
            <a:t>より連絡しています番号を記入してください。</a:t>
          </a:r>
        </a:p>
      </xdr:txBody>
    </xdr:sp>
    <xdr:clientData fLocksWithSheet="0" fPrintsWithSheet="0"/>
  </xdr:twoCellAnchor>
  <xdr:twoCellAnchor>
    <xdr:from>
      <xdr:col>16</xdr:col>
      <xdr:colOff>404018</xdr:colOff>
      <xdr:row>183</xdr:row>
      <xdr:rowOff>152401</xdr:rowOff>
    </xdr:from>
    <xdr:to>
      <xdr:col>19</xdr:col>
      <xdr:colOff>670718</xdr:colOff>
      <xdr:row>189</xdr:row>
      <xdr:rowOff>69059</xdr:rowOff>
    </xdr:to>
    <xdr:sp macro="" textlink="" fLocksText="0">
      <xdr:nvSpPr>
        <xdr:cNvPr id="63" name="角丸四角形吹き出し 62"/>
        <xdr:cNvSpPr/>
      </xdr:nvSpPr>
      <xdr:spPr>
        <a:xfrm>
          <a:off x="16215518" y="47860745"/>
          <a:ext cx="2957513" cy="1416845"/>
        </a:xfrm>
        <a:prstGeom prst="wedgeRoundRectCallout">
          <a:avLst>
            <a:gd name="adj1" fmla="val -80024"/>
            <a:gd name="adj2" fmla="val 88599"/>
            <a:gd name="adj3" fmla="val 16667"/>
          </a:avLst>
        </a:prstGeom>
        <a:solidFill>
          <a:schemeClr val="accent6">
            <a:lumMod val="40000"/>
            <a:lumOff val="60000"/>
          </a:schemeClr>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l">
            <a:lnSpc>
              <a:spcPts val="1300"/>
            </a:lnSpc>
          </a:pPr>
          <a:r>
            <a:rPr kumimoji="1" lang="ja-JP" altLang="en-US" sz="1400">
              <a:solidFill>
                <a:sysClr val="windowText" lastClr="000000"/>
              </a:solidFill>
              <a:latin typeface="+mn-ea"/>
              <a:ea typeface="+mn-ea"/>
            </a:rPr>
            <a:t>茶色地のセルは、研究分担者の経費小計（</a:t>
          </a:r>
          <a:r>
            <a:rPr kumimoji="1" lang="en-US" altLang="ja-JP" sz="1400">
              <a:solidFill>
                <a:sysClr val="windowText" lastClr="000000"/>
              </a:solidFill>
              <a:latin typeface="+mn-ea"/>
              <a:ea typeface="+mn-ea"/>
            </a:rPr>
            <a:t>Ⅰ</a:t>
          </a:r>
          <a:r>
            <a:rPr kumimoji="1" lang="ja-JP" altLang="en-US" sz="1400">
              <a:solidFill>
                <a:sysClr val="windowText" lastClr="000000"/>
              </a:solidFill>
              <a:latin typeface="+mn-ea"/>
              <a:ea typeface="+mn-ea"/>
            </a:rPr>
            <a:t>＋</a:t>
          </a:r>
          <a:r>
            <a:rPr kumimoji="1" lang="en-US" altLang="ja-JP" sz="1400">
              <a:solidFill>
                <a:sysClr val="windowText" lastClr="000000"/>
              </a:solidFill>
              <a:latin typeface="+mn-ea"/>
              <a:ea typeface="+mn-ea"/>
            </a:rPr>
            <a:t>Ⅱ</a:t>
          </a:r>
          <a:r>
            <a:rPr kumimoji="1" lang="ja-JP" altLang="en-US" sz="1400">
              <a:solidFill>
                <a:sysClr val="windowText" lastClr="000000"/>
              </a:solidFill>
              <a:latin typeface="+mn-ea"/>
              <a:ea typeface="+mn-ea"/>
            </a:rPr>
            <a:t>＋</a:t>
          </a:r>
          <a:r>
            <a:rPr kumimoji="1" lang="en-US" altLang="ja-JP" sz="1400">
              <a:solidFill>
                <a:sysClr val="windowText" lastClr="000000"/>
              </a:solidFill>
              <a:latin typeface="+mn-ea"/>
              <a:ea typeface="+mn-ea"/>
            </a:rPr>
            <a:t>Ⅲ</a:t>
          </a:r>
          <a:r>
            <a:rPr kumimoji="1" lang="ja-JP" altLang="en-US" sz="1400">
              <a:solidFill>
                <a:sysClr val="windowText" lastClr="000000"/>
              </a:solidFill>
              <a:latin typeface="+mn-ea"/>
              <a:ea typeface="+mn-ea"/>
            </a:rPr>
            <a:t>＋</a:t>
          </a:r>
          <a:r>
            <a:rPr kumimoji="1" lang="en-US" altLang="ja-JP" sz="1400">
              <a:solidFill>
                <a:sysClr val="windowText" lastClr="000000"/>
              </a:solidFill>
              <a:latin typeface="+mn-ea"/>
              <a:ea typeface="+mn-ea"/>
            </a:rPr>
            <a:t>Ⅳ</a:t>
          </a:r>
          <a:r>
            <a:rPr kumimoji="1" lang="ja-JP" altLang="en-US" sz="1400">
              <a:solidFill>
                <a:sysClr val="windowText" lastClr="000000"/>
              </a:solidFill>
              <a:latin typeface="+mn-ea"/>
              <a:ea typeface="+mn-ea"/>
            </a:rPr>
            <a:t>）が自動計算されるとともに、代表研究者の再委託費として組み込まれて計上されます。</a:t>
          </a:r>
          <a:endParaRPr kumimoji="1" lang="en-US" altLang="ja-JP" sz="1400">
            <a:solidFill>
              <a:sysClr val="windowText" lastClr="000000"/>
            </a:solidFill>
            <a:latin typeface="+mn-ea"/>
            <a:ea typeface="+mn-ea"/>
          </a:endParaRPr>
        </a:p>
      </xdr:txBody>
    </xdr:sp>
    <xdr:clientData fLocksWithSheet="0" fPrintsWithSheet="0"/>
  </xdr:twoCellAnchor>
  <xdr:twoCellAnchor>
    <xdr:from>
      <xdr:col>16</xdr:col>
      <xdr:colOff>416039</xdr:colOff>
      <xdr:row>176</xdr:row>
      <xdr:rowOff>33339</xdr:rowOff>
    </xdr:from>
    <xdr:to>
      <xdr:col>22</xdr:col>
      <xdr:colOff>588789</xdr:colOff>
      <xdr:row>179</xdr:row>
      <xdr:rowOff>364232</xdr:rowOff>
    </xdr:to>
    <xdr:sp macro="" textlink="" fLocksText="0">
      <xdr:nvSpPr>
        <xdr:cNvPr id="64" name="四角形吹き出し 63"/>
        <xdr:cNvSpPr/>
      </xdr:nvSpPr>
      <xdr:spPr>
        <a:xfrm>
          <a:off x="16227539" y="45789058"/>
          <a:ext cx="5649625" cy="1271487"/>
        </a:xfrm>
        <a:prstGeom prst="wedgeRectCallout">
          <a:avLst>
            <a:gd name="adj1" fmla="val -54839"/>
            <a:gd name="adj2" fmla="val 94165"/>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66FF"/>
              </a:solidFill>
            </a:rPr>
            <a:t>研究分担者法人名を入力することで、各表の数値の入力が可能となります。</a:t>
          </a:r>
          <a:endParaRPr kumimoji="1" lang="en-US" altLang="ja-JP" sz="1600" b="1">
            <a:solidFill>
              <a:srgbClr val="0066FF"/>
            </a:solidFill>
          </a:endParaRPr>
        </a:p>
        <a:p>
          <a:pPr algn="l"/>
          <a:r>
            <a:rPr kumimoji="1" lang="ja-JP" altLang="en-US" sz="1600" b="1">
              <a:solidFill>
                <a:srgbClr val="0066FF"/>
              </a:solidFill>
            </a:rPr>
            <a:t>研究分担者の消費税額は代表研究者の消費税率欄にリンクし計算されます。</a:t>
          </a:r>
        </a:p>
      </xdr:txBody>
    </xdr:sp>
    <xdr:clientData fLocksWithSheet="0" fPrintsWithSheet="0"/>
  </xdr:twoCellAnchor>
</xdr:wsDr>
</file>

<file path=xl/drawings/drawing2.xml><?xml version="1.0" encoding="utf-8"?>
<xdr:wsDr xmlns:xdr="http://schemas.openxmlformats.org/drawingml/2006/spreadsheetDrawing" xmlns:a="http://schemas.openxmlformats.org/drawingml/2006/main">
  <xdr:twoCellAnchor>
    <xdr:from>
      <xdr:col>14</xdr:col>
      <xdr:colOff>1123950</xdr:colOff>
      <xdr:row>31</xdr:row>
      <xdr:rowOff>104775</xdr:rowOff>
    </xdr:from>
    <xdr:to>
      <xdr:col>15</xdr:col>
      <xdr:colOff>400050</xdr:colOff>
      <xdr:row>318</xdr:row>
      <xdr:rowOff>104775</xdr:rowOff>
    </xdr:to>
    <xdr:sp macro="" textlink="">
      <xdr:nvSpPr>
        <xdr:cNvPr id="8777" name="Line 15"/>
        <xdr:cNvSpPr>
          <a:spLocks noChangeShapeType="1"/>
        </xdr:cNvSpPr>
      </xdr:nvSpPr>
      <xdr:spPr bwMode="auto">
        <a:xfrm flipH="1">
          <a:off x="14458950" y="6591300"/>
          <a:ext cx="342900" cy="28136850"/>
        </a:xfrm>
        <a:custGeom>
          <a:avLst/>
          <a:gdLst>
            <a:gd name="T0" fmla="*/ 2147483647 w 12088"/>
            <a:gd name="T1" fmla="*/ 0 h 10000"/>
            <a:gd name="T2" fmla="*/ 2147483647 w 12088"/>
            <a:gd name="T3" fmla="*/ 2147483647 h 10000"/>
            <a:gd name="T4" fmla="*/ 2147483647 w 12088"/>
            <a:gd name="T5" fmla="*/ 2147483647 h 10000"/>
            <a:gd name="T6" fmla="*/ 0 60000 65536"/>
            <a:gd name="T7" fmla="*/ 0 60000 65536"/>
            <a:gd name="T8" fmla="*/ 0 60000 65536"/>
            <a:gd name="T9" fmla="*/ 0 w 12088"/>
            <a:gd name="T10" fmla="*/ 0 h 10000"/>
            <a:gd name="T11" fmla="*/ 12088 w 12088"/>
            <a:gd name="T12" fmla="*/ 10000 h 10000"/>
          </a:gdLst>
          <a:ahLst/>
          <a:cxnLst>
            <a:cxn ang="T6">
              <a:pos x="T0" y="T1"/>
            </a:cxn>
            <a:cxn ang="T7">
              <a:pos x="T2" y="T3"/>
            </a:cxn>
            <a:cxn ang="T8">
              <a:pos x="T4" y="T5"/>
            </a:cxn>
          </a:cxnLst>
          <a:rect l="T9" t="T10" r="T11" b="T12"/>
          <a:pathLst>
            <a:path w="12088" h="10000">
              <a:moveTo>
                <a:pt x="12088" y="0"/>
              </a:moveTo>
              <a:lnTo>
                <a:pt x="951" y="4"/>
              </a:lnTo>
              <a:cubicBezTo>
                <a:pt x="301" y="3178"/>
                <a:pt x="0" y="6635"/>
                <a:pt x="46" y="10000"/>
              </a:cubicBezTo>
            </a:path>
          </a:pathLst>
        </a:custGeom>
        <a:noFill/>
        <a:ln w="25400">
          <a:solidFill>
            <a:srgbClr val="000000"/>
          </a:solidFill>
          <a:round/>
          <a:headEnd type="triangle" w="med" len="me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191</xdr:row>
      <xdr:rowOff>95250</xdr:rowOff>
    </xdr:from>
    <xdr:to>
      <xdr:col>15</xdr:col>
      <xdr:colOff>333375</xdr:colOff>
      <xdr:row>191</xdr:row>
      <xdr:rowOff>95250</xdr:rowOff>
    </xdr:to>
    <xdr:sp macro="" textlink="">
      <xdr:nvSpPr>
        <xdr:cNvPr id="8778" name="Line 18"/>
        <xdr:cNvSpPr>
          <a:spLocks noChangeShapeType="1"/>
        </xdr:cNvSpPr>
      </xdr:nvSpPr>
      <xdr:spPr bwMode="auto">
        <a:xfrm>
          <a:off x="14468475" y="27270075"/>
          <a:ext cx="333375"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9525</xdr:colOff>
      <xdr:row>49</xdr:row>
      <xdr:rowOff>85725</xdr:rowOff>
    </xdr:from>
    <xdr:to>
      <xdr:col>15</xdr:col>
      <xdr:colOff>333375</xdr:colOff>
      <xdr:row>49</xdr:row>
      <xdr:rowOff>85725</xdr:rowOff>
    </xdr:to>
    <xdr:sp macro="" textlink="">
      <xdr:nvSpPr>
        <xdr:cNvPr id="8779" name="Line 19"/>
        <xdr:cNvSpPr>
          <a:spLocks noChangeShapeType="1"/>
        </xdr:cNvSpPr>
      </xdr:nvSpPr>
      <xdr:spPr bwMode="auto">
        <a:xfrm>
          <a:off x="14478000" y="11391900"/>
          <a:ext cx="323850"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0</xdr:colOff>
      <xdr:row>175</xdr:row>
      <xdr:rowOff>95250</xdr:rowOff>
    </xdr:from>
    <xdr:to>
      <xdr:col>15</xdr:col>
      <xdr:colOff>333375</xdr:colOff>
      <xdr:row>175</xdr:row>
      <xdr:rowOff>95250</xdr:rowOff>
    </xdr:to>
    <xdr:sp macro="" textlink="">
      <xdr:nvSpPr>
        <xdr:cNvPr id="8780" name="Line 20"/>
        <xdr:cNvSpPr>
          <a:spLocks noChangeShapeType="1"/>
        </xdr:cNvSpPr>
      </xdr:nvSpPr>
      <xdr:spPr bwMode="auto">
        <a:xfrm>
          <a:off x="14468475" y="22974300"/>
          <a:ext cx="333375"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14</xdr:col>
      <xdr:colOff>962914</xdr:colOff>
      <xdr:row>15</xdr:row>
      <xdr:rowOff>88106</xdr:rowOff>
    </xdr:from>
    <xdr:to>
      <xdr:col>18</xdr:col>
      <xdr:colOff>466725</xdr:colOff>
      <xdr:row>17</xdr:row>
      <xdr:rowOff>38100</xdr:rowOff>
    </xdr:to>
    <xdr:sp macro="" textlink="" fLocksText="0">
      <xdr:nvSpPr>
        <xdr:cNvPr id="6" name="AutoShape 22"/>
        <xdr:cNvSpPr>
          <a:spLocks noChangeArrowheads="1"/>
        </xdr:cNvSpPr>
      </xdr:nvSpPr>
      <xdr:spPr bwMode="auto">
        <a:xfrm>
          <a:off x="13859764" y="2688431"/>
          <a:ext cx="2256536" cy="445294"/>
        </a:xfrm>
        <a:prstGeom prst="wedgeRectCallout">
          <a:avLst>
            <a:gd name="adj1" fmla="val -80018"/>
            <a:gd name="adj2" fmla="val 106018"/>
          </a:avLst>
        </a:prstGeom>
        <a:solidFill>
          <a:srgbClr val="FFFFFF"/>
        </a:solidFill>
        <a:ln w="9525">
          <a:solidFill>
            <a:srgbClr val="FF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個別課題毎公募の場合は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個別課題名を記入してください。</a:t>
          </a:r>
        </a:p>
      </xdr:txBody>
    </xdr:sp>
    <xdr:clientData fLocksWithSheet="0" fPrintsWithSheet="0"/>
  </xdr:twoCellAnchor>
  <xdr:twoCellAnchor editAs="oneCell">
    <xdr:from>
      <xdr:col>15</xdr:col>
      <xdr:colOff>30368</xdr:colOff>
      <xdr:row>18</xdr:row>
      <xdr:rowOff>92354</xdr:rowOff>
    </xdr:from>
    <xdr:to>
      <xdr:col>18</xdr:col>
      <xdr:colOff>142877</xdr:colOff>
      <xdr:row>20</xdr:row>
      <xdr:rowOff>76200</xdr:rowOff>
    </xdr:to>
    <xdr:sp macro="" textlink="" fLocksText="0">
      <xdr:nvSpPr>
        <xdr:cNvPr id="7" name="AutoShape 24"/>
        <xdr:cNvSpPr>
          <a:spLocks noChangeArrowheads="1"/>
        </xdr:cNvSpPr>
      </xdr:nvSpPr>
      <xdr:spPr bwMode="auto">
        <a:xfrm>
          <a:off x="13946393" y="3435629"/>
          <a:ext cx="1846058" cy="479146"/>
        </a:xfrm>
        <a:prstGeom prst="wedgeRectCallout">
          <a:avLst>
            <a:gd name="adj1" fmla="val -98303"/>
            <a:gd name="adj2" fmla="val 12422"/>
          </a:avLst>
        </a:prstGeom>
        <a:solidFill>
          <a:srgbClr val="FFFFFF"/>
        </a:solidFill>
        <a:ln w="9525">
          <a:solidFill>
            <a:srgbClr val="FF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副題が設定されている場合は副題を記入してください。</a:t>
          </a:r>
        </a:p>
      </xdr:txBody>
    </xdr:sp>
    <xdr:clientData fLocksWithSheet="0" fPrintsWithSheet="0"/>
  </xdr:twoCellAnchor>
  <xdr:twoCellAnchor>
    <xdr:from>
      <xdr:col>15</xdr:col>
      <xdr:colOff>9525</xdr:colOff>
      <xdr:row>77</xdr:row>
      <xdr:rowOff>95250</xdr:rowOff>
    </xdr:from>
    <xdr:to>
      <xdr:col>15</xdr:col>
      <xdr:colOff>333375</xdr:colOff>
      <xdr:row>77</xdr:row>
      <xdr:rowOff>95250</xdr:rowOff>
    </xdr:to>
    <xdr:sp macro="" textlink="">
      <xdr:nvSpPr>
        <xdr:cNvPr id="8783" name="Line 39"/>
        <xdr:cNvSpPr>
          <a:spLocks noChangeShapeType="1"/>
        </xdr:cNvSpPr>
      </xdr:nvSpPr>
      <xdr:spPr bwMode="auto">
        <a:xfrm>
          <a:off x="14478000" y="15259050"/>
          <a:ext cx="323850"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9525</xdr:colOff>
      <xdr:row>303</xdr:row>
      <xdr:rowOff>85725</xdr:rowOff>
    </xdr:from>
    <xdr:to>
      <xdr:col>15</xdr:col>
      <xdr:colOff>333375</xdr:colOff>
      <xdr:row>303</xdr:row>
      <xdr:rowOff>85725</xdr:rowOff>
    </xdr:to>
    <xdr:sp macro="" textlink="">
      <xdr:nvSpPr>
        <xdr:cNvPr id="8784" name="Line 40"/>
        <xdr:cNvSpPr>
          <a:spLocks noChangeShapeType="1"/>
        </xdr:cNvSpPr>
      </xdr:nvSpPr>
      <xdr:spPr bwMode="auto">
        <a:xfrm>
          <a:off x="14478000" y="30861000"/>
          <a:ext cx="323850"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9525</xdr:colOff>
      <xdr:row>304</xdr:row>
      <xdr:rowOff>76200</xdr:rowOff>
    </xdr:from>
    <xdr:to>
      <xdr:col>15</xdr:col>
      <xdr:colOff>333375</xdr:colOff>
      <xdr:row>304</xdr:row>
      <xdr:rowOff>76200</xdr:rowOff>
    </xdr:to>
    <xdr:sp macro="" textlink="">
      <xdr:nvSpPr>
        <xdr:cNvPr id="8785" name="Line 18"/>
        <xdr:cNvSpPr>
          <a:spLocks noChangeShapeType="1"/>
        </xdr:cNvSpPr>
      </xdr:nvSpPr>
      <xdr:spPr bwMode="auto">
        <a:xfrm>
          <a:off x="14478000" y="31099125"/>
          <a:ext cx="323850"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9525</xdr:colOff>
      <xdr:row>317</xdr:row>
      <xdr:rowOff>104775</xdr:rowOff>
    </xdr:from>
    <xdr:to>
      <xdr:col>15</xdr:col>
      <xdr:colOff>333375</xdr:colOff>
      <xdr:row>317</xdr:row>
      <xdr:rowOff>104775</xdr:rowOff>
    </xdr:to>
    <xdr:sp macro="" textlink="">
      <xdr:nvSpPr>
        <xdr:cNvPr id="8786" name="Line 40"/>
        <xdr:cNvSpPr>
          <a:spLocks noChangeShapeType="1"/>
        </xdr:cNvSpPr>
      </xdr:nvSpPr>
      <xdr:spPr bwMode="auto">
        <a:xfrm>
          <a:off x="14478000" y="34480500"/>
          <a:ext cx="323850"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9525</xdr:colOff>
      <xdr:row>318</xdr:row>
      <xdr:rowOff>95250</xdr:rowOff>
    </xdr:from>
    <xdr:to>
      <xdr:col>15</xdr:col>
      <xdr:colOff>333375</xdr:colOff>
      <xdr:row>318</xdr:row>
      <xdr:rowOff>95250</xdr:rowOff>
    </xdr:to>
    <xdr:sp macro="" textlink="">
      <xdr:nvSpPr>
        <xdr:cNvPr id="8787" name="Line 18"/>
        <xdr:cNvSpPr>
          <a:spLocks noChangeShapeType="1"/>
        </xdr:cNvSpPr>
      </xdr:nvSpPr>
      <xdr:spPr bwMode="auto">
        <a:xfrm>
          <a:off x="14478000" y="34718625"/>
          <a:ext cx="323850"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538610</xdr:colOff>
      <xdr:row>39</xdr:row>
      <xdr:rowOff>119063</xdr:rowOff>
    </xdr:from>
    <xdr:to>
      <xdr:col>16</xdr:col>
      <xdr:colOff>273844</xdr:colOff>
      <xdr:row>180</xdr:row>
      <xdr:rowOff>143668</xdr:rowOff>
    </xdr:to>
    <xdr:sp macro="" textlink="">
      <xdr:nvSpPr>
        <xdr:cNvPr id="13" name="正方形/長方形 12"/>
        <xdr:cNvSpPr/>
      </xdr:nvSpPr>
      <xdr:spPr>
        <a:xfrm>
          <a:off x="1467298" y="9036844"/>
          <a:ext cx="14629952" cy="38505605"/>
        </a:xfrm>
        <a:prstGeom prst="rect">
          <a:avLst/>
        </a:prstGeom>
        <a:no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fPrintsWithSheet="0"/>
  </xdr:twoCellAnchor>
  <xdr:twoCellAnchor>
    <xdr:from>
      <xdr:col>1</xdr:col>
      <xdr:colOff>508552</xdr:colOff>
      <xdr:row>181</xdr:row>
      <xdr:rowOff>95250</xdr:rowOff>
    </xdr:from>
    <xdr:to>
      <xdr:col>16</xdr:col>
      <xdr:colOff>261938</xdr:colOff>
      <xdr:row>322</xdr:row>
      <xdr:rowOff>130967</xdr:rowOff>
    </xdr:to>
    <xdr:sp macro="" textlink="">
      <xdr:nvSpPr>
        <xdr:cNvPr id="14" name="正方形/長方形 13"/>
        <xdr:cNvSpPr/>
      </xdr:nvSpPr>
      <xdr:spPr>
        <a:xfrm>
          <a:off x="1437240" y="47708344"/>
          <a:ext cx="14648104" cy="36564092"/>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fPrintsWithSheet="0"/>
  </xdr:twoCellAnchor>
  <xdr:twoCellAnchor>
    <xdr:from>
      <xdr:col>15</xdr:col>
      <xdr:colOff>9525</xdr:colOff>
      <xdr:row>192</xdr:row>
      <xdr:rowOff>76200</xdr:rowOff>
    </xdr:from>
    <xdr:to>
      <xdr:col>15</xdr:col>
      <xdr:colOff>333375</xdr:colOff>
      <xdr:row>192</xdr:row>
      <xdr:rowOff>76200</xdr:rowOff>
    </xdr:to>
    <xdr:sp macro="" textlink="">
      <xdr:nvSpPr>
        <xdr:cNvPr id="8790" name="Line 18"/>
        <xdr:cNvSpPr>
          <a:spLocks noChangeShapeType="1"/>
        </xdr:cNvSpPr>
      </xdr:nvSpPr>
      <xdr:spPr bwMode="auto">
        <a:xfrm>
          <a:off x="14478000" y="27498675"/>
          <a:ext cx="323850"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9525</xdr:colOff>
      <xdr:row>161</xdr:row>
      <xdr:rowOff>95250</xdr:rowOff>
    </xdr:from>
    <xdr:to>
      <xdr:col>15</xdr:col>
      <xdr:colOff>333375</xdr:colOff>
      <xdr:row>161</xdr:row>
      <xdr:rowOff>95250</xdr:rowOff>
    </xdr:to>
    <xdr:sp macro="" textlink="">
      <xdr:nvSpPr>
        <xdr:cNvPr id="8791" name="Line 39"/>
        <xdr:cNvSpPr>
          <a:spLocks noChangeShapeType="1"/>
        </xdr:cNvSpPr>
      </xdr:nvSpPr>
      <xdr:spPr bwMode="auto">
        <a:xfrm>
          <a:off x="14478000" y="19116675"/>
          <a:ext cx="323850"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488155</xdr:colOff>
      <xdr:row>41</xdr:row>
      <xdr:rowOff>47626</xdr:rowOff>
    </xdr:from>
    <xdr:to>
      <xdr:col>19</xdr:col>
      <xdr:colOff>831055</xdr:colOff>
      <xdr:row>47</xdr:row>
      <xdr:rowOff>47625</xdr:rowOff>
    </xdr:to>
    <xdr:sp macro="" textlink="" fLocksText="0">
      <xdr:nvSpPr>
        <xdr:cNvPr id="17" name="角丸四角形吹き出し 16"/>
        <xdr:cNvSpPr/>
      </xdr:nvSpPr>
      <xdr:spPr>
        <a:xfrm>
          <a:off x="16311561" y="9429751"/>
          <a:ext cx="2890838" cy="1500187"/>
        </a:xfrm>
        <a:prstGeom prst="wedgeRoundRectCallout">
          <a:avLst>
            <a:gd name="adj1" fmla="val -84102"/>
            <a:gd name="adj2" fmla="val 87992"/>
            <a:gd name="adj3" fmla="val 16667"/>
          </a:avLst>
        </a:prstGeom>
        <a:solidFill>
          <a:schemeClr val="accent6">
            <a:lumMod val="40000"/>
            <a:lumOff val="60000"/>
          </a:schemeClr>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l">
            <a:lnSpc>
              <a:spcPts val="1600"/>
            </a:lnSpc>
          </a:pPr>
          <a:r>
            <a:rPr kumimoji="1" lang="ja-JP" altLang="en-US" sz="1400">
              <a:solidFill>
                <a:sysClr val="windowText" lastClr="000000"/>
              </a:solidFill>
              <a:latin typeface="+mn-ea"/>
              <a:ea typeface="+mn-ea"/>
            </a:rPr>
            <a:t>茶色地のセルは、研究分担者の経費小計（</a:t>
          </a:r>
          <a:r>
            <a:rPr kumimoji="1" lang="en-US" altLang="ja-JP" sz="1400">
              <a:solidFill>
                <a:sysClr val="windowText" lastClr="000000"/>
              </a:solidFill>
              <a:latin typeface="+mn-ea"/>
              <a:ea typeface="+mn-ea"/>
            </a:rPr>
            <a:t>Ⅰ</a:t>
          </a:r>
          <a:r>
            <a:rPr kumimoji="1" lang="ja-JP" altLang="en-US" sz="1400">
              <a:solidFill>
                <a:sysClr val="windowText" lastClr="000000"/>
              </a:solidFill>
              <a:latin typeface="+mn-ea"/>
              <a:ea typeface="+mn-ea"/>
            </a:rPr>
            <a:t>＋</a:t>
          </a:r>
          <a:r>
            <a:rPr kumimoji="1" lang="en-US" altLang="ja-JP" sz="1400">
              <a:solidFill>
                <a:sysClr val="windowText" lastClr="000000"/>
              </a:solidFill>
              <a:latin typeface="+mn-ea"/>
              <a:ea typeface="+mn-ea"/>
            </a:rPr>
            <a:t>Ⅱ</a:t>
          </a:r>
          <a:r>
            <a:rPr kumimoji="1" lang="ja-JP" altLang="en-US" sz="1400">
              <a:solidFill>
                <a:sysClr val="windowText" lastClr="000000"/>
              </a:solidFill>
              <a:latin typeface="+mn-ea"/>
              <a:ea typeface="+mn-ea"/>
            </a:rPr>
            <a:t>＋</a:t>
          </a:r>
          <a:r>
            <a:rPr kumimoji="1" lang="en-US" altLang="ja-JP" sz="1400">
              <a:solidFill>
                <a:sysClr val="windowText" lastClr="000000"/>
              </a:solidFill>
              <a:latin typeface="+mn-ea"/>
              <a:ea typeface="+mn-ea"/>
            </a:rPr>
            <a:t>Ⅲ</a:t>
          </a:r>
          <a:r>
            <a:rPr kumimoji="1" lang="ja-JP" altLang="en-US" sz="1400">
              <a:solidFill>
                <a:sysClr val="windowText" lastClr="000000"/>
              </a:solidFill>
              <a:latin typeface="+mn-ea"/>
              <a:ea typeface="+mn-ea"/>
            </a:rPr>
            <a:t>＋</a:t>
          </a:r>
          <a:r>
            <a:rPr kumimoji="1" lang="en-US" altLang="ja-JP" sz="1400">
              <a:solidFill>
                <a:sysClr val="windowText" lastClr="000000"/>
              </a:solidFill>
              <a:latin typeface="+mn-ea"/>
              <a:ea typeface="+mn-ea"/>
            </a:rPr>
            <a:t>Ⅳ</a:t>
          </a:r>
          <a:r>
            <a:rPr kumimoji="1" lang="ja-JP" altLang="en-US" sz="1400">
              <a:solidFill>
                <a:sysClr val="windowText" lastClr="000000"/>
              </a:solidFill>
              <a:latin typeface="+mn-ea"/>
              <a:ea typeface="+mn-ea"/>
            </a:rPr>
            <a:t>）が自動計算されるとともに、幹事研究者の再委託費として組み込まれて計上されます。</a:t>
          </a:r>
          <a:endParaRPr kumimoji="1" lang="en-US" altLang="ja-JP" sz="1400">
            <a:solidFill>
              <a:sysClr val="windowText" lastClr="000000"/>
            </a:solidFill>
            <a:latin typeface="+mn-ea"/>
            <a:ea typeface="+mn-ea"/>
          </a:endParaRPr>
        </a:p>
      </xdr:txBody>
    </xdr:sp>
    <xdr:clientData fLocksWithSheet="0" fPrintsWithSheet="0"/>
  </xdr:twoCellAnchor>
  <xdr:twoCellAnchor>
    <xdr:from>
      <xdr:col>6</xdr:col>
      <xdr:colOff>654832</xdr:colOff>
      <xdr:row>20</xdr:row>
      <xdr:rowOff>9520</xdr:rowOff>
    </xdr:from>
    <xdr:to>
      <xdr:col>13</xdr:col>
      <xdr:colOff>976301</xdr:colOff>
      <xdr:row>21</xdr:row>
      <xdr:rowOff>47621</xdr:rowOff>
    </xdr:to>
    <xdr:sp macro="" textlink="" fLocksText="0">
      <xdr:nvSpPr>
        <xdr:cNvPr id="18" name="テキスト ボックス 17"/>
        <xdr:cNvSpPr txBox="1"/>
      </xdr:nvSpPr>
      <xdr:spPr>
        <a:xfrm>
          <a:off x="7203270" y="3795708"/>
          <a:ext cx="7155656" cy="2881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solidFill>
                <a:srgbClr val="FF0000"/>
              </a:solidFill>
            </a:rPr>
            <a:t>・管理番号には</a:t>
          </a:r>
          <a:r>
            <a:rPr kumimoji="1" lang="en-US" altLang="ja-JP" sz="1200">
              <a:solidFill>
                <a:srgbClr val="FF0000"/>
              </a:solidFill>
            </a:rPr>
            <a:t>NICT</a:t>
          </a:r>
          <a:r>
            <a:rPr kumimoji="1" lang="ja-JP" altLang="en-US" sz="1200">
              <a:solidFill>
                <a:srgbClr val="FF0000"/>
              </a:solidFill>
            </a:rPr>
            <a:t>より連絡しています番号を記入してください。</a:t>
          </a:r>
        </a:p>
      </xdr:txBody>
    </xdr:sp>
    <xdr:clientData fLocksWithSheet="0" fPrintsWithSheet="0"/>
  </xdr:twoCellAnchor>
  <xdr:twoCellAnchor>
    <xdr:from>
      <xdr:col>6</xdr:col>
      <xdr:colOff>642926</xdr:colOff>
      <xdr:row>40</xdr:row>
      <xdr:rowOff>35712</xdr:rowOff>
    </xdr:from>
    <xdr:to>
      <xdr:col>13</xdr:col>
      <xdr:colOff>964395</xdr:colOff>
      <xdr:row>41</xdr:row>
      <xdr:rowOff>35712</xdr:rowOff>
    </xdr:to>
    <xdr:sp macro="" textlink="" fLocksText="0">
      <xdr:nvSpPr>
        <xdr:cNvPr id="19" name="テキスト ボックス 18"/>
        <xdr:cNvSpPr txBox="1"/>
      </xdr:nvSpPr>
      <xdr:spPr>
        <a:xfrm>
          <a:off x="7191364" y="9167806"/>
          <a:ext cx="7155656" cy="2500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solidFill>
                <a:srgbClr val="FF0000"/>
              </a:solidFill>
            </a:rPr>
            <a:t>・管理番号には</a:t>
          </a:r>
          <a:r>
            <a:rPr kumimoji="1" lang="en-US" altLang="ja-JP" sz="1200">
              <a:solidFill>
                <a:srgbClr val="FF0000"/>
              </a:solidFill>
            </a:rPr>
            <a:t>NICT</a:t>
          </a:r>
          <a:r>
            <a:rPr kumimoji="1" lang="ja-JP" altLang="en-US" sz="1200">
              <a:solidFill>
                <a:srgbClr val="FF0000"/>
              </a:solidFill>
            </a:rPr>
            <a:t>より連絡しています番号を記載してください。</a:t>
          </a:r>
        </a:p>
      </xdr:txBody>
    </xdr:sp>
    <xdr:clientData fLocksWithSheet="0" fPrintsWithSheet="0"/>
  </xdr:twoCellAnchor>
  <xdr:twoCellAnchor>
    <xdr:from>
      <xdr:col>6</xdr:col>
      <xdr:colOff>607207</xdr:colOff>
      <xdr:row>181</xdr:row>
      <xdr:rowOff>202401</xdr:rowOff>
    </xdr:from>
    <xdr:to>
      <xdr:col>13</xdr:col>
      <xdr:colOff>928676</xdr:colOff>
      <xdr:row>183</xdr:row>
      <xdr:rowOff>11902</xdr:rowOff>
    </xdr:to>
    <xdr:sp macro="" textlink="" fLocksText="0">
      <xdr:nvSpPr>
        <xdr:cNvPr id="20" name="テキスト ボックス 19"/>
        <xdr:cNvSpPr txBox="1"/>
      </xdr:nvSpPr>
      <xdr:spPr>
        <a:xfrm>
          <a:off x="7155645" y="28955995"/>
          <a:ext cx="7155656" cy="2738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solidFill>
                <a:srgbClr val="FF0000"/>
              </a:solidFill>
            </a:rPr>
            <a:t>・管理番号には</a:t>
          </a:r>
          <a:r>
            <a:rPr kumimoji="1" lang="en-US" altLang="ja-JP" sz="1200">
              <a:solidFill>
                <a:srgbClr val="FF0000"/>
              </a:solidFill>
            </a:rPr>
            <a:t>NICT</a:t>
          </a:r>
          <a:r>
            <a:rPr kumimoji="1" lang="ja-JP" altLang="en-US" sz="1200">
              <a:solidFill>
                <a:srgbClr val="FF0000"/>
              </a:solidFill>
            </a:rPr>
            <a:t>より連絡しています番号を記載してください。</a:t>
          </a:r>
        </a:p>
      </xdr:txBody>
    </xdr:sp>
    <xdr:clientData fLocksWithSheet="0" fPrintsWithSheet="0"/>
  </xdr:twoCellAnchor>
  <xdr:twoCellAnchor>
    <xdr:from>
      <xdr:col>0</xdr:col>
      <xdr:colOff>85046</xdr:colOff>
      <xdr:row>39</xdr:row>
      <xdr:rowOff>202406</xdr:rowOff>
    </xdr:from>
    <xdr:to>
      <xdr:col>1</xdr:col>
      <xdr:colOff>425224</xdr:colOff>
      <xdr:row>180</xdr:row>
      <xdr:rowOff>1701</xdr:rowOff>
    </xdr:to>
    <xdr:sp macro="" textlink="">
      <xdr:nvSpPr>
        <xdr:cNvPr id="22" name="テキスト ボックス 21"/>
        <xdr:cNvSpPr txBox="1"/>
      </xdr:nvSpPr>
      <xdr:spPr>
        <a:xfrm>
          <a:off x="85046" y="9036844"/>
          <a:ext cx="1268866" cy="15539357"/>
        </a:xfrm>
        <a:prstGeom prst="roundRect">
          <a:avLst/>
        </a:prstGeom>
        <a:solidFill>
          <a:schemeClr val="accent4">
            <a:lumMod val="20000"/>
            <a:lumOff val="80000"/>
          </a:schemeClr>
        </a:solidFill>
        <a:ln w="38100"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3200"/>
            <a:t>税込対象研究分担者入力部</a:t>
          </a:r>
        </a:p>
      </xdr:txBody>
    </xdr:sp>
    <xdr:clientData fPrintsWithSheet="0"/>
  </xdr:twoCellAnchor>
  <xdr:twoCellAnchor>
    <xdr:from>
      <xdr:col>0</xdr:col>
      <xdr:colOff>11907</xdr:colOff>
      <xdr:row>181</xdr:row>
      <xdr:rowOff>35719</xdr:rowOff>
    </xdr:from>
    <xdr:to>
      <xdr:col>1</xdr:col>
      <xdr:colOff>365694</xdr:colOff>
      <xdr:row>321</xdr:row>
      <xdr:rowOff>600415</xdr:rowOff>
    </xdr:to>
    <xdr:sp macro="" textlink="">
      <xdr:nvSpPr>
        <xdr:cNvPr id="23" name="テキスト ボックス 22"/>
        <xdr:cNvSpPr txBox="1"/>
      </xdr:nvSpPr>
      <xdr:spPr>
        <a:xfrm>
          <a:off x="11907" y="25400794"/>
          <a:ext cx="1163412" cy="11594646"/>
        </a:xfrm>
        <a:prstGeom prst="roundRect">
          <a:avLst/>
        </a:prstGeom>
        <a:solidFill>
          <a:srgbClr val="FFCCFF"/>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lnSpc>
              <a:spcPts val="4100"/>
            </a:lnSpc>
          </a:pPr>
          <a:r>
            <a:rPr kumimoji="1" lang="ja-JP" altLang="en-US" sz="3200">
              <a:latin typeface="+mn-ea"/>
              <a:ea typeface="+mn-ea"/>
            </a:rPr>
            <a:t>税抜対象研究分担者入力部</a:t>
          </a:r>
          <a:endParaRPr kumimoji="1" lang="en-US" altLang="ja-JP" sz="3200">
            <a:latin typeface="+mn-ea"/>
            <a:ea typeface="+mn-ea"/>
          </a:endParaRPr>
        </a:p>
        <a:p>
          <a:pPr algn="ctr">
            <a:lnSpc>
              <a:spcPts val="3800"/>
            </a:lnSpc>
          </a:pPr>
          <a:endParaRPr kumimoji="1" lang="ja-JP" altLang="en-US" sz="3200">
            <a:latin typeface="+mn-ea"/>
            <a:ea typeface="+mn-ea"/>
          </a:endParaRPr>
        </a:p>
      </xdr:txBody>
    </xdr:sp>
    <xdr:clientData fPrintsWithSheet="0"/>
  </xdr:twoCellAnchor>
  <xdr:twoCellAnchor>
    <xdr:from>
      <xdr:col>15</xdr:col>
      <xdr:colOff>0</xdr:colOff>
      <xdr:row>63</xdr:row>
      <xdr:rowOff>119060</xdr:rowOff>
    </xdr:from>
    <xdr:to>
      <xdr:col>15</xdr:col>
      <xdr:colOff>323850</xdr:colOff>
      <xdr:row>63</xdr:row>
      <xdr:rowOff>119060</xdr:rowOff>
    </xdr:to>
    <xdr:sp macro="" textlink="">
      <xdr:nvSpPr>
        <xdr:cNvPr id="26" name="Line 19"/>
        <xdr:cNvSpPr>
          <a:spLocks noChangeShapeType="1"/>
        </xdr:cNvSpPr>
      </xdr:nvSpPr>
      <xdr:spPr bwMode="auto">
        <a:xfrm>
          <a:off x="15490031" y="15132841"/>
          <a:ext cx="323850"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0</xdr:colOff>
      <xdr:row>205</xdr:row>
      <xdr:rowOff>107154</xdr:rowOff>
    </xdr:from>
    <xdr:to>
      <xdr:col>15</xdr:col>
      <xdr:colOff>323850</xdr:colOff>
      <xdr:row>205</xdr:row>
      <xdr:rowOff>107154</xdr:rowOff>
    </xdr:to>
    <xdr:sp macro="" textlink="">
      <xdr:nvSpPr>
        <xdr:cNvPr id="27" name="Line 19"/>
        <xdr:cNvSpPr>
          <a:spLocks noChangeShapeType="1"/>
        </xdr:cNvSpPr>
      </xdr:nvSpPr>
      <xdr:spPr bwMode="auto">
        <a:xfrm>
          <a:off x="15490031" y="34706717"/>
          <a:ext cx="323850"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0</xdr:colOff>
      <xdr:row>206</xdr:row>
      <xdr:rowOff>119060</xdr:rowOff>
    </xdr:from>
    <xdr:to>
      <xdr:col>15</xdr:col>
      <xdr:colOff>323850</xdr:colOff>
      <xdr:row>206</xdr:row>
      <xdr:rowOff>119060</xdr:rowOff>
    </xdr:to>
    <xdr:sp macro="" textlink="">
      <xdr:nvSpPr>
        <xdr:cNvPr id="28" name="Line 19"/>
        <xdr:cNvSpPr>
          <a:spLocks noChangeShapeType="1"/>
        </xdr:cNvSpPr>
      </xdr:nvSpPr>
      <xdr:spPr bwMode="auto">
        <a:xfrm>
          <a:off x="15490031" y="34968654"/>
          <a:ext cx="323850"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0</xdr:colOff>
      <xdr:row>219</xdr:row>
      <xdr:rowOff>119060</xdr:rowOff>
    </xdr:from>
    <xdr:to>
      <xdr:col>15</xdr:col>
      <xdr:colOff>323850</xdr:colOff>
      <xdr:row>219</xdr:row>
      <xdr:rowOff>119060</xdr:rowOff>
    </xdr:to>
    <xdr:sp macro="" textlink="">
      <xdr:nvSpPr>
        <xdr:cNvPr id="30" name="Line 19"/>
        <xdr:cNvSpPr>
          <a:spLocks noChangeShapeType="1"/>
        </xdr:cNvSpPr>
      </xdr:nvSpPr>
      <xdr:spPr bwMode="auto">
        <a:xfrm>
          <a:off x="15490031" y="38350029"/>
          <a:ext cx="323850"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0</xdr:colOff>
      <xdr:row>220</xdr:row>
      <xdr:rowOff>130966</xdr:rowOff>
    </xdr:from>
    <xdr:to>
      <xdr:col>15</xdr:col>
      <xdr:colOff>323850</xdr:colOff>
      <xdr:row>220</xdr:row>
      <xdr:rowOff>130966</xdr:rowOff>
    </xdr:to>
    <xdr:sp macro="" textlink="">
      <xdr:nvSpPr>
        <xdr:cNvPr id="31" name="Line 19"/>
        <xdr:cNvSpPr>
          <a:spLocks noChangeShapeType="1"/>
        </xdr:cNvSpPr>
      </xdr:nvSpPr>
      <xdr:spPr bwMode="auto">
        <a:xfrm>
          <a:off x="15490031" y="38611966"/>
          <a:ext cx="323850"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9525</xdr:colOff>
      <xdr:row>91</xdr:row>
      <xdr:rowOff>95250</xdr:rowOff>
    </xdr:from>
    <xdr:to>
      <xdr:col>15</xdr:col>
      <xdr:colOff>333375</xdr:colOff>
      <xdr:row>91</xdr:row>
      <xdr:rowOff>95250</xdr:rowOff>
    </xdr:to>
    <xdr:sp macro="" textlink="">
      <xdr:nvSpPr>
        <xdr:cNvPr id="29" name="Line 39"/>
        <xdr:cNvSpPr>
          <a:spLocks noChangeShapeType="1"/>
        </xdr:cNvSpPr>
      </xdr:nvSpPr>
      <xdr:spPr bwMode="auto">
        <a:xfrm>
          <a:off x="15499556" y="19240500"/>
          <a:ext cx="323850"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9525</xdr:colOff>
      <xdr:row>105</xdr:row>
      <xdr:rowOff>95250</xdr:rowOff>
    </xdr:from>
    <xdr:to>
      <xdr:col>15</xdr:col>
      <xdr:colOff>333375</xdr:colOff>
      <xdr:row>105</xdr:row>
      <xdr:rowOff>95250</xdr:rowOff>
    </xdr:to>
    <xdr:sp macro="" textlink="">
      <xdr:nvSpPr>
        <xdr:cNvPr id="32" name="Line 39"/>
        <xdr:cNvSpPr>
          <a:spLocks noChangeShapeType="1"/>
        </xdr:cNvSpPr>
      </xdr:nvSpPr>
      <xdr:spPr bwMode="auto">
        <a:xfrm>
          <a:off x="15499556" y="19240500"/>
          <a:ext cx="323850"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9525</xdr:colOff>
      <xdr:row>119</xdr:row>
      <xdr:rowOff>95250</xdr:rowOff>
    </xdr:from>
    <xdr:to>
      <xdr:col>15</xdr:col>
      <xdr:colOff>333375</xdr:colOff>
      <xdr:row>119</xdr:row>
      <xdr:rowOff>95250</xdr:rowOff>
    </xdr:to>
    <xdr:sp macro="" textlink="">
      <xdr:nvSpPr>
        <xdr:cNvPr id="33" name="Line 39"/>
        <xdr:cNvSpPr>
          <a:spLocks noChangeShapeType="1"/>
        </xdr:cNvSpPr>
      </xdr:nvSpPr>
      <xdr:spPr bwMode="auto">
        <a:xfrm>
          <a:off x="15499556" y="19240500"/>
          <a:ext cx="323850"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9525</xdr:colOff>
      <xdr:row>133</xdr:row>
      <xdr:rowOff>95250</xdr:rowOff>
    </xdr:from>
    <xdr:to>
      <xdr:col>15</xdr:col>
      <xdr:colOff>333375</xdr:colOff>
      <xdr:row>133</xdr:row>
      <xdr:rowOff>95250</xdr:rowOff>
    </xdr:to>
    <xdr:sp macro="" textlink="">
      <xdr:nvSpPr>
        <xdr:cNvPr id="34" name="Line 39"/>
        <xdr:cNvSpPr>
          <a:spLocks noChangeShapeType="1"/>
        </xdr:cNvSpPr>
      </xdr:nvSpPr>
      <xdr:spPr bwMode="auto">
        <a:xfrm>
          <a:off x="15499556" y="19240500"/>
          <a:ext cx="323850"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9525</xdr:colOff>
      <xdr:row>147</xdr:row>
      <xdr:rowOff>95250</xdr:rowOff>
    </xdr:from>
    <xdr:to>
      <xdr:col>15</xdr:col>
      <xdr:colOff>333375</xdr:colOff>
      <xdr:row>147</xdr:row>
      <xdr:rowOff>95250</xdr:rowOff>
    </xdr:to>
    <xdr:sp macro="" textlink="">
      <xdr:nvSpPr>
        <xdr:cNvPr id="35" name="Line 39"/>
        <xdr:cNvSpPr>
          <a:spLocks noChangeShapeType="1"/>
        </xdr:cNvSpPr>
      </xdr:nvSpPr>
      <xdr:spPr bwMode="auto">
        <a:xfrm>
          <a:off x="15499556" y="19240500"/>
          <a:ext cx="323850"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0</xdr:colOff>
      <xdr:row>233</xdr:row>
      <xdr:rowOff>119060</xdr:rowOff>
    </xdr:from>
    <xdr:to>
      <xdr:col>15</xdr:col>
      <xdr:colOff>323850</xdr:colOff>
      <xdr:row>233</xdr:row>
      <xdr:rowOff>119060</xdr:rowOff>
    </xdr:to>
    <xdr:sp macro="" textlink="">
      <xdr:nvSpPr>
        <xdr:cNvPr id="36" name="Line 19"/>
        <xdr:cNvSpPr>
          <a:spLocks noChangeShapeType="1"/>
        </xdr:cNvSpPr>
      </xdr:nvSpPr>
      <xdr:spPr bwMode="auto">
        <a:xfrm>
          <a:off x="15490031" y="57459560"/>
          <a:ext cx="323850"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0</xdr:colOff>
      <xdr:row>234</xdr:row>
      <xdr:rowOff>130966</xdr:rowOff>
    </xdr:from>
    <xdr:to>
      <xdr:col>15</xdr:col>
      <xdr:colOff>323850</xdr:colOff>
      <xdr:row>234</xdr:row>
      <xdr:rowOff>130966</xdr:rowOff>
    </xdr:to>
    <xdr:sp macro="" textlink="">
      <xdr:nvSpPr>
        <xdr:cNvPr id="37" name="Line 19"/>
        <xdr:cNvSpPr>
          <a:spLocks noChangeShapeType="1"/>
        </xdr:cNvSpPr>
      </xdr:nvSpPr>
      <xdr:spPr bwMode="auto">
        <a:xfrm>
          <a:off x="15490031" y="57721497"/>
          <a:ext cx="323850"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0</xdr:colOff>
      <xdr:row>247</xdr:row>
      <xdr:rowOff>119060</xdr:rowOff>
    </xdr:from>
    <xdr:to>
      <xdr:col>15</xdr:col>
      <xdr:colOff>323850</xdr:colOff>
      <xdr:row>247</xdr:row>
      <xdr:rowOff>119060</xdr:rowOff>
    </xdr:to>
    <xdr:sp macro="" textlink="">
      <xdr:nvSpPr>
        <xdr:cNvPr id="38" name="Line 19"/>
        <xdr:cNvSpPr>
          <a:spLocks noChangeShapeType="1"/>
        </xdr:cNvSpPr>
      </xdr:nvSpPr>
      <xdr:spPr bwMode="auto">
        <a:xfrm>
          <a:off x="15490031" y="57459560"/>
          <a:ext cx="323850"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0</xdr:colOff>
      <xdr:row>248</xdr:row>
      <xdr:rowOff>130966</xdr:rowOff>
    </xdr:from>
    <xdr:to>
      <xdr:col>15</xdr:col>
      <xdr:colOff>323850</xdr:colOff>
      <xdr:row>248</xdr:row>
      <xdr:rowOff>130966</xdr:rowOff>
    </xdr:to>
    <xdr:sp macro="" textlink="">
      <xdr:nvSpPr>
        <xdr:cNvPr id="39" name="Line 19"/>
        <xdr:cNvSpPr>
          <a:spLocks noChangeShapeType="1"/>
        </xdr:cNvSpPr>
      </xdr:nvSpPr>
      <xdr:spPr bwMode="auto">
        <a:xfrm>
          <a:off x="15490031" y="57721497"/>
          <a:ext cx="323850"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0</xdr:colOff>
      <xdr:row>261</xdr:row>
      <xdr:rowOff>119060</xdr:rowOff>
    </xdr:from>
    <xdr:to>
      <xdr:col>15</xdr:col>
      <xdr:colOff>323850</xdr:colOff>
      <xdr:row>261</xdr:row>
      <xdr:rowOff>119060</xdr:rowOff>
    </xdr:to>
    <xdr:sp macro="" textlink="">
      <xdr:nvSpPr>
        <xdr:cNvPr id="40" name="Line 19"/>
        <xdr:cNvSpPr>
          <a:spLocks noChangeShapeType="1"/>
        </xdr:cNvSpPr>
      </xdr:nvSpPr>
      <xdr:spPr bwMode="auto">
        <a:xfrm>
          <a:off x="15490031" y="57459560"/>
          <a:ext cx="323850"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0</xdr:colOff>
      <xdr:row>262</xdr:row>
      <xdr:rowOff>130966</xdr:rowOff>
    </xdr:from>
    <xdr:to>
      <xdr:col>15</xdr:col>
      <xdr:colOff>323850</xdr:colOff>
      <xdr:row>262</xdr:row>
      <xdr:rowOff>130966</xdr:rowOff>
    </xdr:to>
    <xdr:sp macro="" textlink="">
      <xdr:nvSpPr>
        <xdr:cNvPr id="41" name="Line 19"/>
        <xdr:cNvSpPr>
          <a:spLocks noChangeShapeType="1"/>
        </xdr:cNvSpPr>
      </xdr:nvSpPr>
      <xdr:spPr bwMode="auto">
        <a:xfrm>
          <a:off x="15490031" y="57721497"/>
          <a:ext cx="323850"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0</xdr:colOff>
      <xdr:row>275</xdr:row>
      <xdr:rowOff>119060</xdr:rowOff>
    </xdr:from>
    <xdr:to>
      <xdr:col>15</xdr:col>
      <xdr:colOff>323850</xdr:colOff>
      <xdr:row>275</xdr:row>
      <xdr:rowOff>119060</xdr:rowOff>
    </xdr:to>
    <xdr:sp macro="" textlink="">
      <xdr:nvSpPr>
        <xdr:cNvPr id="42" name="Line 19"/>
        <xdr:cNvSpPr>
          <a:spLocks noChangeShapeType="1"/>
        </xdr:cNvSpPr>
      </xdr:nvSpPr>
      <xdr:spPr bwMode="auto">
        <a:xfrm>
          <a:off x="15490031" y="57459560"/>
          <a:ext cx="323850"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0</xdr:colOff>
      <xdr:row>276</xdr:row>
      <xdr:rowOff>130966</xdr:rowOff>
    </xdr:from>
    <xdr:to>
      <xdr:col>15</xdr:col>
      <xdr:colOff>323850</xdr:colOff>
      <xdr:row>276</xdr:row>
      <xdr:rowOff>130966</xdr:rowOff>
    </xdr:to>
    <xdr:sp macro="" textlink="">
      <xdr:nvSpPr>
        <xdr:cNvPr id="43" name="Line 19"/>
        <xdr:cNvSpPr>
          <a:spLocks noChangeShapeType="1"/>
        </xdr:cNvSpPr>
      </xdr:nvSpPr>
      <xdr:spPr bwMode="auto">
        <a:xfrm>
          <a:off x="15490031" y="57721497"/>
          <a:ext cx="323850"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0</xdr:colOff>
      <xdr:row>289</xdr:row>
      <xdr:rowOff>119060</xdr:rowOff>
    </xdr:from>
    <xdr:to>
      <xdr:col>15</xdr:col>
      <xdr:colOff>323850</xdr:colOff>
      <xdr:row>289</xdr:row>
      <xdr:rowOff>119060</xdr:rowOff>
    </xdr:to>
    <xdr:sp macro="" textlink="">
      <xdr:nvSpPr>
        <xdr:cNvPr id="44" name="Line 19"/>
        <xdr:cNvSpPr>
          <a:spLocks noChangeShapeType="1"/>
        </xdr:cNvSpPr>
      </xdr:nvSpPr>
      <xdr:spPr bwMode="auto">
        <a:xfrm>
          <a:off x="15490031" y="57459560"/>
          <a:ext cx="323850"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0</xdr:colOff>
      <xdr:row>290</xdr:row>
      <xdr:rowOff>130966</xdr:rowOff>
    </xdr:from>
    <xdr:to>
      <xdr:col>15</xdr:col>
      <xdr:colOff>323850</xdr:colOff>
      <xdr:row>290</xdr:row>
      <xdr:rowOff>130966</xdr:rowOff>
    </xdr:to>
    <xdr:sp macro="" textlink="">
      <xdr:nvSpPr>
        <xdr:cNvPr id="45" name="Line 19"/>
        <xdr:cNvSpPr>
          <a:spLocks noChangeShapeType="1"/>
        </xdr:cNvSpPr>
      </xdr:nvSpPr>
      <xdr:spPr bwMode="auto">
        <a:xfrm>
          <a:off x="15490031" y="57721497"/>
          <a:ext cx="323850"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476250</xdr:colOff>
      <xdr:row>33</xdr:row>
      <xdr:rowOff>59532</xdr:rowOff>
    </xdr:from>
    <xdr:to>
      <xdr:col>22</xdr:col>
      <xdr:colOff>791875</xdr:colOff>
      <xdr:row>37</xdr:row>
      <xdr:rowOff>80863</xdr:rowOff>
    </xdr:to>
    <xdr:sp macro="" textlink="" fLocksText="0">
      <xdr:nvSpPr>
        <xdr:cNvPr id="46" name="四角形吹き出し 45"/>
        <xdr:cNvSpPr/>
      </xdr:nvSpPr>
      <xdr:spPr>
        <a:xfrm>
          <a:off x="16299656" y="7096126"/>
          <a:ext cx="5649625" cy="1271487"/>
        </a:xfrm>
        <a:prstGeom prst="wedgeRectCallout">
          <a:avLst>
            <a:gd name="adj1" fmla="val -57157"/>
            <a:gd name="adj2" fmla="val 123193"/>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66FF"/>
              </a:solidFill>
            </a:rPr>
            <a:t>研究分担者法人名を入力することで、各表の数値の入力が可能となります。</a:t>
          </a:r>
          <a:endParaRPr kumimoji="1" lang="en-US" altLang="ja-JP" sz="1600" b="1">
            <a:solidFill>
              <a:srgbClr val="0066FF"/>
            </a:solidFill>
          </a:endParaRPr>
        </a:p>
        <a:p>
          <a:pPr algn="l"/>
          <a:r>
            <a:rPr kumimoji="1" lang="ja-JP" altLang="en-US" sz="1600" b="1">
              <a:solidFill>
                <a:srgbClr val="0066FF"/>
              </a:solidFill>
            </a:rPr>
            <a:t>研究分担者の消費税額は代表研究者の消費税率欄にリンクし計算されます。</a:t>
          </a:r>
        </a:p>
      </xdr:txBody>
    </xdr:sp>
    <xdr:clientData fLocksWithSheet="0" fPrintsWithSheet="0"/>
  </xdr:twoCellAnchor>
  <xdr:twoCellAnchor>
    <xdr:from>
      <xdr:col>16</xdr:col>
      <xdr:colOff>557211</xdr:colOff>
      <xdr:row>183</xdr:row>
      <xdr:rowOff>33338</xdr:rowOff>
    </xdr:from>
    <xdr:to>
      <xdr:col>19</xdr:col>
      <xdr:colOff>900111</xdr:colOff>
      <xdr:row>189</xdr:row>
      <xdr:rowOff>33338</xdr:rowOff>
    </xdr:to>
    <xdr:sp macro="" textlink="" fLocksText="0">
      <xdr:nvSpPr>
        <xdr:cNvPr id="47" name="角丸四角形吹き出し 46"/>
        <xdr:cNvSpPr/>
      </xdr:nvSpPr>
      <xdr:spPr>
        <a:xfrm>
          <a:off x="16380617" y="48110776"/>
          <a:ext cx="2890838" cy="1500187"/>
        </a:xfrm>
        <a:prstGeom prst="wedgeRoundRectCallout">
          <a:avLst>
            <a:gd name="adj1" fmla="val -84102"/>
            <a:gd name="adj2" fmla="val 87992"/>
            <a:gd name="adj3" fmla="val 16667"/>
          </a:avLst>
        </a:prstGeom>
        <a:solidFill>
          <a:schemeClr val="accent6">
            <a:lumMod val="40000"/>
            <a:lumOff val="60000"/>
          </a:schemeClr>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l">
            <a:lnSpc>
              <a:spcPts val="1600"/>
            </a:lnSpc>
          </a:pPr>
          <a:r>
            <a:rPr kumimoji="1" lang="ja-JP" altLang="en-US" sz="1400">
              <a:solidFill>
                <a:sysClr val="windowText" lastClr="000000"/>
              </a:solidFill>
              <a:latin typeface="+mn-ea"/>
              <a:ea typeface="+mn-ea"/>
            </a:rPr>
            <a:t>茶色地のセルは、研究分担者の経費小計（</a:t>
          </a:r>
          <a:r>
            <a:rPr kumimoji="1" lang="en-US" altLang="ja-JP" sz="1400">
              <a:solidFill>
                <a:sysClr val="windowText" lastClr="000000"/>
              </a:solidFill>
              <a:latin typeface="+mn-ea"/>
              <a:ea typeface="+mn-ea"/>
            </a:rPr>
            <a:t>Ⅰ</a:t>
          </a:r>
          <a:r>
            <a:rPr kumimoji="1" lang="ja-JP" altLang="en-US" sz="1400">
              <a:solidFill>
                <a:sysClr val="windowText" lastClr="000000"/>
              </a:solidFill>
              <a:latin typeface="+mn-ea"/>
              <a:ea typeface="+mn-ea"/>
            </a:rPr>
            <a:t>＋</a:t>
          </a:r>
          <a:r>
            <a:rPr kumimoji="1" lang="en-US" altLang="ja-JP" sz="1400">
              <a:solidFill>
                <a:sysClr val="windowText" lastClr="000000"/>
              </a:solidFill>
              <a:latin typeface="+mn-ea"/>
              <a:ea typeface="+mn-ea"/>
            </a:rPr>
            <a:t>Ⅱ</a:t>
          </a:r>
          <a:r>
            <a:rPr kumimoji="1" lang="ja-JP" altLang="en-US" sz="1400">
              <a:solidFill>
                <a:sysClr val="windowText" lastClr="000000"/>
              </a:solidFill>
              <a:latin typeface="+mn-ea"/>
              <a:ea typeface="+mn-ea"/>
            </a:rPr>
            <a:t>＋</a:t>
          </a:r>
          <a:r>
            <a:rPr kumimoji="1" lang="en-US" altLang="ja-JP" sz="1400">
              <a:solidFill>
                <a:sysClr val="windowText" lastClr="000000"/>
              </a:solidFill>
              <a:latin typeface="+mn-ea"/>
              <a:ea typeface="+mn-ea"/>
            </a:rPr>
            <a:t>Ⅲ</a:t>
          </a:r>
          <a:r>
            <a:rPr kumimoji="1" lang="ja-JP" altLang="en-US" sz="1400">
              <a:solidFill>
                <a:sysClr val="windowText" lastClr="000000"/>
              </a:solidFill>
              <a:latin typeface="+mn-ea"/>
              <a:ea typeface="+mn-ea"/>
            </a:rPr>
            <a:t>＋</a:t>
          </a:r>
          <a:r>
            <a:rPr kumimoji="1" lang="en-US" altLang="ja-JP" sz="1400">
              <a:solidFill>
                <a:sysClr val="windowText" lastClr="000000"/>
              </a:solidFill>
              <a:latin typeface="+mn-ea"/>
              <a:ea typeface="+mn-ea"/>
            </a:rPr>
            <a:t>Ⅳ</a:t>
          </a:r>
          <a:r>
            <a:rPr kumimoji="1" lang="ja-JP" altLang="en-US" sz="1400">
              <a:solidFill>
                <a:sysClr val="windowText" lastClr="000000"/>
              </a:solidFill>
              <a:latin typeface="+mn-ea"/>
              <a:ea typeface="+mn-ea"/>
            </a:rPr>
            <a:t>）が自動計算されるとともに、幹事研究者の再委託費として組み込まれて計上されます。</a:t>
          </a:r>
          <a:endParaRPr kumimoji="1" lang="en-US" altLang="ja-JP" sz="1400">
            <a:solidFill>
              <a:sysClr val="windowText" lastClr="000000"/>
            </a:solidFill>
            <a:latin typeface="+mn-ea"/>
            <a:ea typeface="+mn-ea"/>
          </a:endParaRPr>
        </a:p>
      </xdr:txBody>
    </xdr:sp>
    <xdr:clientData fLocksWithSheet="0" fPrintsWithSheet="0"/>
  </xdr:twoCellAnchor>
  <xdr:twoCellAnchor>
    <xdr:from>
      <xdr:col>16</xdr:col>
      <xdr:colOff>545306</xdr:colOff>
      <xdr:row>174</xdr:row>
      <xdr:rowOff>211932</xdr:rowOff>
    </xdr:from>
    <xdr:to>
      <xdr:col>22</xdr:col>
      <xdr:colOff>860931</xdr:colOff>
      <xdr:row>179</xdr:row>
      <xdr:rowOff>30857</xdr:rowOff>
    </xdr:to>
    <xdr:sp macro="" textlink="" fLocksText="0">
      <xdr:nvSpPr>
        <xdr:cNvPr id="48" name="四角形吹き出し 47"/>
        <xdr:cNvSpPr/>
      </xdr:nvSpPr>
      <xdr:spPr>
        <a:xfrm>
          <a:off x="16368712" y="45777151"/>
          <a:ext cx="5649625" cy="1271487"/>
        </a:xfrm>
        <a:prstGeom prst="wedgeRectCallout">
          <a:avLst>
            <a:gd name="adj1" fmla="val -57157"/>
            <a:gd name="adj2" fmla="val 123193"/>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66FF"/>
              </a:solidFill>
            </a:rPr>
            <a:t>研究分担者法人名を入力することで、各表の数値の入力が可能となります。</a:t>
          </a:r>
          <a:endParaRPr kumimoji="1" lang="en-US" altLang="ja-JP" sz="1600" b="1">
            <a:solidFill>
              <a:srgbClr val="0066FF"/>
            </a:solidFill>
          </a:endParaRPr>
        </a:p>
        <a:p>
          <a:pPr algn="l"/>
          <a:r>
            <a:rPr kumimoji="1" lang="ja-JP" altLang="en-US" sz="1600" b="1">
              <a:solidFill>
                <a:srgbClr val="0066FF"/>
              </a:solidFill>
            </a:rPr>
            <a:t>研究分担者の消費税額は代表研究者の消費税率欄にリンクし計算されます。</a:t>
          </a:r>
        </a:p>
      </xdr:txBody>
    </xdr:sp>
    <xdr:clientData fLocksWithSheet="0" fPrintsWithSheet="0"/>
  </xdr:twoCellAnchor>
</xdr:wsDr>
</file>

<file path=xl/drawings/drawing3.xml><?xml version="1.0" encoding="utf-8"?>
<xdr:wsDr xmlns:xdr="http://schemas.openxmlformats.org/drawingml/2006/spreadsheetDrawing" xmlns:a="http://schemas.openxmlformats.org/drawingml/2006/main">
  <xdr:twoCellAnchor>
    <xdr:from>
      <xdr:col>15</xdr:col>
      <xdr:colOff>9525</xdr:colOff>
      <xdr:row>31</xdr:row>
      <xdr:rowOff>95250</xdr:rowOff>
    </xdr:from>
    <xdr:to>
      <xdr:col>15</xdr:col>
      <xdr:colOff>323850</xdr:colOff>
      <xdr:row>31</xdr:row>
      <xdr:rowOff>104775</xdr:rowOff>
    </xdr:to>
    <xdr:sp macro="" textlink="">
      <xdr:nvSpPr>
        <xdr:cNvPr id="9906" name="Line 14"/>
        <xdr:cNvSpPr>
          <a:spLocks noChangeShapeType="1"/>
        </xdr:cNvSpPr>
      </xdr:nvSpPr>
      <xdr:spPr bwMode="auto">
        <a:xfrm flipH="1" flipV="1">
          <a:off x="14478000" y="6581775"/>
          <a:ext cx="314325" cy="9525"/>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314325</xdr:colOff>
      <xdr:row>31</xdr:row>
      <xdr:rowOff>76200</xdr:rowOff>
    </xdr:from>
    <xdr:to>
      <xdr:col>15</xdr:col>
      <xdr:colOff>342900</xdr:colOff>
      <xdr:row>318</xdr:row>
      <xdr:rowOff>85725</xdr:rowOff>
    </xdr:to>
    <xdr:sp macro="" textlink="">
      <xdr:nvSpPr>
        <xdr:cNvPr id="9907" name="Line 15"/>
        <xdr:cNvSpPr>
          <a:spLocks noChangeShapeType="1"/>
        </xdr:cNvSpPr>
      </xdr:nvSpPr>
      <xdr:spPr bwMode="auto">
        <a:xfrm>
          <a:off x="14782800" y="6562725"/>
          <a:ext cx="28575" cy="24212550"/>
        </a:xfrm>
        <a:prstGeom prst="line">
          <a:avLst/>
        </a:prstGeom>
        <a:noFill/>
        <a:ln w="25400">
          <a:solidFill>
            <a:srgbClr val="00000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15</xdr:col>
      <xdr:colOff>0</xdr:colOff>
      <xdr:row>191</xdr:row>
      <xdr:rowOff>95250</xdr:rowOff>
    </xdr:from>
    <xdr:to>
      <xdr:col>15</xdr:col>
      <xdr:colOff>323850</xdr:colOff>
      <xdr:row>191</xdr:row>
      <xdr:rowOff>95250</xdr:rowOff>
    </xdr:to>
    <xdr:sp macro="" textlink="">
      <xdr:nvSpPr>
        <xdr:cNvPr id="9908" name="Line 18"/>
        <xdr:cNvSpPr>
          <a:spLocks noChangeShapeType="1"/>
        </xdr:cNvSpPr>
      </xdr:nvSpPr>
      <xdr:spPr bwMode="auto">
        <a:xfrm>
          <a:off x="14468475" y="23126700"/>
          <a:ext cx="323850"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9525</xdr:colOff>
      <xdr:row>49</xdr:row>
      <xdr:rowOff>85725</xdr:rowOff>
    </xdr:from>
    <xdr:to>
      <xdr:col>15</xdr:col>
      <xdr:colOff>323850</xdr:colOff>
      <xdr:row>49</xdr:row>
      <xdr:rowOff>85725</xdr:rowOff>
    </xdr:to>
    <xdr:sp macro="" textlink="">
      <xdr:nvSpPr>
        <xdr:cNvPr id="9909" name="Line 19"/>
        <xdr:cNvSpPr>
          <a:spLocks noChangeShapeType="1"/>
        </xdr:cNvSpPr>
      </xdr:nvSpPr>
      <xdr:spPr bwMode="auto">
        <a:xfrm>
          <a:off x="14478000" y="11344275"/>
          <a:ext cx="314325"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9525</xdr:colOff>
      <xdr:row>161</xdr:row>
      <xdr:rowOff>85725</xdr:rowOff>
    </xdr:from>
    <xdr:to>
      <xdr:col>15</xdr:col>
      <xdr:colOff>323850</xdr:colOff>
      <xdr:row>161</xdr:row>
      <xdr:rowOff>85725</xdr:rowOff>
    </xdr:to>
    <xdr:sp macro="" textlink="">
      <xdr:nvSpPr>
        <xdr:cNvPr id="9910" name="Line 20"/>
        <xdr:cNvSpPr>
          <a:spLocks noChangeShapeType="1"/>
        </xdr:cNvSpPr>
      </xdr:nvSpPr>
      <xdr:spPr bwMode="auto">
        <a:xfrm>
          <a:off x="14478000" y="15201900"/>
          <a:ext cx="314325"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15</xdr:col>
      <xdr:colOff>240203</xdr:colOff>
      <xdr:row>14</xdr:row>
      <xdr:rowOff>51026</xdr:rowOff>
    </xdr:from>
    <xdr:to>
      <xdr:col>18</xdr:col>
      <xdr:colOff>110728</xdr:colOff>
      <xdr:row>16</xdr:row>
      <xdr:rowOff>26913</xdr:rowOff>
    </xdr:to>
    <xdr:sp macro="" textlink="" fLocksText="0">
      <xdr:nvSpPr>
        <xdr:cNvPr id="7" name="AutoShape 22"/>
        <xdr:cNvSpPr>
          <a:spLocks noChangeArrowheads="1"/>
        </xdr:cNvSpPr>
      </xdr:nvSpPr>
      <xdr:spPr bwMode="auto">
        <a:xfrm>
          <a:off x="15730234" y="2420370"/>
          <a:ext cx="2180338" cy="392606"/>
        </a:xfrm>
        <a:prstGeom prst="wedgeRectCallout">
          <a:avLst>
            <a:gd name="adj1" fmla="val -120708"/>
            <a:gd name="adj2" fmla="val 139649"/>
          </a:avLst>
        </a:prstGeom>
        <a:solidFill>
          <a:srgbClr val="FFFFFF"/>
        </a:solidFill>
        <a:ln w="9525">
          <a:solidFill>
            <a:srgbClr val="FF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個別課題毎公募の場合は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個別課題名を記入してください。</a:t>
          </a:r>
        </a:p>
      </xdr:txBody>
    </xdr:sp>
    <xdr:clientData fLocksWithSheet="0" fPrintsWithSheet="0"/>
  </xdr:twoCellAnchor>
  <xdr:twoCellAnchor editAs="oneCell">
    <xdr:from>
      <xdr:col>16</xdr:col>
      <xdr:colOff>216162</xdr:colOff>
      <xdr:row>17</xdr:row>
      <xdr:rowOff>50725</xdr:rowOff>
    </xdr:from>
    <xdr:to>
      <xdr:col>18</xdr:col>
      <xdr:colOff>31940</xdr:colOff>
      <xdr:row>18</xdr:row>
      <xdr:rowOff>141054</xdr:rowOff>
    </xdr:to>
    <xdr:sp macro="" textlink="" fLocksText="0">
      <xdr:nvSpPr>
        <xdr:cNvPr id="8" name="AutoShape 24"/>
        <xdr:cNvSpPr>
          <a:spLocks noChangeArrowheads="1"/>
        </xdr:cNvSpPr>
      </xdr:nvSpPr>
      <xdr:spPr bwMode="auto">
        <a:xfrm>
          <a:off x="16396756" y="3086819"/>
          <a:ext cx="1435028" cy="340360"/>
        </a:xfrm>
        <a:prstGeom prst="wedgeRectCallout">
          <a:avLst>
            <a:gd name="adj1" fmla="val -201853"/>
            <a:gd name="adj2" fmla="val 35729"/>
          </a:avLst>
        </a:prstGeom>
        <a:solidFill>
          <a:srgbClr val="FFFFFF"/>
        </a:solidFill>
        <a:ln w="9525">
          <a:solidFill>
            <a:srgbClr val="FF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副題が設定されてる場合は副題を記入してください。</a:t>
          </a:r>
        </a:p>
      </xdr:txBody>
    </xdr:sp>
    <xdr:clientData fLocksWithSheet="0" fPrintsWithSheet="0"/>
  </xdr:twoCellAnchor>
  <xdr:twoCellAnchor>
    <xdr:from>
      <xdr:col>15</xdr:col>
      <xdr:colOff>9525</xdr:colOff>
      <xdr:row>303</xdr:row>
      <xdr:rowOff>85725</xdr:rowOff>
    </xdr:from>
    <xdr:to>
      <xdr:col>15</xdr:col>
      <xdr:colOff>323850</xdr:colOff>
      <xdr:row>303</xdr:row>
      <xdr:rowOff>85725</xdr:rowOff>
    </xdr:to>
    <xdr:sp macro="" textlink="">
      <xdr:nvSpPr>
        <xdr:cNvPr id="9913" name="Line 40"/>
        <xdr:cNvSpPr>
          <a:spLocks noChangeShapeType="1"/>
        </xdr:cNvSpPr>
      </xdr:nvSpPr>
      <xdr:spPr bwMode="auto">
        <a:xfrm>
          <a:off x="14478000" y="26822400"/>
          <a:ext cx="314325"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0</xdr:colOff>
      <xdr:row>162</xdr:row>
      <xdr:rowOff>85725</xdr:rowOff>
    </xdr:from>
    <xdr:to>
      <xdr:col>15</xdr:col>
      <xdr:colOff>323850</xdr:colOff>
      <xdr:row>162</xdr:row>
      <xdr:rowOff>85725</xdr:rowOff>
    </xdr:to>
    <xdr:sp macro="" textlink="">
      <xdr:nvSpPr>
        <xdr:cNvPr id="9914" name="Line 19"/>
        <xdr:cNvSpPr>
          <a:spLocks noChangeShapeType="1"/>
        </xdr:cNvSpPr>
      </xdr:nvSpPr>
      <xdr:spPr bwMode="auto">
        <a:xfrm>
          <a:off x="14468475" y="15449550"/>
          <a:ext cx="323850"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9525</xdr:colOff>
      <xdr:row>175</xdr:row>
      <xdr:rowOff>85725</xdr:rowOff>
    </xdr:from>
    <xdr:to>
      <xdr:col>15</xdr:col>
      <xdr:colOff>323850</xdr:colOff>
      <xdr:row>175</xdr:row>
      <xdr:rowOff>85725</xdr:rowOff>
    </xdr:to>
    <xdr:sp macro="" textlink="">
      <xdr:nvSpPr>
        <xdr:cNvPr id="9915" name="Line 20"/>
        <xdr:cNvSpPr>
          <a:spLocks noChangeShapeType="1"/>
        </xdr:cNvSpPr>
      </xdr:nvSpPr>
      <xdr:spPr bwMode="auto">
        <a:xfrm>
          <a:off x="14478000" y="19059525"/>
          <a:ext cx="314325"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19050</xdr:colOff>
      <xdr:row>176</xdr:row>
      <xdr:rowOff>85725</xdr:rowOff>
    </xdr:from>
    <xdr:to>
      <xdr:col>15</xdr:col>
      <xdr:colOff>323850</xdr:colOff>
      <xdr:row>176</xdr:row>
      <xdr:rowOff>85725</xdr:rowOff>
    </xdr:to>
    <xdr:sp macro="" textlink="">
      <xdr:nvSpPr>
        <xdr:cNvPr id="9916" name="Line 19"/>
        <xdr:cNvSpPr>
          <a:spLocks noChangeShapeType="1"/>
        </xdr:cNvSpPr>
      </xdr:nvSpPr>
      <xdr:spPr bwMode="auto">
        <a:xfrm>
          <a:off x="14487525" y="19307175"/>
          <a:ext cx="304800"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9525</xdr:colOff>
      <xdr:row>317</xdr:row>
      <xdr:rowOff>85725</xdr:rowOff>
    </xdr:from>
    <xdr:to>
      <xdr:col>15</xdr:col>
      <xdr:colOff>323850</xdr:colOff>
      <xdr:row>317</xdr:row>
      <xdr:rowOff>85725</xdr:rowOff>
    </xdr:to>
    <xdr:sp macro="" textlink="">
      <xdr:nvSpPr>
        <xdr:cNvPr id="9917" name="Line 40"/>
        <xdr:cNvSpPr>
          <a:spLocks noChangeShapeType="1"/>
        </xdr:cNvSpPr>
      </xdr:nvSpPr>
      <xdr:spPr bwMode="auto">
        <a:xfrm>
          <a:off x="14478000" y="30527625"/>
          <a:ext cx="314325"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647701</xdr:colOff>
      <xdr:row>181</xdr:row>
      <xdr:rowOff>114300</xdr:rowOff>
    </xdr:from>
    <xdr:to>
      <xdr:col>16</xdr:col>
      <xdr:colOff>11907</xdr:colOff>
      <xdr:row>322</xdr:row>
      <xdr:rowOff>165100</xdr:rowOff>
    </xdr:to>
    <xdr:sp macro="" textlink="">
      <xdr:nvSpPr>
        <xdr:cNvPr id="15" name="正方形/長方形 14"/>
        <xdr:cNvSpPr/>
      </xdr:nvSpPr>
      <xdr:spPr>
        <a:xfrm>
          <a:off x="1576389" y="47655956"/>
          <a:ext cx="14616112" cy="38496082"/>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fPrintsWithSheet="0"/>
  </xdr:twoCellAnchor>
  <xdr:twoCellAnchor>
    <xdr:from>
      <xdr:col>1</xdr:col>
      <xdr:colOff>695326</xdr:colOff>
      <xdr:row>39</xdr:row>
      <xdr:rowOff>71438</xdr:rowOff>
    </xdr:from>
    <xdr:to>
      <xdr:col>16</xdr:col>
      <xdr:colOff>23812</xdr:colOff>
      <xdr:row>180</xdr:row>
      <xdr:rowOff>105456</xdr:rowOff>
    </xdr:to>
    <xdr:sp macro="" textlink="">
      <xdr:nvSpPr>
        <xdr:cNvPr id="16" name="正方形/長方形 15"/>
        <xdr:cNvSpPr/>
      </xdr:nvSpPr>
      <xdr:spPr>
        <a:xfrm>
          <a:off x="1624014" y="8989219"/>
          <a:ext cx="14580392" cy="38479300"/>
        </a:xfrm>
        <a:prstGeom prst="rect">
          <a:avLst/>
        </a:prstGeom>
        <a:no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fPrintsWithSheet="0"/>
  </xdr:twoCellAnchor>
  <xdr:twoCellAnchor>
    <xdr:from>
      <xdr:col>15</xdr:col>
      <xdr:colOff>9525</xdr:colOff>
      <xdr:row>192</xdr:row>
      <xdr:rowOff>76200</xdr:rowOff>
    </xdr:from>
    <xdr:to>
      <xdr:col>15</xdr:col>
      <xdr:colOff>323850</xdr:colOff>
      <xdr:row>192</xdr:row>
      <xdr:rowOff>76200</xdr:rowOff>
    </xdr:to>
    <xdr:sp macro="" textlink="">
      <xdr:nvSpPr>
        <xdr:cNvPr id="9920" name="Line 18"/>
        <xdr:cNvSpPr>
          <a:spLocks noChangeShapeType="1"/>
        </xdr:cNvSpPr>
      </xdr:nvSpPr>
      <xdr:spPr bwMode="auto">
        <a:xfrm>
          <a:off x="14478000" y="23355300"/>
          <a:ext cx="314325"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9525</xdr:colOff>
      <xdr:row>304</xdr:row>
      <xdr:rowOff>76200</xdr:rowOff>
    </xdr:from>
    <xdr:to>
      <xdr:col>15</xdr:col>
      <xdr:colOff>323850</xdr:colOff>
      <xdr:row>304</xdr:row>
      <xdr:rowOff>76200</xdr:rowOff>
    </xdr:to>
    <xdr:sp macro="" textlink="">
      <xdr:nvSpPr>
        <xdr:cNvPr id="9921" name="Line 18"/>
        <xdr:cNvSpPr>
          <a:spLocks noChangeShapeType="1"/>
        </xdr:cNvSpPr>
      </xdr:nvSpPr>
      <xdr:spPr bwMode="auto">
        <a:xfrm>
          <a:off x="14478000" y="27060525"/>
          <a:ext cx="314325"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9525</xdr:colOff>
      <xdr:row>318</xdr:row>
      <xdr:rowOff>76200</xdr:rowOff>
    </xdr:from>
    <xdr:to>
      <xdr:col>15</xdr:col>
      <xdr:colOff>323850</xdr:colOff>
      <xdr:row>318</xdr:row>
      <xdr:rowOff>76200</xdr:rowOff>
    </xdr:to>
    <xdr:sp macro="" textlink="">
      <xdr:nvSpPr>
        <xdr:cNvPr id="9922" name="Line 18"/>
        <xdr:cNvSpPr>
          <a:spLocks noChangeShapeType="1"/>
        </xdr:cNvSpPr>
      </xdr:nvSpPr>
      <xdr:spPr bwMode="auto">
        <a:xfrm>
          <a:off x="14478000" y="30765750"/>
          <a:ext cx="314325"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215900</xdr:colOff>
      <xdr:row>41</xdr:row>
      <xdr:rowOff>23813</xdr:rowOff>
    </xdr:from>
    <xdr:to>
      <xdr:col>19</xdr:col>
      <xdr:colOff>482600</xdr:colOff>
      <xdr:row>47</xdr:row>
      <xdr:rowOff>47625</xdr:rowOff>
    </xdr:to>
    <xdr:sp macro="" textlink="" fLocksText="0">
      <xdr:nvSpPr>
        <xdr:cNvPr id="20" name="角丸四角形吹き出し 19"/>
        <xdr:cNvSpPr/>
      </xdr:nvSpPr>
      <xdr:spPr>
        <a:xfrm>
          <a:off x="16396494" y="9358313"/>
          <a:ext cx="2814637" cy="1524000"/>
        </a:xfrm>
        <a:prstGeom prst="wedgeRoundRectCallout">
          <a:avLst>
            <a:gd name="adj1" fmla="val -85619"/>
            <a:gd name="adj2" fmla="val 87828"/>
            <a:gd name="adj3" fmla="val 16667"/>
          </a:avLst>
        </a:prstGeom>
        <a:solidFill>
          <a:schemeClr val="accent6">
            <a:lumMod val="40000"/>
            <a:lumOff val="60000"/>
          </a:schemeClr>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l">
            <a:lnSpc>
              <a:spcPts val="1300"/>
            </a:lnSpc>
          </a:pPr>
          <a:r>
            <a:rPr kumimoji="1" lang="ja-JP" altLang="en-US" sz="1400">
              <a:solidFill>
                <a:sysClr val="windowText" lastClr="000000"/>
              </a:solidFill>
              <a:latin typeface="+mn-ea"/>
              <a:ea typeface="+mn-ea"/>
            </a:rPr>
            <a:t>茶色地のセルは、研究分担者の経費小計（</a:t>
          </a:r>
          <a:r>
            <a:rPr kumimoji="1" lang="en-US" altLang="ja-JP" sz="1400">
              <a:solidFill>
                <a:sysClr val="windowText" lastClr="000000"/>
              </a:solidFill>
              <a:latin typeface="+mn-ea"/>
              <a:ea typeface="+mn-ea"/>
            </a:rPr>
            <a:t>Ⅰ</a:t>
          </a:r>
          <a:r>
            <a:rPr kumimoji="1" lang="ja-JP" altLang="en-US" sz="1400">
              <a:solidFill>
                <a:sysClr val="windowText" lastClr="000000"/>
              </a:solidFill>
              <a:latin typeface="+mn-ea"/>
              <a:ea typeface="+mn-ea"/>
            </a:rPr>
            <a:t>＋</a:t>
          </a:r>
          <a:r>
            <a:rPr kumimoji="1" lang="en-US" altLang="ja-JP" sz="1400">
              <a:solidFill>
                <a:sysClr val="windowText" lastClr="000000"/>
              </a:solidFill>
              <a:latin typeface="+mn-ea"/>
              <a:ea typeface="+mn-ea"/>
            </a:rPr>
            <a:t>Ⅱ</a:t>
          </a:r>
          <a:r>
            <a:rPr kumimoji="1" lang="ja-JP" altLang="en-US" sz="1400">
              <a:solidFill>
                <a:sysClr val="windowText" lastClr="000000"/>
              </a:solidFill>
              <a:latin typeface="+mn-ea"/>
              <a:ea typeface="+mn-ea"/>
            </a:rPr>
            <a:t>＋</a:t>
          </a:r>
          <a:r>
            <a:rPr kumimoji="1" lang="en-US" altLang="ja-JP" sz="1400">
              <a:solidFill>
                <a:sysClr val="windowText" lastClr="000000"/>
              </a:solidFill>
              <a:latin typeface="+mn-ea"/>
              <a:ea typeface="+mn-ea"/>
            </a:rPr>
            <a:t>Ⅲ</a:t>
          </a:r>
          <a:r>
            <a:rPr kumimoji="1" lang="ja-JP" altLang="en-US" sz="1400">
              <a:solidFill>
                <a:sysClr val="windowText" lastClr="000000"/>
              </a:solidFill>
              <a:latin typeface="+mn-ea"/>
              <a:ea typeface="+mn-ea"/>
            </a:rPr>
            <a:t>＋</a:t>
          </a:r>
          <a:r>
            <a:rPr kumimoji="1" lang="en-US" altLang="ja-JP" sz="1400">
              <a:solidFill>
                <a:sysClr val="windowText" lastClr="000000"/>
              </a:solidFill>
              <a:latin typeface="+mn-ea"/>
              <a:ea typeface="+mn-ea"/>
            </a:rPr>
            <a:t>Ⅳ</a:t>
          </a:r>
          <a:r>
            <a:rPr kumimoji="1" lang="ja-JP" altLang="en-US" sz="1400">
              <a:solidFill>
                <a:sysClr val="windowText" lastClr="000000"/>
              </a:solidFill>
              <a:latin typeface="+mn-ea"/>
              <a:ea typeface="+mn-ea"/>
            </a:rPr>
            <a:t>）が自動計算されるとともに、幹事研究者の再委託費として組み込まれて計上されます。</a:t>
          </a:r>
          <a:endParaRPr kumimoji="1" lang="en-US" altLang="ja-JP" sz="1400">
            <a:solidFill>
              <a:sysClr val="windowText" lastClr="000000"/>
            </a:solidFill>
            <a:latin typeface="+mn-ea"/>
            <a:ea typeface="+mn-ea"/>
          </a:endParaRPr>
        </a:p>
      </xdr:txBody>
    </xdr:sp>
    <xdr:clientData fLocksWithSheet="0" fPrintsWithSheet="0"/>
  </xdr:twoCellAnchor>
  <xdr:twoCellAnchor>
    <xdr:from>
      <xdr:col>6</xdr:col>
      <xdr:colOff>642923</xdr:colOff>
      <xdr:row>19</xdr:row>
      <xdr:rowOff>250028</xdr:rowOff>
    </xdr:from>
    <xdr:to>
      <xdr:col>13</xdr:col>
      <xdr:colOff>964392</xdr:colOff>
      <xdr:row>21</xdr:row>
      <xdr:rowOff>47622</xdr:rowOff>
    </xdr:to>
    <xdr:sp macro="" textlink="" fLocksText="0">
      <xdr:nvSpPr>
        <xdr:cNvPr id="21" name="テキスト ボックス 20"/>
        <xdr:cNvSpPr txBox="1"/>
      </xdr:nvSpPr>
      <xdr:spPr>
        <a:xfrm>
          <a:off x="7191361" y="3786184"/>
          <a:ext cx="7155656" cy="2976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solidFill>
                <a:srgbClr val="FF0000"/>
              </a:solidFill>
            </a:rPr>
            <a:t>・管理番号には</a:t>
          </a:r>
          <a:r>
            <a:rPr kumimoji="1" lang="en-US" altLang="ja-JP" sz="1200">
              <a:solidFill>
                <a:srgbClr val="FF0000"/>
              </a:solidFill>
            </a:rPr>
            <a:t>NICT</a:t>
          </a:r>
          <a:r>
            <a:rPr kumimoji="1" lang="ja-JP" altLang="en-US" sz="1200">
              <a:solidFill>
                <a:srgbClr val="FF0000"/>
              </a:solidFill>
            </a:rPr>
            <a:t>より連絡しています番号を記入してください。</a:t>
          </a:r>
        </a:p>
      </xdr:txBody>
    </xdr:sp>
    <xdr:clientData fLocksWithSheet="0" fPrintsWithSheet="0"/>
  </xdr:twoCellAnchor>
  <xdr:twoCellAnchor>
    <xdr:from>
      <xdr:col>6</xdr:col>
      <xdr:colOff>607217</xdr:colOff>
      <xdr:row>39</xdr:row>
      <xdr:rowOff>142873</xdr:rowOff>
    </xdr:from>
    <xdr:to>
      <xdr:col>13</xdr:col>
      <xdr:colOff>928686</xdr:colOff>
      <xdr:row>41</xdr:row>
      <xdr:rowOff>23811</xdr:rowOff>
    </xdr:to>
    <xdr:sp macro="" textlink="" fLocksText="0">
      <xdr:nvSpPr>
        <xdr:cNvPr id="22" name="テキスト ボックス 21"/>
        <xdr:cNvSpPr txBox="1"/>
      </xdr:nvSpPr>
      <xdr:spPr>
        <a:xfrm>
          <a:off x="7155655" y="9060654"/>
          <a:ext cx="7155656" cy="2976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solidFill>
                <a:srgbClr val="FF0000"/>
              </a:solidFill>
            </a:rPr>
            <a:t>・管理番号には</a:t>
          </a:r>
          <a:r>
            <a:rPr kumimoji="1" lang="en-US" altLang="ja-JP" sz="1200">
              <a:solidFill>
                <a:srgbClr val="FF0000"/>
              </a:solidFill>
            </a:rPr>
            <a:t>NICT</a:t>
          </a:r>
          <a:r>
            <a:rPr kumimoji="1" lang="ja-JP" altLang="en-US" sz="1200">
              <a:solidFill>
                <a:srgbClr val="FF0000"/>
              </a:solidFill>
            </a:rPr>
            <a:t>より連絡しています番号を記載してください。</a:t>
          </a:r>
        </a:p>
      </xdr:txBody>
    </xdr:sp>
    <xdr:clientData fLocksWithSheet="0" fPrintsWithSheet="0"/>
  </xdr:twoCellAnchor>
  <xdr:twoCellAnchor>
    <xdr:from>
      <xdr:col>6</xdr:col>
      <xdr:colOff>11906</xdr:colOff>
      <xdr:row>180</xdr:row>
      <xdr:rowOff>107156</xdr:rowOff>
    </xdr:from>
    <xdr:to>
      <xdr:col>13</xdr:col>
      <xdr:colOff>333375</xdr:colOff>
      <xdr:row>182</xdr:row>
      <xdr:rowOff>59531</xdr:rowOff>
    </xdr:to>
    <xdr:sp macro="" textlink="" fLocksText="0">
      <xdr:nvSpPr>
        <xdr:cNvPr id="23" name="テキスト ボックス 22"/>
        <xdr:cNvSpPr txBox="1"/>
      </xdr:nvSpPr>
      <xdr:spPr>
        <a:xfrm>
          <a:off x="6560344" y="28741687"/>
          <a:ext cx="7155656" cy="2976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solidFill>
                <a:srgbClr val="FF0000"/>
              </a:solidFill>
            </a:rPr>
            <a:t>・管理番号には</a:t>
          </a:r>
          <a:r>
            <a:rPr kumimoji="1" lang="en-US" altLang="ja-JP" sz="1200">
              <a:solidFill>
                <a:srgbClr val="FF0000"/>
              </a:solidFill>
            </a:rPr>
            <a:t>NICT</a:t>
          </a:r>
          <a:r>
            <a:rPr kumimoji="1" lang="ja-JP" altLang="en-US" sz="1200">
              <a:solidFill>
                <a:srgbClr val="FF0000"/>
              </a:solidFill>
            </a:rPr>
            <a:t>より連絡しています番号を記載してください。</a:t>
          </a:r>
        </a:p>
      </xdr:txBody>
    </xdr:sp>
    <xdr:clientData fLocksWithSheet="0" fPrintsWithSheet="0"/>
  </xdr:twoCellAnchor>
  <xdr:twoCellAnchor>
    <xdr:from>
      <xdr:col>0</xdr:col>
      <xdr:colOff>108857</xdr:colOff>
      <xdr:row>39</xdr:row>
      <xdr:rowOff>108857</xdr:rowOff>
    </xdr:from>
    <xdr:to>
      <xdr:col>1</xdr:col>
      <xdr:colOff>476250</xdr:colOff>
      <xdr:row>179</xdr:row>
      <xdr:rowOff>340179</xdr:rowOff>
    </xdr:to>
    <xdr:sp macro="" textlink="">
      <xdr:nvSpPr>
        <xdr:cNvPr id="25" name="テキスト ボックス 24"/>
        <xdr:cNvSpPr txBox="1"/>
      </xdr:nvSpPr>
      <xdr:spPr>
        <a:xfrm>
          <a:off x="108857" y="9138557"/>
          <a:ext cx="1177018" cy="11413672"/>
        </a:xfrm>
        <a:prstGeom prst="roundRect">
          <a:avLst/>
        </a:prstGeom>
        <a:solidFill>
          <a:schemeClr val="accent4">
            <a:lumMod val="20000"/>
            <a:lumOff val="80000"/>
          </a:schemeClr>
        </a:solidFill>
        <a:ln w="57150"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lnSpc>
              <a:spcPts val="4100"/>
            </a:lnSpc>
          </a:pPr>
          <a:r>
            <a:rPr kumimoji="1" lang="ja-JP" altLang="en-US" sz="3200">
              <a:latin typeface="+mn-ea"/>
              <a:ea typeface="+mn-ea"/>
            </a:rPr>
            <a:t>（税込→税抜変更対象）研究分担者入力部</a:t>
          </a:r>
          <a:endParaRPr kumimoji="1" lang="en-US" altLang="ja-JP" sz="3200">
            <a:latin typeface="+mn-ea"/>
            <a:ea typeface="+mn-ea"/>
          </a:endParaRPr>
        </a:p>
        <a:p>
          <a:pPr algn="ctr">
            <a:lnSpc>
              <a:spcPts val="3700"/>
            </a:lnSpc>
          </a:pPr>
          <a:endParaRPr kumimoji="1" lang="ja-JP" altLang="en-US" sz="3200">
            <a:latin typeface="+mn-ea"/>
            <a:ea typeface="+mn-ea"/>
          </a:endParaRPr>
        </a:p>
      </xdr:txBody>
    </xdr:sp>
    <xdr:clientData fPrintsWithSheet="0"/>
  </xdr:twoCellAnchor>
  <xdr:twoCellAnchor>
    <xdr:from>
      <xdr:col>0</xdr:col>
      <xdr:colOff>95249</xdr:colOff>
      <xdr:row>181</xdr:row>
      <xdr:rowOff>108860</xdr:rowOff>
    </xdr:from>
    <xdr:to>
      <xdr:col>1</xdr:col>
      <xdr:colOff>462642</xdr:colOff>
      <xdr:row>322</xdr:row>
      <xdr:rowOff>136071</xdr:rowOff>
    </xdr:to>
    <xdr:sp macro="" textlink="">
      <xdr:nvSpPr>
        <xdr:cNvPr id="26" name="テキスト ボックス 25"/>
        <xdr:cNvSpPr txBox="1"/>
      </xdr:nvSpPr>
      <xdr:spPr>
        <a:xfrm>
          <a:off x="95249" y="20790016"/>
          <a:ext cx="1296081" cy="11552461"/>
        </a:xfrm>
        <a:prstGeom prst="roundRect">
          <a:avLst/>
        </a:prstGeom>
        <a:solidFill>
          <a:srgbClr val="FFCCFF"/>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lnSpc>
              <a:spcPts val="4100"/>
            </a:lnSpc>
          </a:pPr>
          <a:r>
            <a:rPr kumimoji="1" lang="ja-JP" altLang="en-US" sz="3200">
              <a:latin typeface="+mn-ea"/>
              <a:ea typeface="+mn-ea"/>
            </a:rPr>
            <a:t>（税抜→税込変更対象）研究分担者入力部</a:t>
          </a:r>
          <a:endParaRPr kumimoji="1" lang="en-US" altLang="ja-JP" sz="3200">
            <a:latin typeface="+mn-ea"/>
            <a:ea typeface="+mn-ea"/>
          </a:endParaRPr>
        </a:p>
        <a:p>
          <a:pPr algn="ctr">
            <a:lnSpc>
              <a:spcPts val="3700"/>
            </a:lnSpc>
          </a:pPr>
          <a:endParaRPr kumimoji="1" lang="ja-JP" altLang="en-US" sz="3200">
            <a:latin typeface="+mn-ea"/>
            <a:ea typeface="+mn-ea"/>
          </a:endParaRPr>
        </a:p>
      </xdr:txBody>
    </xdr:sp>
    <xdr:clientData fPrintsWithSheet="0"/>
  </xdr:twoCellAnchor>
  <xdr:twoCellAnchor>
    <xdr:from>
      <xdr:col>15</xdr:col>
      <xdr:colOff>0</xdr:colOff>
      <xdr:row>50</xdr:row>
      <xdr:rowOff>142875</xdr:rowOff>
    </xdr:from>
    <xdr:to>
      <xdr:col>15</xdr:col>
      <xdr:colOff>314325</xdr:colOff>
      <xdr:row>50</xdr:row>
      <xdr:rowOff>142875</xdr:rowOff>
    </xdr:to>
    <xdr:sp macro="" textlink="">
      <xdr:nvSpPr>
        <xdr:cNvPr id="9930" name="Line 19"/>
        <xdr:cNvSpPr>
          <a:spLocks noChangeShapeType="1"/>
        </xdr:cNvSpPr>
      </xdr:nvSpPr>
      <xdr:spPr bwMode="auto">
        <a:xfrm>
          <a:off x="14468475" y="11649075"/>
          <a:ext cx="314325"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9525</xdr:colOff>
      <xdr:row>63</xdr:row>
      <xdr:rowOff>85725</xdr:rowOff>
    </xdr:from>
    <xdr:to>
      <xdr:col>15</xdr:col>
      <xdr:colOff>323850</xdr:colOff>
      <xdr:row>63</xdr:row>
      <xdr:rowOff>85725</xdr:rowOff>
    </xdr:to>
    <xdr:sp macro="" textlink="">
      <xdr:nvSpPr>
        <xdr:cNvPr id="32" name="Line 20"/>
        <xdr:cNvSpPr>
          <a:spLocks noChangeShapeType="1"/>
        </xdr:cNvSpPr>
      </xdr:nvSpPr>
      <xdr:spPr bwMode="auto">
        <a:xfrm>
          <a:off x="15399204" y="25639939"/>
          <a:ext cx="314325"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0</xdr:colOff>
      <xdr:row>64</xdr:row>
      <xdr:rowOff>85725</xdr:rowOff>
    </xdr:from>
    <xdr:to>
      <xdr:col>15</xdr:col>
      <xdr:colOff>323850</xdr:colOff>
      <xdr:row>64</xdr:row>
      <xdr:rowOff>85725</xdr:rowOff>
    </xdr:to>
    <xdr:sp macro="" textlink="">
      <xdr:nvSpPr>
        <xdr:cNvPr id="33" name="Line 19"/>
        <xdr:cNvSpPr>
          <a:spLocks noChangeShapeType="1"/>
        </xdr:cNvSpPr>
      </xdr:nvSpPr>
      <xdr:spPr bwMode="auto">
        <a:xfrm>
          <a:off x="15389679" y="25884868"/>
          <a:ext cx="323850"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9525</xdr:colOff>
      <xdr:row>77</xdr:row>
      <xdr:rowOff>85725</xdr:rowOff>
    </xdr:from>
    <xdr:to>
      <xdr:col>15</xdr:col>
      <xdr:colOff>323850</xdr:colOff>
      <xdr:row>77</xdr:row>
      <xdr:rowOff>85725</xdr:rowOff>
    </xdr:to>
    <xdr:sp macro="" textlink="">
      <xdr:nvSpPr>
        <xdr:cNvPr id="34" name="Line 20"/>
        <xdr:cNvSpPr>
          <a:spLocks noChangeShapeType="1"/>
        </xdr:cNvSpPr>
      </xdr:nvSpPr>
      <xdr:spPr bwMode="auto">
        <a:xfrm>
          <a:off x="15399204" y="29463546"/>
          <a:ext cx="314325"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19050</xdr:colOff>
      <xdr:row>78</xdr:row>
      <xdr:rowOff>85725</xdr:rowOff>
    </xdr:from>
    <xdr:to>
      <xdr:col>15</xdr:col>
      <xdr:colOff>323850</xdr:colOff>
      <xdr:row>78</xdr:row>
      <xdr:rowOff>85725</xdr:rowOff>
    </xdr:to>
    <xdr:sp macro="" textlink="">
      <xdr:nvSpPr>
        <xdr:cNvPr id="35" name="Line 19"/>
        <xdr:cNvSpPr>
          <a:spLocks noChangeShapeType="1"/>
        </xdr:cNvSpPr>
      </xdr:nvSpPr>
      <xdr:spPr bwMode="auto">
        <a:xfrm>
          <a:off x="15408729" y="29708475"/>
          <a:ext cx="304800"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9525</xdr:colOff>
      <xdr:row>205</xdr:row>
      <xdr:rowOff>85725</xdr:rowOff>
    </xdr:from>
    <xdr:to>
      <xdr:col>15</xdr:col>
      <xdr:colOff>323850</xdr:colOff>
      <xdr:row>205</xdr:row>
      <xdr:rowOff>85725</xdr:rowOff>
    </xdr:to>
    <xdr:sp macro="" textlink="">
      <xdr:nvSpPr>
        <xdr:cNvPr id="36" name="Line 40"/>
        <xdr:cNvSpPr>
          <a:spLocks noChangeShapeType="1"/>
        </xdr:cNvSpPr>
      </xdr:nvSpPr>
      <xdr:spPr bwMode="auto">
        <a:xfrm>
          <a:off x="15399204" y="47833189"/>
          <a:ext cx="314325"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9525</xdr:colOff>
      <xdr:row>219</xdr:row>
      <xdr:rowOff>85725</xdr:rowOff>
    </xdr:from>
    <xdr:to>
      <xdr:col>15</xdr:col>
      <xdr:colOff>323850</xdr:colOff>
      <xdr:row>219</xdr:row>
      <xdr:rowOff>85725</xdr:rowOff>
    </xdr:to>
    <xdr:sp macro="" textlink="">
      <xdr:nvSpPr>
        <xdr:cNvPr id="37" name="Line 40"/>
        <xdr:cNvSpPr>
          <a:spLocks noChangeShapeType="1"/>
        </xdr:cNvSpPr>
      </xdr:nvSpPr>
      <xdr:spPr bwMode="auto">
        <a:xfrm>
          <a:off x="15399204" y="51507118"/>
          <a:ext cx="314325"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9525</xdr:colOff>
      <xdr:row>206</xdr:row>
      <xdr:rowOff>76200</xdr:rowOff>
    </xdr:from>
    <xdr:to>
      <xdr:col>15</xdr:col>
      <xdr:colOff>323850</xdr:colOff>
      <xdr:row>206</xdr:row>
      <xdr:rowOff>76200</xdr:rowOff>
    </xdr:to>
    <xdr:sp macro="" textlink="">
      <xdr:nvSpPr>
        <xdr:cNvPr id="38" name="Line 18"/>
        <xdr:cNvSpPr>
          <a:spLocks noChangeShapeType="1"/>
        </xdr:cNvSpPr>
      </xdr:nvSpPr>
      <xdr:spPr bwMode="auto">
        <a:xfrm>
          <a:off x="15399204" y="48068593"/>
          <a:ext cx="314325"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9525</xdr:colOff>
      <xdr:row>220</xdr:row>
      <xdr:rowOff>76200</xdr:rowOff>
    </xdr:from>
    <xdr:to>
      <xdr:col>15</xdr:col>
      <xdr:colOff>323850</xdr:colOff>
      <xdr:row>220</xdr:row>
      <xdr:rowOff>76200</xdr:rowOff>
    </xdr:to>
    <xdr:sp macro="" textlink="">
      <xdr:nvSpPr>
        <xdr:cNvPr id="39" name="Line 18"/>
        <xdr:cNvSpPr>
          <a:spLocks noChangeShapeType="1"/>
        </xdr:cNvSpPr>
      </xdr:nvSpPr>
      <xdr:spPr bwMode="auto">
        <a:xfrm>
          <a:off x="15399204" y="51742521"/>
          <a:ext cx="314325"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9525</xdr:colOff>
      <xdr:row>91</xdr:row>
      <xdr:rowOff>85725</xdr:rowOff>
    </xdr:from>
    <xdr:to>
      <xdr:col>15</xdr:col>
      <xdr:colOff>323850</xdr:colOff>
      <xdr:row>91</xdr:row>
      <xdr:rowOff>85725</xdr:rowOff>
    </xdr:to>
    <xdr:sp macro="" textlink="">
      <xdr:nvSpPr>
        <xdr:cNvPr id="40" name="Line 20"/>
        <xdr:cNvSpPr>
          <a:spLocks noChangeShapeType="1"/>
        </xdr:cNvSpPr>
      </xdr:nvSpPr>
      <xdr:spPr bwMode="auto">
        <a:xfrm>
          <a:off x="15499556" y="19326225"/>
          <a:ext cx="314325"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19050</xdr:colOff>
      <xdr:row>92</xdr:row>
      <xdr:rowOff>85725</xdr:rowOff>
    </xdr:from>
    <xdr:to>
      <xdr:col>15</xdr:col>
      <xdr:colOff>323850</xdr:colOff>
      <xdr:row>92</xdr:row>
      <xdr:rowOff>85725</xdr:rowOff>
    </xdr:to>
    <xdr:sp macro="" textlink="">
      <xdr:nvSpPr>
        <xdr:cNvPr id="41" name="Line 19"/>
        <xdr:cNvSpPr>
          <a:spLocks noChangeShapeType="1"/>
        </xdr:cNvSpPr>
      </xdr:nvSpPr>
      <xdr:spPr bwMode="auto">
        <a:xfrm>
          <a:off x="15509081" y="19576256"/>
          <a:ext cx="304800"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9525</xdr:colOff>
      <xdr:row>105</xdr:row>
      <xdr:rowOff>85725</xdr:rowOff>
    </xdr:from>
    <xdr:to>
      <xdr:col>15</xdr:col>
      <xdr:colOff>323850</xdr:colOff>
      <xdr:row>105</xdr:row>
      <xdr:rowOff>85725</xdr:rowOff>
    </xdr:to>
    <xdr:sp macro="" textlink="">
      <xdr:nvSpPr>
        <xdr:cNvPr id="42" name="Line 20"/>
        <xdr:cNvSpPr>
          <a:spLocks noChangeShapeType="1"/>
        </xdr:cNvSpPr>
      </xdr:nvSpPr>
      <xdr:spPr bwMode="auto">
        <a:xfrm>
          <a:off x="15499556" y="19326225"/>
          <a:ext cx="314325"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19050</xdr:colOff>
      <xdr:row>106</xdr:row>
      <xdr:rowOff>85725</xdr:rowOff>
    </xdr:from>
    <xdr:to>
      <xdr:col>15</xdr:col>
      <xdr:colOff>323850</xdr:colOff>
      <xdr:row>106</xdr:row>
      <xdr:rowOff>85725</xdr:rowOff>
    </xdr:to>
    <xdr:sp macro="" textlink="">
      <xdr:nvSpPr>
        <xdr:cNvPr id="43" name="Line 19"/>
        <xdr:cNvSpPr>
          <a:spLocks noChangeShapeType="1"/>
        </xdr:cNvSpPr>
      </xdr:nvSpPr>
      <xdr:spPr bwMode="auto">
        <a:xfrm>
          <a:off x="15509081" y="19576256"/>
          <a:ext cx="304800"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9525</xdr:colOff>
      <xdr:row>119</xdr:row>
      <xdr:rowOff>85725</xdr:rowOff>
    </xdr:from>
    <xdr:to>
      <xdr:col>15</xdr:col>
      <xdr:colOff>323850</xdr:colOff>
      <xdr:row>119</xdr:row>
      <xdr:rowOff>85725</xdr:rowOff>
    </xdr:to>
    <xdr:sp macro="" textlink="">
      <xdr:nvSpPr>
        <xdr:cNvPr id="44" name="Line 20"/>
        <xdr:cNvSpPr>
          <a:spLocks noChangeShapeType="1"/>
        </xdr:cNvSpPr>
      </xdr:nvSpPr>
      <xdr:spPr bwMode="auto">
        <a:xfrm>
          <a:off x="15499556" y="19326225"/>
          <a:ext cx="314325"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19050</xdr:colOff>
      <xdr:row>120</xdr:row>
      <xdr:rowOff>85725</xdr:rowOff>
    </xdr:from>
    <xdr:to>
      <xdr:col>15</xdr:col>
      <xdr:colOff>323850</xdr:colOff>
      <xdr:row>120</xdr:row>
      <xdr:rowOff>85725</xdr:rowOff>
    </xdr:to>
    <xdr:sp macro="" textlink="">
      <xdr:nvSpPr>
        <xdr:cNvPr id="45" name="Line 19"/>
        <xdr:cNvSpPr>
          <a:spLocks noChangeShapeType="1"/>
        </xdr:cNvSpPr>
      </xdr:nvSpPr>
      <xdr:spPr bwMode="auto">
        <a:xfrm>
          <a:off x="15509081" y="19576256"/>
          <a:ext cx="304800"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9525</xdr:colOff>
      <xdr:row>133</xdr:row>
      <xdr:rowOff>85725</xdr:rowOff>
    </xdr:from>
    <xdr:to>
      <xdr:col>15</xdr:col>
      <xdr:colOff>323850</xdr:colOff>
      <xdr:row>133</xdr:row>
      <xdr:rowOff>85725</xdr:rowOff>
    </xdr:to>
    <xdr:sp macro="" textlink="">
      <xdr:nvSpPr>
        <xdr:cNvPr id="46" name="Line 20"/>
        <xdr:cNvSpPr>
          <a:spLocks noChangeShapeType="1"/>
        </xdr:cNvSpPr>
      </xdr:nvSpPr>
      <xdr:spPr bwMode="auto">
        <a:xfrm>
          <a:off x="15499556" y="19326225"/>
          <a:ext cx="314325"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19050</xdr:colOff>
      <xdr:row>134</xdr:row>
      <xdr:rowOff>85725</xdr:rowOff>
    </xdr:from>
    <xdr:to>
      <xdr:col>15</xdr:col>
      <xdr:colOff>323850</xdr:colOff>
      <xdr:row>134</xdr:row>
      <xdr:rowOff>85725</xdr:rowOff>
    </xdr:to>
    <xdr:sp macro="" textlink="">
      <xdr:nvSpPr>
        <xdr:cNvPr id="47" name="Line 19"/>
        <xdr:cNvSpPr>
          <a:spLocks noChangeShapeType="1"/>
        </xdr:cNvSpPr>
      </xdr:nvSpPr>
      <xdr:spPr bwMode="auto">
        <a:xfrm>
          <a:off x="15509081" y="19576256"/>
          <a:ext cx="304800"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9525</xdr:colOff>
      <xdr:row>147</xdr:row>
      <xdr:rowOff>85725</xdr:rowOff>
    </xdr:from>
    <xdr:to>
      <xdr:col>15</xdr:col>
      <xdr:colOff>323850</xdr:colOff>
      <xdr:row>147</xdr:row>
      <xdr:rowOff>85725</xdr:rowOff>
    </xdr:to>
    <xdr:sp macro="" textlink="">
      <xdr:nvSpPr>
        <xdr:cNvPr id="48" name="Line 20"/>
        <xdr:cNvSpPr>
          <a:spLocks noChangeShapeType="1"/>
        </xdr:cNvSpPr>
      </xdr:nvSpPr>
      <xdr:spPr bwMode="auto">
        <a:xfrm>
          <a:off x="15499556" y="19326225"/>
          <a:ext cx="314325"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19050</xdr:colOff>
      <xdr:row>148</xdr:row>
      <xdr:rowOff>85725</xdr:rowOff>
    </xdr:from>
    <xdr:to>
      <xdr:col>15</xdr:col>
      <xdr:colOff>323850</xdr:colOff>
      <xdr:row>148</xdr:row>
      <xdr:rowOff>85725</xdr:rowOff>
    </xdr:to>
    <xdr:sp macro="" textlink="">
      <xdr:nvSpPr>
        <xdr:cNvPr id="49" name="Line 19"/>
        <xdr:cNvSpPr>
          <a:spLocks noChangeShapeType="1"/>
        </xdr:cNvSpPr>
      </xdr:nvSpPr>
      <xdr:spPr bwMode="auto">
        <a:xfrm>
          <a:off x="15509081" y="19576256"/>
          <a:ext cx="304800"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9525</xdr:colOff>
      <xdr:row>233</xdr:row>
      <xdr:rowOff>85725</xdr:rowOff>
    </xdr:from>
    <xdr:to>
      <xdr:col>15</xdr:col>
      <xdr:colOff>323850</xdr:colOff>
      <xdr:row>233</xdr:row>
      <xdr:rowOff>85725</xdr:rowOff>
    </xdr:to>
    <xdr:sp macro="" textlink="">
      <xdr:nvSpPr>
        <xdr:cNvPr id="50" name="Line 40"/>
        <xdr:cNvSpPr>
          <a:spLocks noChangeShapeType="1"/>
        </xdr:cNvSpPr>
      </xdr:nvSpPr>
      <xdr:spPr bwMode="auto">
        <a:xfrm>
          <a:off x="15499556" y="57807225"/>
          <a:ext cx="314325"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9525</xdr:colOff>
      <xdr:row>234</xdr:row>
      <xdr:rowOff>76200</xdr:rowOff>
    </xdr:from>
    <xdr:to>
      <xdr:col>15</xdr:col>
      <xdr:colOff>323850</xdr:colOff>
      <xdr:row>234</xdr:row>
      <xdr:rowOff>76200</xdr:rowOff>
    </xdr:to>
    <xdr:sp macro="" textlink="">
      <xdr:nvSpPr>
        <xdr:cNvPr id="51" name="Line 18"/>
        <xdr:cNvSpPr>
          <a:spLocks noChangeShapeType="1"/>
        </xdr:cNvSpPr>
      </xdr:nvSpPr>
      <xdr:spPr bwMode="auto">
        <a:xfrm>
          <a:off x="15499556" y="58047731"/>
          <a:ext cx="314325"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9525</xdr:colOff>
      <xdr:row>247</xdr:row>
      <xdr:rowOff>85725</xdr:rowOff>
    </xdr:from>
    <xdr:to>
      <xdr:col>15</xdr:col>
      <xdr:colOff>323850</xdr:colOff>
      <xdr:row>247</xdr:row>
      <xdr:rowOff>85725</xdr:rowOff>
    </xdr:to>
    <xdr:sp macro="" textlink="">
      <xdr:nvSpPr>
        <xdr:cNvPr id="52" name="Line 40"/>
        <xdr:cNvSpPr>
          <a:spLocks noChangeShapeType="1"/>
        </xdr:cNvSpPr>
      </xdr:nvSpPr>
      <xdr:spPr bwMode="auto">
        <a:xfrm>
          <a:off x="15499556" y="57807225"/>
          <a:ext cx="314325"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9525</xdr:colOff>
      <xdr:row>248</xdr:row>
      <xdr:rowOff>76200</xdr:rowOff>
    </xdr:from>
    <xdr:to>
      <xdr:col>15</xdr:col>
      <xdr:colOff>323850</xdr:colOff>
      <xdr:row>248</xdr:row>
      <xdr:rowOff>76200</xdr:rowOff>
    </xdr:to>
    <xdr:sp macro="" textlink="">
      <xdr:nvSpPr>
        <xdr:cNvPr id="53" name="Line 18"/>
        <xdr:cNvSpPr>
          <a:spLocks noChangeShapeType="1"/>
        </xdr:cNvSpPr>
      </xdr:nvSpPr>
      <xdr:spPr bwMode="auto">
        <a:xfrm>
          <a:off x="15499556" y="58047731"/>
          <a:ext cx="314325"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9525</xdr:colOff>
      <xdr:row>261</xdr:row>
      <xdr:rowOff>85725</xdr:rowOff>
    </xdr:from>
    <xdr:to>
      <xdr:col>15</xdr:col>
      <xdr:colOff>323850</xdr:colOff>
      <xdr:row>261</xdr:row>
      <xdr:rowOff>85725</xdr:rowOff>
    </xdr:to>
    <xdr:sp macro="" textlink="">
      <xdr:nvSpPr>
        <xdr:cNvPr id="54" name="Line 40"/>
        <xdr:cNvSpPr>
          <a:spLocks noChangeShapeType="1"/>
        </xdr:cNvSpPr>
      </xdr:nvSpPr>
      <xdr:spPr bwMode="auto">
        <a:xfrm>
          <a:off x="15499556" y="57807225"/>
          <a:ext cx="314325"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9525</xdr:colOff>
      <xdr:row>262</xdr:row>
      <xdr:rowOff>76200</xdr:rowOff>
    </xdr:from>
    <xdr:to>
      <xdr:col>15</xdr:col>
      <xdr:colOff>323850</xdr:colOff>
      <xdr:row>262</xdr:row>
      <xdr:rowOff>76200</xdr:rowOff>
    </xdr:to>
    <xdr:sp macro="" textlink="">
      <xdr:nvSpPr>
        <xdr:cNvPr id="55" name="Line 18"/>
        <xdr:cNvSpPr>
          <a:spLocks noChangeShapeType="1"/>
        </xdr:cNvSpPr>
      </xdr:nvSpPr>
      <xdr:spPr bwMode="auto">
        <a:xfrm>
          <a:off x="15499556" y="58047731"/>
          <a:ext cx="314325"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9525</xdr:colOff>
      <xdr:row>275</xdr:row>
      <xdr:rowOff>85725</xdr:rowOff>
    </xdr:from>
    <xdr:to>
      <xdr:col>15</xdr:col>
      <xdr:colOff>323850</xdr:colOff>
      <xdr:row>275</xdr:row>
      <xdr:rowOff>85725</xdr:rowOff>
    </xdr:to>
    <xdr:sp macro="" textlink="">
      <xdr:nvSpPr>
        <xdr:cNvPr id="56" name="Line 40"/>
        <xdr:cNvSpPr>
          <a:spLocks noChangeShapeType="1"/>
        </xdr:cNvSpPr>
      </xdr:nvSpPr>
      <xdr:spPr bwMode="auto">
        <a:xfrm>
          <a:off x="15499556" y="57807225"/>
          <a:ext cx="314325"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9525</xdr:colOff>
      <xdr:row>276</xdr:row>
      <xdr:rowOff>76200</xdr:rowOff>
    </xdr:from>
    <xdr:to>
      <xdr:col>15</xdr:col>
      <xdr:colOff>323850</xdr:colOff>
      <xdr:row>276</xdr:row>
      <xdr:rowOff>76200</xdr:rowOff>
    </xdr:to>
    <xdr:sp macro="" textlink="">
      <xdr:nvSpPr>
        <xdr:cNvPr id="57" name="Line 18"/>
        <xdr:cNvSpPr>
          <a:spLocks noChangeShapeType="1"/>
        </xdr:cNvSpPr>
      </xdr:nvSpPr>
      <xdr:spPr bwMode="auto">
        <a:xfrm>
          <a:off x="15499556" y="58047731"/>
          <a:ext cx="314325"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9525</xdr:colOff>
      <xdr:row>289</xdr:row>
      <xdr:rowOff>85725</xdr:rowOff>
    </xdr:from>
    <xdr:to>
      <xdr:col>15</xdr:col>
      <xdr:colOff>323850</xdr:colOff>
      <xdr:row>289</xdr:row>
      <xdr:rowOff>85725</xdr:rowOff>
    </xdr:to>
    <xdr:sp macro="" textlink="">
      <xdr:nvSpPr>
        <xdr:cNvPr id="58" name="Line 40"/>
        <xdr:cNvSpPr>
          <a:spLocks noChangeShapeType="1"/>
        </xdr:cNvSpPr>
      </xdr:nvSpPr>
      <xdr:spPr bwMode="auto">
        <a:xfrm>
          <a:off x="15499556" y="57807225"/>
          <a:ext cx="314325"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9525</xdr:colOff>
      <xdr:row>290</xdr:row>
      <xdr:rowOff>76200</xdr:rowOff>
    </xdr:from>
    <xdr:to>
      <xdr:col>15</xdr:col>
      <xdr:colOff>323850</xdr:colOff>
      <xdr:row>290</xdr:row>
      <xdr:rowOff>76200</xdr:rowOff>
    </xdr:to>
    <xdr:sp macro="" textlink="">
      <xdr:nvSpPr>
        <xdr:cNvPr id="59" name="Line 18"/>
        <xdr:cNvSpPr>
          <a:spLocks noChangeShapeType="1"/>
        </xdr:cNvSpPr>
      </xdr:nvSpPr>
      <xdr:spPr bwMode="auto">
        <a:xfrm>
          <a:off x="15499556" y="58047731"/>
          <a:ext cx="314325"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142876</xdr:colOff>
      <xdr:row>33</xdr:row>
      <xdr:rowOff>333375</xdr:rowOff>
    </xdr:from>
    <xdr:to>
      <xdr:col>22</xdr:col>
      <xdr:colOff>458501</xdr:colOff>
      <xdr:row>38</xdr:row>
      <xdr:rowOff>104675</xdr:rowOff>
    </xdr:to>
    <xdr:sp macro="" textlink="" fLocksText="0">
      <xdr:nvSpPr>
        <xdr:cNvPr id="61" name="四角形吹き出し 60"/>
        <xdr:cNvSpPr/>
      </xdr:nvSpPr>
      <xdr:spPr>
        <a:xfrm>
          <a:off x="16323470" y="7369969"/>
          <a:ext cx="5649625" cy="1271487"/>
        </a:xfrm>
        <a:prstGeom prst="wedgeRectCallout">
          <a:avLst>
            <a:gd name="adj1" fmla="val -55471"/>
            <a:gd name="adj2" fmla="val 97910"/>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66FF"/>
              </a:solidFill>
            </a:rPr>
            <a:t>研究分担者法人名を入力することで、各表の数値の入力が可能となります。</a:t>
          </a:r>
          <a:endParaRPr kumimoji="1" lang="en-US" altLang="ja-JP" sz="1600" b="1">
            <a:solidFill>
              <a:srgbClr val="0066FF"/>
            </a:solidFill>
          </a:endParaRPr>
        </a:p>
        <a:p>
          <a:pPr algn="l"/>
          <a:r>
            <a:rPr kumimoji="1" lang="ja-JP" altLang="en-US" sz="1600" b="1">
              <a:solidFill>
                <a:srgbClr val="0066FF"/>
              </a:solidFill>
            </a:rPr>
            <a:t>研究分担者の消費税額は代表研究者の消費税率欄にリンクし計算されます。</a:t>
          </a:r>
        </a:p>
      </xdr:txBody>
    </xdr:sp>
    <xdr:clientData fLocksWithSheet="0" fPrintsWithSheet="0"/>
  </xdr:twoCellAnchor>
  <xdr:twoCellAnchor>
    <xdr:from>
      <xdr:col>16</xdr:col>
      <xdr:colOff>177800</xdr:colOff>
      <xdr:row>182</xdr:row>
      <xdr:rowOff>202406</xdr:rowOff>
    </xdr:from>
    <xdr:to>
      <xdr:col>19</xdr:col>
      <xdr:colOff>444500</xdr:colOff>
      <xdr:row>188</xdr:row>
      <xdr:rowOff>223838</xdr:rowOff>
    </xdr:to>
    <xdr:sp macro="" textlink="" fLocksText="0">
      <xdr:nvSpPr>
        <xdr:cNvPr id="62" name="角丸四角形吹き出し 61"/>
        <xdr:cNvSpPr/>
      </xdr:nvSpPr>
      <xdr:spPr>
        <a:xfrm>
          <a:off x="16358394" y="47910750"/>
          <a:ext cx="2814637" cy="1521619"/>
        </a:xfrm>
        <a:prstGeom prst="wedgeRoundRectCallout">
          <a:avLst>
            <a:gd name="adj1" fmla="val -85619"/>
            <a:gd name="adj2" fmla="val 87828"/>
            <a:gd name="adj3" fmla="val 16667"/>
          </a:avLst>
        </a:prstGeom>
        <a:solidFill>
          <a:schemeClr val="accent6">
            <a:lumMod val="40000"/>
            <a:lumOff val="60000"/>
          </a:schemeClr>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l">
            <a:lnSpc>
              <a:spcPts val="1300"/>
            </a:lnSpc>
          </a:pPr>
          <a:r>
            <a:rPr kumimoji="1" lang="ja-JP" altLang="en-US" sz="1400">
              <a:solidFill>
                <a:sysClr val="windowText" lastClr="000000"/>
              </a:solidFill>
              <a:latin typeface="+mn-ea"/>
              <a:ea typeface="+mn-ea"/>
            </a:rPr>
            <a:t>茶色地のセルは、研究分担者の経費小計（</a:t>
          </a:r>
          <a:r>
            <a:rPr kumimoji="1" lang="en-US" altLang="ja-JP" sz="1400">
              <a:solidFill>
                <a:sysClr val="windowText" lastClr="000000"/>
              </a:solidFill>
              <a:latin typeface="+mn-ea"/>
              <a:ea typeface="+mn-ea"/>
            </a:rPr>
            <a:t>Ⅰ</a:t>
          </a:r>
          <a:r>
            <a:rPr kumimoji="1" lang="ja-JP" altLang="en-US" sz="1400">
              <a:solidFill>
                <a:sysClr val="windowText" lastClr="000000"/>
              </a:solidFill>
              <a:latin typeface="+mn-ea"/>
              <a:ea typeface="+mn-ea"/>
            </a:rPr>
            <a:t>＋</a:t>
          </a:r>
          <a:r>
            <a:rPr kumimoji="1" lang="en-US" altLang="ja-JP" sz="1400">
              <a:solidFill>
                <a:sysClr val="windowText" lastClr="000000"/>
              </a:solidFill>
              <a:latin typeface="+mn-ea"/>
              <a:ea typeface="+mn-ea"/>
            </a:rPr>
            <a:t>Ⅱ</a:t>
          </a:r>
          <a:r>
            <a:rPr kumimoji="1" lang="ja-JP" altLang="en-US" sz="1400">
              <a:solidFill>
                <a:sysClr val="windowText" lastClr="000000"/>
              </a:solidFill>
              <a:latin typeface="+mn-ea"/>
              <a:ea typeface="+mn-ea"/>
            </a:rPr>
            <a:t>＋</a:t>
          </a:r>
          <a:r>
            <a:rPr kumimoji="1" lang="en-US" altLang="ja-JP" sz="1400">
              <a:solidFill>
                <a:sysClr val="windowText" lastClr="000000"/>
              </a:solidFill>
              <a:latin typeface="+mn-ea"/>
              <a:ea typeface="+mn-ea"/>
            </a:rPr>
            <a:t>Ⅲ</a:t>
          </a:r>
          <a:r>
            <a:rPr kumimoji="1" lang="ja-JP" altLang="en-US" sz="1400">
              <a:solidFill>
                <a:sysClr val="windowText" lastClr="000000"/>
              </a:solidFill>
              <a:latin typeface="+mn-ea"/>
              <a:ea typeface="+mn-ea"/>
            </a:rPr>
            <a:t>＋</a:t>
          </a:r>
          <a:r>
            <a:rPr kumimoji="1" lang="en-US" altLang="ja-JP" sz="1400">
              <a:solidFill>
                <a:sysClr val="windowText" lastClr="000000"/>
              </a:solidFill>
              <a:latin typeface="+mn-ea"/>
              <a:ea typeface="+mn-ea"/>
            </a:rPr>
            <a:t>Ⅳ</a:t>
          </a:r>
          <a:r>
            <a:rPr kumimoji="1" lang="ja-JP" altLang="en-US" sz="1400">
              <a:solidFill>
                <a:sysClr val="windowText" lastClr="000000"/>
              </a:solidFill>
              <a:latin typeface="+mn-ea"/>
              <a:ea typeface="+mn-ea"/>
            </a:rPr>
            <a:t>）が自動計算されるとともに、幹事研究者の再委託費として組み込まれて計上されます。</a:t>
          </a:r>
          <a:endParaRPr kumimoji="1" lang="en-US" altLang="ja-JP" sz="1400">
            <a:solidFill>
              <a:sysClr val="windowText" lastClr="000000"/>
            </a:solidFill>
            <a:latin typeface="+mn-ea"/>
            <a:ea typeface="+mn-ea"/>
          </a:endParaRPr>
        </a:p>
      </xdr:txBody>
    </xdr:sp>
    <xdr:clientData fLocksWithSheet="0" fPrintsWithSheet="0"/>
  </xdr:twoCellAnchor>
  <xdr:twoCellAnchor>
    <xdr:from>
      <xdr:col>16</xdr:col>
      <xdr:colOff>188120</xdr:colOff>
      <xdr:row>175</xdr:row>
      <xdr:rowOff>104775</xdr:rowOff>
    </xdr:from>
    <xdr:to>
      <xdr:col>22</xdr:col>
      <xdr:colOff>503745</xdr:colOff>
      <xdr:row>179</xdr:row>
      <xdr:rowOff>173730</xdr:rowOff>
    </xdr:to>
    <xdr:sp macro="" textlink="" fLocksText="0">
      <xdr:nvSpPr>
        <xdr:cNvPr id="63" name="四角形吹き出し 62"/>
        <xdr:cNvSpPr/>
      </xdr:nvSpPr>
      <xdr:spPr>
        <a:xfrm>
          <a:off x="16368714" y="45884306"/>
          <a:ext cx="5649625" cy="1271487"/>
        </a:xfrm>
        <a:prstGeom prst="wedgeRectCallout">
          <a:avLst>
            <a:gd name="adj1" fmla="val -57579"/>
            <a:gd name="adj2" fmla="val 112893"/>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66FF"/>
              </a:solidFill>
            </a:rPr>
            <a:t>研究分担者法人名を入力することで、各表の数値の入力が可能となります。</a:t>
          </a:r>
          <a:endParaRPr kumimoji="1" lang="en-US" altLang="ja-JP" sz="1600" b="1">
            <a:solidFill>
              <a:srgbClr val="0066FF"/>
            </a:solidFill>
          </a:endParaRPr>
        </a:p>
        <a:p>
          <a:pPr algn="l"/>
          <a:r>
            <a:rPr kumimoji="1" lang="ja-JP" altLang="en-US" sz="1600" b="1">
              <a:solidFill>
                <a:srgbClr val="0066FF"/>
              </a:solidFill>
            </a:rPr>
            <a:t>研究分担者の消費税額は代表研究者の消費税率欄にリンクし計算されます。</a:t>
          </a:r>
        </a:p>
      </xdr:txBody>
    </xdr:sp>
    <xdr:clientData fLocksWithSheet="0" fPrintsWithSheet="0"/>
  </xdr:twoCellAnchor>
</xdr:wsDr>
</file>

<file path=xl/drawings/drawing4.xml><?xml version="1.0" encoding="utf-8"?>
<xdr:wsDr xmlns:xdr="http://schemas.openxmlformats.org/drawingml/2006/spreadsheetDrawing" xmlns:a="http://schemas.openxmlformats.org/drawingml/2006/main">
  <xdr:twoCellAnchor>
    <xdr:from>
      <xdr:col>14</xdr:col>
      <xdr:colOff>1114426</xdr:colOff>
      <xdr:row>31</xdr:row>
      <xdr:rowOff>104775</xdr:rowOff>
    </xdr:from>
    <xdr:to>
      <xdr:col>15</xdr:col>
      <xdr:colOff>297657</xdr:colOff>
      <xdr:row>318</xdr:row>
      <xdr:rowOff>104775</xdr:rowOff>
    </xdr:to>
    <xdr:sp macro="" textlink="">
      <xdr:nvSpPr>
        <xdr:cNvPr id="11043" name="Line 15"/>
        <xdr:cNvSpPr>
          <a:spLocks noChangeShapeType="1"/>
        </xdr:cNvSpPr>
      </xdr:nvSpPr>
      <xdr:spPr bwMode="auto">
        <a:xfrm flipH="1">
          <a:off x="15485270" y="6641306"/>
          <a:ext cx="314325" cy="78247875"/>
        </a:xfrm>
        <a:custGeom>
          <a:avLst/>
          <a:gdLst>
            <a:gd name="T0" fmla="*/ 2147483647 w 12088"/>
            <a:gd name="T1" fmla="*/ 0 h 10000"/>
            <a:gd name="T2" fmla="*/ 2147483647 w 12088"/>
            <a:gd name="T3" fmla="*/ 2147483647 h 10000"/>
            <a:gd name="T4" fmla="*/ 2147483647 w 12088"/>
            <a:gd name="T5" fmla="*/ 2147483647 h 10000"/>
            <a:gd name="T6" fmla="*/ 0 60000 65536"/>
            <a:gd name="T7" fmla="*/ 0 60000 65536"/>
            <a:gd name="T8" fmla="*/ 0 60000 65536"/>
            <a:gd name="T9" fmla="*/ 0 w 12088"/>
            <a:gd name="T10" fmla="*/ 0 h 10000"/>
            <a:gd name="T11" fmla="*/ 12088 w 12088"/>
            <a:gd name="T12" fmla="*/ 10000 h 10000"/>
          </a:gdLst>
          <a:ahLst/>
          <a:cxnLst>
            <a:cxn ang="T6">
              <a:pos x="T0" y="T1"/>
            </a:cxn>
            <a:cxn ang="T7">
              <a:pos x="T2" y="T3"/>
            </a:cxn>
            <a:cxn ang="T8">
              <a:pos x="T4" y="T5"/>
            </a:cxn>
          </a:cxnLst>
          <a:rect l="T9" t="T10" r="T11" b="T12"/>
          <a:pathLst>
            <a:path w="12088" h="10000">
              <a:moveTo>
                <a:pt x="12088" y="0"/>
              </a:moveTo>
              <a:lnTo>
                <a:pt x="951" y="4"/>
              </a:lnTo>
              <a:cubicBezTo>
                <a:pt x="301" y="3178"/>
                <a:pt x="0" y="6635"/>
                <a:pt x="46" y="10000"/>
              </a:cubicBezTo>
            </a:path>
          </a:pathLst>
        </a:custGeom>
        <a:noFill/>
        <a:ln w="25400">
          <a:solidFill>
            <a:srgbClr val="000000"/>
          </a:solidFill>
          <a:round/>
          <a:headEnd type="triangle" w="med" len="me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191</xdr:row>
      <xdr:rowOff>95250</xdr:rowOff>
    </xdr:from>
    <xdr:to>
      <xdr:col>15</xdr:col>
      <xdr:colOff>285750</xdr:colOff>
      <xdr:row>191</xdr:row>
      <xdr:rowOff>95250</xdr:rowOff>
    </xdr:to>
    <xdr:sp macro="" textlink="">
      <xdr:nvSpPr>
        <xdr:cNvPr id="11044" name="Line 18"/>
        <xdr:cNvSpPr>
          <a:spLocks noChangeShapeType="1"/>
        </xdr:cNvSpPr>
      </xdr:nvSpPr>
      <xdr:spPr bwMode="auto">
        <a:xfrm>
          <a:off x="14487525" y="27270075"/>
          <a:ext cx="285750"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9525</xdr:colOff>
      <xdr:row>49</xdr:row>
      <xdr:rowOff>85725</xdr:rowOff>
    </xdr:from>
    <xdr:to>
      <xdr:col>15</xdr:col>
      <xdr:colOff>285750</xdr:colOff>
      <xdr:row>49</xdr:row>
      <xdr:rowOff>85725</xdr:rowOff>
    </xdr:to>
    <xdr:sp macro="" textlink="">
      <xdr:nvSpPr>
        <xdr:cNvPr id="11045" name="Line 19"/>
        <xdr:cNvSpPr>
          <a:spLocks noChangeShapeType="1"/>
        </xdr:cNvSpPr>
      </xdr:nvSpPr>
      <xdr:spPr bwMode="auto">
        <a:xfrm>
          <a:off x="14497050" y="11391900"/>
          <a:ext cx="276225"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0</xdr:colOff>
      <xdr:row>175</xdr:row>
      <xdr:rowOff>95250</xdr:rowOff>
    </xdr:from>
    <xdr:to>
      <xdr:col>15</xdr:col>
      <xdr:colOff>285750</xdr:colOff>
      <xdr:row>175</xdr:row>
      <xdr:rowOff>95250</xdr:rowOff>
    </xdr:to>
    <xdr:sp macro="" textlink="">
      <xdr:nvSpPr>
        <xdr:cNvPr id="11046" name="Line 20"/>
        <xdr:cNvSpPr>
          <a:spLocks noChangeShapeType="1"/>
        </xdr:cNvSpPr>
      </xdr:nvSpPr>
      <xdr:spPr bwMode="auto">
        <a:xfrm>
          <a:off x="14487525" y="22974300"/>
          <a:ext cx="285750"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15</xdr:col>
      <xdr:colOff>81852</xdr:colOff>
      <xdr:row>15</xdr:row>
      <xdr:rowOff>123825</xdr:rowOff>
    </xdr:from>
    <xdr:to>
      <xdr:col>18</xdr:col>
      <xdr:colOff>19456</xdr:colOff>
      <xdr:row>16</xdr:row>
      <xdr:rowOff>194468</xdr:rowOff>
    </xdr:to>
    <xdr:sp macro="" textlink="" fLocksText="0">
      <xdr:nvSpPr>
        <xdr:cNvPr id="6" name="AutoShape 22"/>
        <xdr:cNvSpPr>
          <a:spLocks noChangeArrowheads="1"/>
        </xdr:cNvSpPr>
      </xdr:nvSpPr>
      <xdr:spPr bwMode="auto">
        <a:xfrm>
          <a:off x="14493177" y="2895600"/>
          <a:ext cx="2109304" cy="387350"/>
        </a:xfrm>
        <a:prstGeom prst="wedgeRectCallout">
          <a:avLst>
            <a:gd name="adj1" fmla="val -97746"/>
            <a:gd name="adj2" fmla="val 140243"/>
          </a:avLst>
        </a:prstGeom>
        <a:solidFill>
          <a:srgbClr val="FFFFFF"/>
        </a:solidFill>
        <a:ln w="9525">
          <a:solidFill>
            <a:srgbClr val="FF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個別課題毎公募の場合は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個別課題名を記入してください。</a:t>
          </a:r>
        </a:p>
      </xdr:txBody>
    </xdr:sp>
    <xdr:clientData fLocksWithSheet="0" fPrintsWithSheet="0"/>
  </xdr:twoCellAnchor>
  <xdr:twoCellAnchor editAs="oneCell">
    <xdr:from>
      <xdr:col>15</xdr:col>
      <xdr:colOff>661399</xdr:colOff>
      <xdr:row>18</xdr:row>
      <xdr:rowOff>35204</xdr:rowOff>
    </xdr:from>
    <xdr:to>
      <xdr:col>18</xdr:col>
      <xdr:colOff>2149</xdr:colOff>
      <xdr:row>20</xdr:row>
      <xdr:rowOff>16687</xdr:rowOff>
    </xdr:to>
    <xdr:sp macro="" textlink="" fLocksText="0">
      <xdr:nvSpPr>
        <xdr:cNvPr id="7" name="AutoShape 24"/>
        <xdr:cNvSpPr>
          <a:spLocks noChangeArrowheads="1"/>
        </xdr:cNvSpPr>
      </xdr:nvSpPr>
      <xdr:spPr bwMode="auto">
        <a:xfrm>
          <a:off x="14701249" y="3549929"/>
          <a:ext cx="1788675" cy="422015"/>
        </a:xfrm>
        <a:prstGeom prst="wedgeRectCallout">
          <a:avLst>
            <a:gd name="adj1" fmla="val -115846"/>
            <a:gd name="adj2" fmla="val 30313"/>
          </a:avLst>
        </a:prstGeom>
        <a:solidFill>
          <a:srgbClr val="FFFFFF"/>
        </a:solidFill>
        <a:ln w="9525">
          <a:solidFill>
            <a:srgbClr val="FF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副題が設定されている場合は副題を記入してください。</a:t>
          </a:r>
        </a:p>
      </xdr:txBody>
    </xdr:sp>
    <xdr:clientData fLocksWithSheet="0" fPrintsWithSheet="0"/>
  </xdr:twoCellAnchor>
  <xdr:twoCellAnchor>
    <xdr:from>
      <xdr:col>15</xdr:col>
      <xdr:colOff>9525</xdr:colOff>
      <xdr:row>77</xdr:row>
      <xdr:rowOff>95250</xdr:rowOff>
    </xdr:from>
    <xdr:to>
      <xdr:col>15</xdr:col>
      <xdr:colOff>285750</xdr:colOff>
      <xdr:row>77</xdr:row>
      <xdr:rowOff>95250</xdr:rowOff>
    </xdr:to>
    <xdr:sp macro="" textlink="">
      <xdr:nvSpPr>
        <xdr:cNvPr id="11049" name="Line 39"/>
        <xdr:cNvSpPr>
          <a:spLocks noChangeShapeType="1"/>
        </xdr:cNvSpPr>
      </xdr:nvSpPr>
      <xdr:spPr bwMode="auto">
        <a:xfrm>
          <a:off x="14497050" y="15259050"/>
          <a:ext cx="276225"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9525</xdr:colOff>
      <xdr:row>303</xdr:row>
      <xdr:rowOff>85725</xdr:rowOff>
    </xdr:from>
    <xdr:to>
      <xdr:col>15</xdr:col>
      <xdr:colOff>285750</xdr:colOff>
      <xdr:row>303</xdr:row>
      <xdr:rowOff>85725</xdr:rowOff>
    </xdr:to>
    <xdr:sp macro="" textlink="">
      <xdr:nvSpPr>
        <xdr:cNvPr id="11050" name="Line 40"/>
        <xdr:cNvSpPr>
          <a:spLocks noChangeShapeType="1"/>
        </xdr:cNvSpPr>
      </xdr:nvSpPr>
      <xdr:spPr bwMode="auto">
        <a:xfrm>
          <a:off x="14497050" y="31118175"/>
          <a:ext cx="276225"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9525</xdr:colOff>
      <xdr:row>304</xdr:row>
      <xdr:rowOff>76200</xdr:rowOff>
    </xdr:from>
    <xdr:to>
      <xdr:col>15</xdr:col>
      <xdr:colOff>285750</xdr:colOff>
      <xdr:row>304</xdr:row>
      <xdr:rowOff>76200</xdr:rowOff>
    </xdr:to>
    <xdr:sp macro="" textlink="">
      <xdr:nvSpPr>
        <xdr:cNvPr id="11051" name="Line 18"/>
        <xdr:cNvSpPr>
          <a:spLocks noChangeShapeType="1"/>
        </xdr:cNvSpPr>
      </xdr:nvSpPr>
      <xdr:spPr bwMode="auto">
        <a:xfrm>
          <a:off x="14497050" y="31356300"/>
          <a:ext cx="276225"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9525</xdr:colOff>
      <xdr:row>317</xdr:row>
      <xdr:rowOff>104775</xdr:rowOff>
    </xdr:from>
    <xdr:to>
      <xdr:col>15</xdr:col>
      <xdr:colOff>285750</xdr:colOff>
      <xdr:row>317</xdr:row>
      <xdr:rowOff>104775</xdr:rowOff>
    </xdr:to>
    <xdr:sp macro="" textlink="">
      <xdr:nvSpPr>
        <xdr:cNvPr id="11052" name="Line 40"/>
        <xdr:cNvSpPr>
          <a:spLocks noChangeShapeType="1"/>
        </xdr:cNvSpPr>
      </xdr:nvSpPr>
      <xdr:spPr bwMode="auto">
        <a:xfrm>
          <a:off x="14497050" y="34994850"/>
          <a:ext cx="276225"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9525</xdr:colOff>
      <xdr:row>318</xdr:row>
      <xdr:rowOff>95250</xdr:rowOff>
    </xdr:from>
    <xdr:to>
      <xdr:col>15</xdr:col>
      <xdr:colOff>285750</xdr:colOff>
      <xdr:row>318</xdr:row>
      <xdr:rowOff>95250</xdr:rowOff>
    </xdr:to>
    <xdr:sp macro="" textlink="">
      <xdr:nvSpPr>
        <xdr:cNvPr id="11053" name="Line 18"/>
        <xdr:cNvSpPr>
          <a:spLocks noChangeShapeType="1"/>
        </xdr:cNvSpPr>
      </xdr:nvSpPr>
      <xdr:spPr bwMode="auto">
        <a:xfrm>
          <a:off x="14497050" y="35232975"/>
          <a:ext cx="276225"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476251</xdr:colOff>
      <xdr:row>39</xdr:row>
      <xdr:rowOff>83344</xdr:rowOff>
    </xdr:from>
    <xdr:to>
      <xdr:col>16</xdr:col>
      <xdr:colOff>11907</xdr:colOff>
      <xdr:row>180</xdr:row>
      <xdr:rowOff>127000</xdr:rowOff>
    </xdr:to>
    <xdr:sp macro="" textlink="">
      <xdr:nvSpPr>
        <xdr:cNvPr id="13" name="正方形/長方形 12"/>
        <xdr:cNvSpPr/>
      </xdr:nvSpPr>
      <xdr:spPr>
        <a:xfrm>
          <a:off x="1404939" y="9001125"/>
          <a:ext cx="14799468" cy="38536563"/>
        </a:xfrm>
        <a:prstGeom prst="rect">
          <a:avLst/>
        </a:prstGeom>
        <a:no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fPrintsWithSheet="0"/>
  </xdr:twoCellAnchor>
  <xdr:twoCellAnchor>
    <xdr:from>
      <xdr:col>1</xdr:col>
      <xdr:colOff>484739</xdr:colOff>
      <xdr:row>181</xdr:row>
      <xdr:rowOff>79375</xdr:rowOff>
    </xdr:from>
    <xdr:to>
      <xdr:col>16</xdr:col>
      <xdr:colOff>11907</xdr:colOff>
      <xdr:row>322</xdr:row>
      <xdr:rowOff>154782</xdr:rowOff>
    </xdr:to>
    <xdr:sp macro="" textlink="">
      <xdr:nvSpPr>
        <xdr:cNvPr id="14" name="正方形/長方形 13"/>
        <xdr:cNvSpPr/>
      </xdr:nvSpPr>
      <xdr:spPr>
        <a:xfrm>
          <a:off x="1413427" y="47704375"/>
          <a:ext cx="14790980" cy="38568313"/>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fPrintsWithSheet="0"/>
  </xdr:twoCellAnchor>
  <xdr:twoCellAnchor>
    <xdr:from>
      <xdr:col>15</xdr:col>
      <xdr:colOff>9525</xdr:colOff>
      <xdr:row>192</xdr:row>
      <xdr:rowOff>123825</xdr:rowOff>
    </xdr:from>
    <xdr:to>
      <xdr:col>15</xdr:col>
      <xdr:colOff>285750</xdr:colOff>
      <xdr:row>192</xdr:row>
      <xdr:rowOff>123825</xdr:rowOff>
    </xdr:to>
    <xdr:sp macro="" textlink="">
      <xdr:nvSpPr>
        <xdr:cNvPr id="11056" name="Line 18"/>
        <xdr:cNvSpPr>
          <a:spLocks noChangeShapeType="1"/>
        </xdr:cNvSpPr>
      </xdr:nvSpPr>
      <xdr:spPr bwMode="auto">
        <a:xfrm>
          <a:off x="14497050" y="27546300"/>
          <a:ext cx="276225"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9525</xdr:colOff>
      <xdr:row>161</xdr:row>
      <xdr:rowOff>95250</xdr:rowOff>
    </xdr:from>
    <xdr:to>
      <xdr:col>15</xdr:col>
      <xdr:colOff>285750</xdr:colOff>
      <xdr:row>161</xdr:row>
      <xdr:rowOff>95250</xdr:rowOff>
    </xdr:to>
    <xdr:sp macro="" textlink="">
      <xdr:nvSpPr>
        <xdr:cNvPr id="11057" name="Line 39"/>
        <xdr:cNvSpPr>
          <a:spLocks noChangeShapeType="1"/>
        </xdr:cNvSpPr>
      </xdr:nvSpPr>
      <xdr:spPr bwMode="auto">
        <a:xfrm>
          <a:off x="14497050" y="19116675"/>
          <a:ext cx="276225"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190500</xdr:colOff>
      <xdr:row>40</xdr:row>
      <xdr:rowOff>95251</xdr:rowOff>
    </xdr:from>
    <xdr:to>
      <xdr:col>19</xdr:col>
      <xdr:colOff>533400</xdr:colOff>
      <xdr:row>46</xdr:row>
      <xdr:rowOff>119064</xdr:rowOff>
    </xdr:to>
    <xdr:sp macro="" textlink="" fLocksText="0">
      <xdr:nvSpPr>
        <xdr:cNvPr id="17" name="角丸四角形吹き出し 16"/>
        <xdr:cNvSpPr/>
      </xdr:nvSpPr>
      <xdr:spPr>
        <a:xfrm>
          <a:off x="16383000" y="9227345"/>
          <a:ext cx="2890838" cy="1524000"/>
        </a:xfrm>
        <a:prstGeom prst="wedgeRoundRectCallout">
          <a:avLst>
            <a:gd name="adj1" fmla="val -85749"/>
            <a:gd name="adj2" fmla="val 95767"/>
            <a:gd name="adj3" fmla="val 16667"/>
          </a:avLst>
        </a:prstGeom>
        <a:solidFill>
          <a:schemeClr val="accent6">
            <a:lumMod val="40000"/>
            <a:lumOff val="60000"/>
          </a:schemeClr>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l">
            <a:lnSpc>
              <a:spcPts val="1600"/>
            </a:lnSpc>
          </a:pPr>
          <a:r>
            <a:rPr kumimoji="1" lang="ja-JP" altLang="en-US" sz="1400">
              <a:solidFill>
                <a:sysClr val="windowText" lastClr="000000"/>
              </a:solidFill>
              <a:latin typeface="+mn-ea"/>
              <a:ea typeface="+mn-ea"/>
            </a:rPr>
            <a:t>茶色地のセルは、研究分担者の経費小計（</a:t>
          </a:r>
          <a:r>
            <a:rPr kumimoji="1" lang="en-US" altLang="ja-JP" sz="1400">
              <a:solidFill>
                <a:sysClr val="windowText" lastClr="000000"/>
              </a:solidFill>
              <a:latin typeface="+mn-ea"/>
              <a:ea typeface="+mn-ea"/>
            </a:rPr>
            <a:t>Ⅰ</a:t>
          </a:r>
          <a:r>
            <a:rPr kumimoji="1" lang="ja-JP" altLang="en-US" sz="1400">
              <a:solidFill>
                <a:sysClr val="windowText" lastClr="000000"/>
              </a:solidFill>
              <a:latin typeface="+mn-ea"/>
              <a:ea typeface="+mn-ea"/>
            </a:rPr>
            <a:t>＋</a:t>
          </a:r>
          <a:r>
            <a:rPr kumimoji="1" lang="en-US" altLang="ja-JP" sz="1400">
              <a:solidFill>
                <a:sysClr val="windowText" lastClr="000000"/>
              </a:solidFill>
              <a:latin typeface="+mn-ea"/>
              <a:ea typeface="+mn-ea"/>
            </a:rPr>
            <a:t>Ⅱ</a:t>
          </a:r>
          <a:r>
            <a:rPr kumimoji="1" lang="ja-JP" altLang="en-US" sz="1400">
              <a:solidFill>
                <a:sysClr val="windowText" lastClr="000000"/>
              </a:solidFill>
              <a:latin typeface="+mn-ea"/>
              <a:ea typeface="+mn-ea"/>
            </a:rPr>
            <a:t>＋</a:t>
          </a:r>
          <a:r>
            <a:rPr kumimoji="1" lang="en-US" altLang="ja-JP" sz="1400">
              <a:solidFill>
                <a:sysClr val="windowText" lastClr="000000"/>
              </a:solidFill>
              <a:latin typeface="+mn-ea"/>
              <a:ea typeface="+mn-ea"/>
            </a:rPr>
            <a:t>Ⅲ</a:t>
          </a:r>
          <a:r>
            <a:rPr kumimoji="1" lang="ja-JP" altLang="en-US" sz="1400">
              <a:solidFill>
                <a:sysClr val="windowText" lastClr="000000"/>
              </a:solidFill>
              <a:latin typeface="+mn-ea"/>
              <a:ea typeface="+mn-ea"/>
            </a:rPr>
            <a:t>＋</a:t>
          </a:r>
          <a:r>
            <a:rPr kumimoji="1" lang="en-US" altLang="ja-JP" sz="1400">
              <a:solidFill>
                <a:sysClr val="windowText" lastClr="000000"/>
              </a:solidFill>
              <a:latin typeface="+mn-ea"/>
              <a:ea typeface="+mn-ea"/>
            </a:rPr>
            <a:t>Ⅳ</a:t>
          </a:r>
          <a:r>
            <a:rPr kumimoji="1" lang="ja-JP" altLang="en-US" sz="1400">
              <a:solidFill>
                <a:sysClr val="windowText" lastClr="000000"/>
              </a:solidFill>
              <a:latin typeface="+mn-ea"/>
              <a:ea typeface="+mn-ea"/>
            </a:rPr>
            <a:t>）が自動計算されるとともに、幹事研究者の再委託費として組み込まれて計上されます。</a:t>
          </a:r>
          <a:endParaRPr kumimoji="1" lang="en-US" altLang="ja-JP" sz="1400">
            <a:solidFill>
              <a:sysClr val="windowText" lastClr="000000"/>
            </a:solidFill>
            <a:latin typeface="+mn-ea"/>
            <a:ea typeface="+mn-ea"/>
          </a:endParaRPr>
        </a:p>
      </xdr:txBody>
    </xdr:sp>
    <xdr:clientData fLocksWithSheet="0" fPrintsWithSheet="0"/>
  </xdr:twoCellAnchor>
  <xdr:twoCellAnchor>
    <xdr:from>
      <xdr:col>6</xdr:col>
      <xdr:colOff>642926</xdr:colOff>
      <xdr:row>20</xdr:row>
      <xdr:rowOff>9520</xdr:rowOff>
    </xdr:from>
    <xdr:to>
      <xdr:col>13</xdr:col>
      <xdr:colOff>964395</xdr:colOff>
      <xdr:row>21</xdr:row>
      <xdr:rowOff>47621</xdr:rowOff>
    </xdr:to>
    <xdr:sp macro="" textlink="" fLocksText="0">
      <xdr:nvSpPr>
        <xdr:cNvPr id="18" name="テキスト ボックス 17"/>
        <xdr:cNvSpPr txBox="1"/>
      </xdr:nvSpPr>
      <xdr:spPr>
        <a:xfrm>
          <a:off x="7203270" y="3795708"/>
          <a:ext cx="7155656" cy="2881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solidFill>
                <a:srgbClr val="FF0000"/>
              </a:solidFill>
            </a:rPr>
            <a:t>・管理番号には</a:t>
          </a:r>
          <a:r>
            <a:rPr kumimoji="1" lang="en-US" altLang="ja-JP" sz="1200">
              <a:solidFill>
                <a:srgbClr val="FF0000"/>
              </a:solidFill>
            </a:rPr>
            <a:t>NICT</a:t>
          </a:r>
          <a:r>
            <a:rPr kumimoji="1" lang="ja-JP" altLang="en-US" sz="1200">
              <a:solidFill>
                <a:srgbClr val="FF0000"/>
              </a:solidFill>
            </a:rPr>
            <a:t>より連絡しています番号を記入してください。</a:t>
          </a:r>
        </a:p>
      </xdr:txBody>
    </xdr:sp>
    <xdr:clientData fLocksWithSheet="0" fPrintsWithSheet="0"/>
  </xdr:twoCellAnchor>
  <xdr:twoCellAnchor>
    <xdr:from>
      <xdr:col>6</xdr:col>
      <xdr:colOff>535782</xdr:colOff>
      <xdr:row>39</xdr:row>
      <xdr:rowOff>190500</xdr:rowOff>
    </xdr:from>
    <xdr:to>
      <xdr:col>13</xdr:col>
      <xdr:colOff>857251</xdr:colOff>
      <xdr:row>40</xdr:row>
      <xdr:rowOff>234336</xdr:rowOff>
    </xdr:to>
    <xdr:sp macro="" textlink="" fLocksText="0">
      <xdr:nvSpPr>
        <xdr:cNvPr id="19" name="テキスト ボックス 18"/>
        <xdr:cNvSpPr txBox="1"/>
      </xdr:nvSpPr>
      <xdr:spPr>
        <a:xfrm>
          <a:off x="7096126" y="9108281"/>
          <a:ext cx="7155656" cy="2581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solidFill>
                <a:srgbClr val="FF0000"/>
              </a:solidFill>
            </a:rPr>
            <a:t>・管理番号には</a:t>
          </a:r>
          <a:r>
            <a:rPr kumimoji="1" lang="en-US" altLang="ja-JP" sz="1200">
              <a:solidFill>
                <a:srgbClr val="FF0000"/>
              </a:solidFill>
            </a:rPr>
            <a:t>NICT</a:t>
          </a:r>
          <a:r>
            <a:rPr kumimoji="1" lang="ja-JP" altLang="en-US" sz="1200">
              <a:solidFill>
                <a:srgbClr val="FF0000"/>
              </a:solidFill>
            </a:rPr>
            <a:t>より連絡しています番号を記載してください。</a:t>
          </a:r>
        </a:p>
      </xdr:txBody>
    </xdr:sp>
    <xdr:clientData fLocksWithSheet="0" fPrintsWithSheet="0"/>
  </xdr:twoCellAnchor>
  <xdr:twoCellAnchor>
    <xdr:from>
      <xdr:col>6</xdr:col>
      <xdr:colOff>607220</xdr:colOff>
      <xdr:row>181</xdr:row>
      <xdr:rowOff>95249</xdr:rowOff>
    </xdr:from>
    <xdr:to>
      <xdr:col>13</xdr:col>
      <xdr:colOff>928689</xdr:colOff>
      <xdr:row>182</xdr:row>
      <xdr:rowOff>178594</xdr:rowOff>
    </xdr:to>
    <xdr:sp macro="" textlink="" fLocksText="0">
      <xdr:nvSpPr>
        <xdr:cNvPr id="20" name="テキスト ボックス 19"/>
        <xdr:cNvSpPr txBox="1"/>
      </xdr:nvSpPr>
      <xdr:spPr>
        <a:xfrm>
          <a:off x="7167564" y="28848843"/>
          <a:ext cx="7155656" cy="2976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solidFill>
                <a:srgbClr val="FF0000"/>
              </a:solidFill>
            </a:rPr>
            <a:t>・管理番号には</a:t>
          </a:r>
          <a:r>
            <a:rPr kumimoji="1" lang="en-US" altLang="ja-JP" sz="1200">
              <a:solidFill>
                <a:srgbClr val="FF0000"/>
              </a:solidFill>
            </a:rPr>
            <a:t>NICT</a:t>
          </a:r>
          <a:r>
            <a:rPr kumimoji="1" lang="ja-JP" altLang="en-US" sz="1200">
              <a:solidFill>
                <a:srgbClr val="FF0000"/>
              </a:solidFill>
            </a:rPr>
            <a:t>より連絡しています番号を記載してください。</a:t>
          </a:r>
        </a:p>
      </xdr:txBody>
    </xdr:sp>
    <xdr:clientData fLocksWithSheet="0" fPrintsWithSheet="0"/>
  </xdr:twoCellAnchor>
  <xdr:twoCellAnchor>
    <xdr:from>
      <xdr:col>15</xdr:col>
      <xdr:colOff>0</xdr:colOff>
      <xdr:row>162</xdr:row>
      <xdr:rowOff>114300</xdr:rowOff>
    </xdr:from>
    <xdr:to>
      <xdr:col>15</xdr:col>
      <xdr:colOff>285750</xdr:colOff>
      <xdr:row>162</xdr:row>
      <xdr:rowOff>114300</xdr:rowOff>
    </xdr:to>
    <xdr:sp macro="" textlink="">
      <xdr:nvSpPr>
        <xdr:cNvPr id="11062" name="Line 18"/>
        <xdr:cNvSpPr>
          <a:spLocks noChangeShapeType="1"/>
        </xdr:cNvSpPr>
      </xdr:nvSpPr>
      <xdr:spPr bwMode="auto">
        <a:xfrm>
          <a:off x="14487525" y="19383375"/>
          <a:ext cx="285750"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9525</xdr:colOff>
      <xdr:row>78</xdr:row>
      <xdr:rowOff>123825</xdr:rowOff>
    </xdr:from>
    <xdr:to>
      <xdr:col>15</xdr:col>
      <xdr:colOff>285750</xdr:colOff>
      <xdr:row>78</xdr:row>
      <xdr:rowOff>123825</xdr:rowOff>
    </xdr:to>
    <xdr:sp macro="" textlink="">
      <xdr:nvSpPr>
        <xdr:cNvPr id="11063" name="Line 18"/>
        <xdr:cNvSpPr>
          <a:spLocks noChangeShapeType="1"/>
        </xdr:cNvSpPr>
      </xdr:nvSpPr>
      <xdr:spPr bwMode="auto">
        <a:xfrm>
          <a:off x="14497050" y="15535275"/>
          <a:ext cx="276225"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0</xdr:colOff>
      <xdr:row>50</xdr:row>
      <xdr:rowOff>123825</xdr:rowOff>
    </xdr:from>
    <xdr:to>
      <xdr:col>15</xdr:col>
      <xdr:colOff>285750</xdr:colOff>
      <xdr:row>50</xdr:row>
      <xdr:rowOff>123825</xdr:rowOff>
    </xdr:to>
    <xdr:sp macro="" textlink="">
      <xdr:nvSpPr>
        <xdr:cNvPr id="11064" name="Line 18"/>
        <xdr:cNvSpPr>
          <a:spLocks noChangeShapeType="1"/>
        </xdr:cNvSpPr>
      </xdr:nvSpPr>
      <xdr:spPr bwMode="auto">
        <a:xfrm>
          <a:off x="14487525" y="11677650"/>
          <a:ext cx="285750"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59530</xdr:colOff>
      <xdr:row>181</xdr:row>
      <xdr:rowOff>154780</xdr:rowOff>
    </xdr:from>
    <xdr:to>
      <xdr:col>1</xdr:col>
      <xdr:colOff>226218</xdr:colOff>
      <xdr:row>322</xdr:row>
      <xdr:rowOff>0</xdr:rowOff>
    </xdr:to>
    <xdr:sp macro="" textlink="">
      <xdr:nvSpPr>
        <xdr:cNvPr id="26" name="テキスト ボックス 25"/>
        <xdr:cNvSpPr txBox="1"/>
      </xdr:nvSpPr>
      <xdr:spPr>
        <a:xfrm>
          <a:off x="59530" y="24776905"/>
          <a:ext cx="1095376" cy="11703845"/>
        </a:xfrm>
        <a:prstGeom prst="roundRect">
          <a:avLst/>
        </a:prstGeom>
        <a:solidFill>
          <a:srgbClr val="FFCCFF"/>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lnSpc>
              <a:spcPts val="4100"/>
            </a:lnSpc>
          </a:pPr>
          <a:r>
            <a:rPr kumimoji="1" lang="ja-JP" altLang="en-US" sz="3200">
              <a:latin typeface="+mn-ea"/>
              <a:ea typeface="+mn-ea"/>
            </a:rPr>
            <a:t>（税抜→税込変更対象）研究分担者入力部</a:t>
          </a:r>
          <a:endParaRPr kumimoji="1" lang="en-US" altLang="ja-JP" sz="3200">
            <a:latin typeface="+mn-ea"/>
            <a:ea typeface="+mn-ea"/>
          </a:endParaRPr>
        </a:p>
        <a:p>
          <a:pPr algn="ctr">
            <a:lnSpc>
              <a:spcPts val="3600"/>
            </a:lnSpc>
          </a:pPr>
          <a:endParaRPr kumimoji="1" lang="ja-JP" altLang="en-US" sz="3200">
            <a:latin typeface="+mn-ea"/>
            <a:ea typeface="+mn-ea"/>
          </a:endParaRPr>
        </a:p>
      </xdr:txBody>
    </xdr:sp>
    <xdr:clientData fPrintsWithSheet="0"/>
  </xdr:twoCellAnchor>
  <xdr:twoCellAnchor>
    <xdr:from>
      <xdr:col>0</xdr:col>
      <xdr:colOff>35719</xdr:colOff>
      <xdr:row>40</xdr:row>
      <xdr:rowOff>0</xdr:rowOff>
    </xdr:from>
    <xdr:to>
      <xdr:col>1</xdr:col>
      <xdr:colOff>226219</xdr:colOff>
      <xdr:row>180</xdr:row>
      <xdr:rowOff>0</xdr:rowOff>
    </xdr:to>
    <xdr:sp macro="" textlink="">
      <xdr:nvSpPr>
        <xdr:cNvPr id="27" name="テキスト ボックス 26"/>
        <xdr:cNvSpPr txBox="1"/>
      </xdr:nvSpPr>
      <xdr:spPr>
        <a:xfrm>
          <a:off x="35719" y="8882063"/>
          <a:ext cx="1119188" cy="15525750"/>
        </a:xfrm>
        <a:prstGeom prst="roundRect">
          <a:avLst/>
        </a:prstGeom>
        <a:solidFill>
          <a:schemeClr val="accent4">
            <a:lumMod val="20000"/>
            <a:lumOff val="80000"/>
          </a:schemeClr>
        </a:solidFill>
        <a:ln w="57150"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lnSpc>
              <a:spcPts val="4100"/>
            </a:lnSpc>
          </a:pPr>
          <a:r>
            <a:rPr kumimoji="1" lang="ja-JP" altLang="en-US" sz="3200">
              <a:latin typeface="+mn-ea"/>
              <a:ea typeface="+mn-ea"/>
            </a:rPr>
            <a:t>（税込→税抜変更</a:t>
          </a:r>
          <a:r>
            <a:rPr kumimoji="1" lang="ja-JP" altLang="ja-JP" sz="3200">
              <a:solidFill>
                <a:schemeClr val="dk1"/>
              </a:solidFill>
              <a:effectLst/>
              <a:latin typeface="+mn-lt"/>
              <a:ea typeface="+mn-ea"/>
              <a:cs typeface="+mn-cs"/>
            </a:rPr>
            <a:t>対象</a:t>
          </a:r>
          <a:r>
            <a:rPr kumimoji="1" lang="ja-JP" altLang="en-US" sz="3200">
              <a:latin typeface="+mn-ea"/>
              <a:ea typeface="+mn-ea"/>
            </a:rPr>
            <a:t>）研究分担者入力部</a:t>
          </a:r>
          <a:endParaRPr kumimoji="1" lang="en-US" altLang="ja-JP" sz="3200">
            <a:latin typeface="+mn-ea"/>
            <a:ea typeface="+mn-ea"/>
          </a:endParaRPr>
        </a:p>
        <a:p>
          <a:pPr algn="ctr">
            <a:lnSpc>
              <a:spcPts val="3700"/>
            </a:lnSpc>
          </a:pPr>
          <a:endParaRPr kumimoji="1" lang="ja-JP" altLang="en-US" sz="3200">
            <a:latin typeface="+mn-ea"/>
            <a:ea typeface="+mn-ea"/>
          </a:endParaRPr>
        </a:p>
      </xdr:txBody>
    </xdr:sp>
    <xdr:clientData fPrintsWithSheet="0"/>
  </xdr:twoCellAnchor>
  <xdr:twoCellAnchor>
    <xdr:from>
      <xdr:col>15</xdr:col>
      <xdr:colOff>0</xdr:colOff>
      <xdr:row>176</xdr:row>
      <xdr:rowOff>238125</xdr:rowOff>
    </xdr:from>
    <xdr:to>
      <xdr:col>15</xdr:col>
      <xdr:colOff>314325</xdr:colOff>
      <xdr:row>176</xdr:row>
      <xdr:rowOff>238125</xdr:rowOff>
    </xdr:to>
    <xdr:sp macro="" textlink="">
      <xdr:nvSpPr>
        <xdr:cNvPr id="11068" name="Line 19"/>
        <xdr:cNvSpPr>
          <a:spLocks noChangeShapeType="1"/>
        </xdr:cNvSpPr>
      </xdr:nvSpPr>
      <xdr:spPr bwMode="auto">
        <a:xfrm>
          <a:off x="14487525" y="23364825"/>
          <a:ext cx="314325"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9525</xdr:colOff>
      <xdr:row>63</xdr:row>
      <xdr:rowOff>95250</xdr:rowOff>
    </xdr:from>
    <xdr:to>
      <xdr:col>15</xdr:col>
      <xdr:colOff>285750</xdr:colOff>
      <xdr:row>63</xdr:row>
      <xdr:rowOff>95250</xdr:rowOff>
    </xdr:to>
    <xdr:sp macro="" textlink="">
      <xdr:nvSpPr>
        <xdr:cNvPr id="29" name="Line 39"/>
        <xdr:cNvSpPr>
          <a:spLocks noChangeShapeType="1"/>
        </xdr:cNvSpPr>
      </xdr:nvSpPr>
      <xdr:spPr bwMode="auto">
        <a:xfrm>
          <a:off x="15424150" y="20716875"/>
          <a:ext cx="276225"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9525</xdr:colOff>
      <xdr:row>64</xdr:row>
      <xdr:rowOff>123825</xdr:rowOff>
    </xdr:from>
    <xdr:to>
      <xdr:col>15</xdr:col>
      <xdr:colOff>285750</xdr:colOff>
      <xdr:row>64</xdr:row>
      <xdr:rowOff>123825</xdr:rowOff>
    </xdr:to>
    <xdr:sp macro="" textlink="">
      <xdr:nvSpPr>
        <xdr:cNvPr id="30" name="Line 18"/>
        <xdr:cNvSpPr>
          <a:spLocks noChangeShapeType="1"/>
        </xdr:cNvSpPr>
      </xdr:nvSpPr>
      <xdr:spPr bwMode="auto">
        <a:xfrm>
          <a:off x="15424150" y="20999450"/>
          <a:ext cx="276225"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9525</xdr:colOff>
      <xdr:row>205</xdr:row>
      <xdr:rowOff>85725</xdr:rowOff>
    </xdr:from>
    <xdr:to>
      <xdr:col>15</xdr:col>
      <xdr:colOff>285750</xdr:colOff>
      <xdr:row>205</xdr:row>
      <xdr:rowOff>85725</xdr:rowOff>
    </xdr:to>
    <xdr:sp macro="" textlink="">
      <xdr:nvSpPr>
        <xdr:cNvPr id="35" name="Line 40"/>
        <xdr:cNvSpPr>
          <a:spLocks noChangeShapeType="1"/>
        </xdr:cNvSpPr>
      </xdr:nvSpPr>
      <xdr:spPr bwMode="auto">
        <a:xfrm>
          <a:off x="15424150" y="47567850"/>
          <a:ext cx="276225"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9525</xdr:colOff>
      <xdr:row>206</xdr:row>
      <xdr:rowOff>76200</xdr:rowOff>
    </xdr:from>
    <xdr:to>
      <xdr:col>15</xdr:col>
      <xdr:colOff>285750</xdr:colOff>
      <xdr:row>206</xdr:row>
      <xdr:rowOff>76200</xdr:rowOff>
    </xdr:to>
    <xdr:sp macro="" textlink="">
      <xdr:nvSpPr>
        <xdr:cNvPr id="36" name="Line 18"/>
        <xdr:cNvSpPr>
          <a:spLocks noChangeShapeType="1"/>
        </xdr:cNvSpPr>
      </xdr:nvSpPr>
      <xdr:spPr bwMode="auto">
        <a:xfrm>
          <a:off x="15424150" y="47812325"/>
          <a:ext cx="276225"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9525</xdr:colOff>
      <xdr:row>219</xdr:row>
      <xdr:rowOff>104775</xdr:rowOff>
    </xdr:from>
    <xdr:to>
      <xdr:col>15</xdr:col>
      <xdr:colOff>285750</xdr:colOff>
      <xdr:row>219</xdr:row>
      <xdr:rowOff>104775</xdr:rowOff>
    </xdr:to>
    <xdr:sp macro="" textlink="">
      <xdr:nvSpPr>
        <xdr:cNvPr id="37" name="Line 40"/>
        <xdr:cNvSpPr>
          <a:spLocks noChangeShapeType="1"/>
        </xdr:cNvSpPr>
      </xdr:nvSpPr>
      <xdr:spPr bwMode="auto">
        <a:xfrm>
          <a:off x="15424150" y="51523900"/>
          <a:ext cx="276225"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9525</xdr:colOff>
      <xdr:row>220</xdr:row>
      <xdr:rowOff>95250</xdr:rowOff>
    </xdr:from>
    <xdr:to>
      <xdr:col>15</xdr:col>
      <xdr:colOff>285750</xdr:colOff>
      <xdr:row>220</xdr:row>
      <xdr:rowOff>95250</xdr:rowOff>
    </xdr:to>
    <xdr:sp macro="" textlink="">
      <xdr:nvSpPr>
        <xdr:cNvPr id="38" name="Line 18"/>
        <xdr:cNvSpPr>
          <a:spLocks noChangeShapeType="1"/>
        </xdr:cNvSpPr>
      </xdr:nvSpPr>
      <xdr:spPr bwMode="auto">
        <a:xfrm>
          <a:off x="15424150" y="51768375"/>
          <a:ext cx="276225"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9525</xdr:colOff>
      <xdr:row>91</xdr:row>
      <xdr:rowOff>95250</xdr:rowOff>
    </xdr:from>
    <xdr:to>
      <xdr:col>15</xdr:col>
      <xdr:colOff>285750</xdr:colOff>
      <xdr:row>91</xdr:row>
      <xdr:rowOff>95250</xdr:rowOff>
    </xdr:to>
    <xdr:sp macro="" textlink="">
      <xdr:nvSpPr>
        <xdr:cNvPr id="34" name="Line 39"/>
        <xdr:cNvSpPr>
          <a:spLocks noChangeShapeType="1"/>
        </xdr:cNvSpPr>
      </xdr:nvSpPr>
      <xdr:spPr bwMode="auto">
        <a:xfrm>
          <a:off x="15511463" y="19240500"/>
          <a:ext cx="276225"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9525</xdr:colOff>
      <xdr:row>92</xdr:row>
      <xdr:rowOff>123825</xdr:rowOff>
    </xdr:from>
    <xdr:to>
      <xdr:col>15</xdr:col>
      <xdr:colOff>285750</xdr:colOff>
      <xdr:row>92</xdr:row>
      <xdr:rowOff>123825</xdr:rowOff>
    </xdr:to>
    <xdr:sp macro="" textlink="">
      <xdr:nvSpPr>
        <xdr:cNvPr id="39" name="Line 18"/>
        <xdr:cNvSpPr>
          <a:spLocks noChangeShapeType="1"/>
        </xdr:cNvSpPr>
      </xdr:nvSpPr>
      <xdr:spPr bwMode="auto">
        <a:xfrm>
          <a:off x="15511463" y="19519106"/>
          <a:ext cx="276225"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9525</xdr:colOff>
      <xdr:row>105</xdr:row>
      <xdr:rowOff>95250</xdr:rowOff>
    </xdr:from>
    <xdr:to>
      <xdr:col>15</xdr:col>
      <xdr:colOff>285750</xdr:colOff>
      <xdr:row>105</xdr:row>
      <xdr:rowOff>95250</xdr:rowOff>
    </xdr:to>
    <xdr:sp macro="" textlink="">
      <xdr:nvSpPr>
        <xdr:cNvPr id="40" name="Line 39"/>
        <xdr:cNvSpPr>
          <a:spLocks noChangeShapeType="1"/>
        </xdr:cNvSpPr>
      </xdr:nvSpPr>
      <xdr:spPr bwMode="auto">
        <a:xfrm>
          <a:off x="15511463" y="19240500"/>
          <a:ext cx="276225"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9525</xdr:colOff>
      <xdr:row>106</xdr:row>
      <xdr:rowOff>123825</xdr:rowOff>
    </xdr:from>
    <xdr:to>
      <xdr:col>15</xdr:col>
      <xdr:colOff>285750</xdr:colOff>
      <xdr:row>106</xdr:row>
      <xdr:rowOff>123825</xdr:rowOff>
    </xdr:to>
    <xdr:sp macro="" textlink="">
      <xdr:nvSpPr>
        <xdr:cNvPr id="41" name="Line 18"/>
        <xdr:cNvSpPr>
          <a:spLocks noChangeShapeType="1"/>
        </xdr:cNvSpPr>
      </xdr:nvSpPr>
      <xdr:spPr bwMode="auto">
        <a:xfrm>
          <a:off x="15511463" y="19519106"/>
          <a:ext cx="276225"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9525</xdr:colOff>
      <xdr:row>119</xdr:row>
      <xdr:rowOff>95250</xdr:rowOff>
    </xdr:from>
    <xdr:to>
      <xdr:col>15</xdr:col>
      <xdr:colOff>285750</xdr:colOff>
      <xdr:row>119</xdr:row>
      <xdr:rowOff>95250</xdr:rowOff>
    </xdr:to>
    <xdr:sp macro="" textlink="">
      <xdr:nvSpPr>
        <xdr:cNvPr id="42" name="Line 39"/>
        <xdr:cNvSpPr>
          <a:spLocks noChangeShapeType="1"/>
        </xdr:cNvSpPr>
      </xdr:nvSpPr>
      <xdr:spPr bwMode="auto">
        <a:xfrm>
          <a:off x="15511463" y="19240500"/>
          <a:ext cx="276225"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9525</xdr:colOff>
      <xdr:row>120</xdr:row>
      <xdr:rowOff>123825</xdr:rowOff>
    </xdr:from>
    <xdr:to>
      <xdr:col>15</xdr:col>
      <xdr:colOff>285750</xdr:colOff>
      <xdr:row>120</xdr:row>
      <xdr:rowOff>123825</xdr:rowOff>
    </xdr:to>
    <xdr:sp macro="" textlink="">
      <xdr:nvSpPr>
        <xdr:cNvPr id="43" name="Line 18"/>
        <xdr:cNvSpPr>
          <a:spLocks noChangeShapeType="1"/>
        </xdr:cNvSpPr>
      </xdr:nvSpPr>
      <xdr:spPr bwMode="auto">
        <a:xfrm>
          <a:off x="15511463" y="19519106"/>
          <a:ext cx="276225"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9525</xdr:colOff>
      <xdr:row>133</xdr:row>
      <xdr:rowOff>95250</xdr:rowOff>
    </xdr:from>
    <xdr:to>
      <xdr:col>15</xdr:col>
      <xdr:colOff>285750</xdr:colOff>
      <xdr:row>133</xdr:row>
      <xdr:rowOff>95250</xdr:rowOff>
    </xdr:to>
    <xdr:sp macro="" textlink="">
      <xdr:nvSpPr>
        <xdr:cNvPr id="44" name="Line 39"/>
        <xdr:cNvSpPr>
          <a:spLocks noChangeShapeType="1"/>
        </xdr:cNvSpPr>
      </xdr:nvSpPr>
      <xdr:spPr bwMode="auto">
        <a:xfrm>
          <a:off x="15511463" y="19240500"/>
          <a:ext cx="276225"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9525</xdr:colOff>
      <xdr:row>134</xdr:row>
      <xdr:rowOff>123825</xdr:rowOff>
    </xdr:from>
    <xdr:to>
      <xdr:col>15</xdr:col>
      <xdr:colOff>285750</xdr:colOff>
      <xdr:row>134</xdr:row>
      <xdr:rowOff>123825</xdr:rowOff>
    </xdr:to>
    <xdr:sp macro="" textlink="">
      <xdr:nvSpPr>
        <xdr:cNvPr id="45" name="Line 18"/>
        <xdr:cNvSpPr>
          <a:spLocks noChangeShapeType="1"/>
        </xdr:cNvSpPr>
      </xdr:nvSpPr>
      <xdr:spPr bwMode="auto">
        <a:xfrm>
          <a:off x="15511463" y="19519106"/>
          <a:ext cx="276225"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9525</xdr:colOff>
      <xdr:row>147</xdr:row>
      <xdr:rowOff>95250</xdr:rowOff>
    </xdr:from>
    <xdr:to>
      <xdr:col>15</xdr:col>
      <xdr:colOff>285750</xdr:colOff>
      <xdr:row>147</xdr:row>
      <xdr:rowOff>95250</xdr:rowOff>
    </xdr:to>
    <xdr:sp macro="" textlink="">
      <xdr:nvSpPr>
        <xdr:cNvPr id="46" name="Line 39"/>
        <xdr:cNvSpPr>
          <a:spLocks noChangeShapeType="1"/>
        </xdr:cNvSpPr>
      </xdr:nvSpPr>
      <xdr:spPr bwMode="auto">
        <a:xfrm>
          <a:off x="15511463" y="19240500"/>
          <a:ext cx="276225"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9525</xdr:colOff>
      <xdr:row>148</xdr:row>
      <xdr:rowOff>123825</xdr:rowOff>
    </xdr:from>
    <xdr:to>
      <xdr:col>15</xdr:col>
      <xdr:colOff>285750</xdr:colOff>
      <xdr:row>148</xdr:row>
      <xdr:rowOff>123825</xdr:rowOff>
    </xdr:to>
    <xdr:sp macro="" textlink="">
      <xdr:nvSpPr>
        <xdr:cNvPr id="47" name="Line 18"/>
        <xdr:cNvSpPr>
          <a:spLocks noChangeShapeType="1"/>
        </xdr:cNvSpPr>
      </xdr:nvSpPr>
      <xdr:spPr bwMode="auto">
        <a:xfrm>
          <a:off x="15511463" y="19519106"/>
          <a:ext cx="276225"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9525</xdr:colOff>
      <xdr:row>233</xdr:row>
      <xdr:rowOff>104775</xdr:rowOff>
    </xdr:from>
    <xdr:to>
      <xdr:col>15</xdr:col>
      <xdr:colOff>285750</xdr:colOff>
      <xdr:row>233</xdr:row>
      <xdr:rowOff>104775</xdr:rowOff>
    </xdr:to>
    <xdr:sp macro="" textlink="">
      <xdr:nvSpPr>
        <xdr:cNvPr id="48" name="Line 40"/>
        <xdr:cNvSpPr>
          <a:spLocks noChangeShapeType="1"/>
        </xdr:cNvSpPr>
      </xdr:nvSpPr>
      <xdr:spPr bwMode="auto">
        <a:xfrm>
          <a:off x="15511463" y="57957244"/>
          <a:ext cx="276225"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9525</xdr:colOff>
      <xdr:row>234</xdr:row>
      <xdr:rowOff>95250</xdr:rowOff>
    </xdr:from>
    <xdr:to>
      <xdr:col>15</xdr:col>
      <xdr:colOff>285750</xdr:colOff>
      <xdr:row>234</xdr:row>
      <xdr:rowOff>95250</xdr:rowOff>
    </xdr:to>
    <xdr:sp macro="" textlink="">
      <xdr:nvSpPr>
        <xdr:cNvPr id="49" name="Line 18"/>
        <xdr:cNvSpPr>
          <a:spLocks noChangeShapeType="1"/>
        </xdr:cNvSpPr>
      </xdr:nvSpPr>
      <xdr:spPr bwMode="auto">
        <a:xfrm>
          <a:off x="15511463" y="58197750"/>
          <a:ext cx="276225"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9525</xdr:colOff>
      <xdr:row>247</xdr:row>
      <xdr:rowOff>104775</xdr:rowOff>
    </xdr:from>
    <xdr:to>
      <xdr:col>15</xdr:col>
      <xdr:colOff>285750</xdr:colOff>
      <xdr:row>247</xdr:row>
      <xdr:rowOff>104775</xdr:rowOff>
    </xdr:to>
    <xdr:sp macro="" textlink="">
      <xdr:nvSpPr>
        <xdr:cNvPr id="50" name="Line 40"/>
        <xdr:cNvSpPr>
          <a:spLocks noChangeShapeType="1"/>
        </xdr:cNvSpPr>
      </xdr:nvSpPr>
      <xdr:spPr bwMode="auto">
        <a:xfrm>
          <a:off x="15511463" y="57957244"/>
          <a:ext cx="276225"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9525</xdr:colOff>
      <xdr:row>248</xdr:row>
      <xdr:rowOff>95250</xdr:rowOff>
    </xdr:from>
    <xdr:to>
      <xdr:col>15</xdr:col>
      <xdr:colOff>285750</xdr:colOff>
      <xdr:row>248</xdr:row>
      <xdr:rowOff>95250</xdr:rowOff>
    </xdr:to>
    <xdr:sp macro="" textlink="">
      <xdr:nvSpPr>
        <xdr:cNvPr id="51" name="Line 18"/>
        <xdr:cNvSpPr>
          <a:spLocks noChangeShapeType="1"/>
        </xdr:cNvSpPr>
      </xdr:nvSpPr>
      <xdr:spPr bwMode="auto">
        <a:xfrm>
          <a:off x="15511463" y="58197750"/>
          <a:ext cx="276225"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9525</xdr:colOff>
      <xdr:row>261</xdr:row>
      <xdr:rowOff>104775</xdr:rowOff>
    </xdr:from>
    <xdr:to>
      <xdr:col>15</xdr:col>
      <xdr:colOff>285750</xdr:colOff>
      <xdr:row>261</xdr:row>
      <xdr:rowOff>104775</xdr:rowOff>
    </xdr:to>
    <xdr:sp macro="" textlink="">
      <xdr:nvSpPr>
        <xdr:cNvPr id="52" name="Line 40"/>
        <xdr:cNvSpPr>
          <a:spLocks noChangeShapeType="1"/>
        </xdr:cNvSpPr>
      </xdr:nvSpPr>
      <xdr:spPr bwMode="auto">
        <a:xfrm>
          <a:off x="15511463" y="57957244"/>
          <a:ext cx="276225"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9525</xdr:colOff>
      <xdr:row>262</xdr:row>
      <xdr:rowOff>95250</xdr:rowOff>
    </xdr:from>
    <xdr:to>
      <xdr:col>15</xdr:col>
      <xdr:colOff>285750</xdr:colOff>
      <xdr:row>262</xdr:row>
      <xdr:rowOff>95250</xdr:rowOff>
    </xdr:to>
    <xdr:sp macro="" textlink="">
      <xdr:nvSpPr>
        <xdr:cNvPr id="53" name="Line 18"/>
        <xdr:cNvSpPr>
          <a:spLocks noChangeShapeType="1"/>
        </xdr:cNvSpPr>
      </xdr:nvSpPr>
      <xdr:spPr bwMode="auto">
        <a:xfrm>
          <a:off x="15511463" y="58197750"/>
          <a:ext cx="276225"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9525</xdr:colOff>
      <xdr:row>275</xdr:row>
      <xdr:rowOff>104775</xdr:rowOff>
    </xdr:from>
    <xdr:to>
      <xdr:col>15</xdr:col>
      <xdr:colOff>285750</xdr:colOff>
      <xdr:row>275</xdr:row>
      <xdr:rowOff>104775</xdr:rowOff>
    </xdr:to>
    <xdr:sp macro="" textlink="">
      <xdr:nvSpPr>
        <xdr:cNvPr id="54" name="Line 40"/>
        <xdr:cNvSpPr>
          <a:spLocks noChangeShapeType="1"/>
        </xdr:cNvSpPr>
      </xdr:nvSpPr>
      <xdr:spPr bwMode="auto">
        <a:xfrm>
          <a:off x="15511463" y="57957244"/>
          <a:ext cx="276225"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9525</xdr:colOff>
      <xdr:row>276</xdr:row>
      <xdr:rowOff>95250</xdr:rowOff>
    </xdr:from>
    <xdr:to>
      <xdr:col>15</xdr:col>
      <xdr:colOff>285750</xdr:colOff>
      <xdr:row>276</xdr:row>
      <xdr:rowOff>95250</xdr:rowOff>
    </xdr:to>
    <xdr:sp macro="" textlink="">
      <xdr:nvSpPr>
        <xdr:cNvPr id="55" name="Line 18"/>
        <xdr:cNvSpPr>
          <a:spLocks noChangeShapeType="1"/>
        </xdr:cNvSpPr>
      </xdr:nvSpPr>
      <xdr:spPr bwMode="auto">
        <a:xfrm>
          <a:off x="15511463" y="58197750"/>
          <a:ext cx="276225"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9525</xdr:colOff>
      <xdr:row>289</xdr:row>
      <xdr:rowOff>104775</xdr:rowOff>
    </xdr:from>
    <xdr:to>
      <xdr:col>15</xdr:col>
      <xdr:colOff>285750</xdr:colOff>
      <xdr:row>289</xdr:row>
      <xdr:rowOff>104775</xdr:rowOff>
    </xdr:to>
    <xdr:sp macro="" textlink="">
      <xdr:nvSpPr>
        <xdr:cNvPr id="56" name="Line 40"/>
        <xdr:cNvSpPr>
          <a:spLocks noChangeShapeType="1"/>
        </xdr:cNvSpPr>
      </xdr:nvSpPr>
      <xdr:spPr bwMode="auto">
        <a:xfrm>
          <a:off x="15511463" y="79019400"/>
          <a:ext cx="276225"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9525</xdr:colOff>
      <xdr:row>290</xdr:row>
      <xdr:rowOff>95250</xdr:rowOff>
    </xdr:from>
    <xdr:to>
      <xdr:col>15</xdr:col>
      <xdr:colOff>285750</xdr:colOff>
      <xdr:row>290</xdr:row>
      <xdr:rowOff>95250</xdr:rowOff>
    </xdr:to>
    <xdr:sp macro="" textlink="">
      <xdr:nvSpPr>
        <xdr:cNvPr id="57" name="Line 18"/>
        <xdr:cNvSpPr>
          <a:spLocks noChangeShapeType="1"/>
        </xdr:cNvSpPr>
      </xdr:nvSpPr>
      <xdr:spPr bwMode="auto">
        <a:xfrm>
          <a:off x="15511463" y="79390875"/>
          <a:ext cx="276225"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166688</xdr:colOff>
      <xdr:row>33</xdr:row>
      <xdr:rowOff>130969</xdr:rowOff>
    </xdr:from>
    <xdr:to>
      <xdr:col>22</xdr:col>
      <xdr:colOff>482313</xdr:colOff>
      <xdr:row>37</xdr:row>
      <xdr:rowOff>152300</xdr:rowOff>
    </xdr:to>
    <xdr:sp macro="" textlink="" fLocksText="0">
      <xdr:nvSpPr>
        <xdr:cNvPr id="58" name="四角形吹き出し 57"/>
        <xdr:cNvSpPr/>
      </xdr:nvSpPr>
      <xdr:spPr>
        <a:xfrm>
          <a:off x="16359188" y="7167563"/>
          <a:ext cx="5649625" cy="1271487"/>
        </a:xfrm>
        <a:prstGeom prst="wedgeRectCallout">
          <a:avLst>
            <a:gd name="adj1" fmla="val -56946"/>
            <a:gd name="adj2" fmla="val 107274"/>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66FF"/>
              </a:solidFill>
            </a:rPr>
            <a:t>研究分担者法人名を入力することで、各表の数値の入力が可能となります。</a:t>
          </a:r>
          <a:endParaRPr kumimoji="1" lang="en-US" altLang="ja-JP" sz="1600" b="1">
            <a:solidFill>
              <a:srgbClr val="0066FF"/>
            </a:solidFill>
          </a:endParaRPr>
        </a:p>
        <a:p>
          <a:pPr algn="l"/>
          <a:r>
            <a:rPr kumimoji="1" lang="ja-JP" altLang="en-US" sz="1600" b="1">
              <a:solidFill>
                <a:srgbClr val="0066FF"/>
              </a:solidFill>
            </a:rPr>
            <a:t>研究分担者の消費税額は代表研究者の消費税率欄にリンクし計算されます。</a:t>
          </a:r>
        </a:p>
      </xdr:txBody>
    </xdr:sp>
    <xdr:clientData fLocksWithSheet="0" fPrintsWithSheet="0"/>
  </xdr:twoCellAnchor>
  <xdr:twoCellAnchor>
    <xdr:from>
      <xdr:col>16</xdr:col>
      <xdr:colOff>211931</xdr:colOff>
      <xdr:row>182</xdr:row>
      <xdr:rowOff>116682</xdr:rowOff>
    </xdr:from>
    <xdr:to>
      <xdr:col>19</xdr:col>
      <xdr:colOff>554831</xdr:colOff>
      <xdr:row>188</xdr:row>
      <xdr:rowOff>140495</xdr:rowOff>
    </xdr:to>
    <xdr:sp macro="" textlink="" fLocksText="0">
      <xdr:nvSpPr>
        <xdr:cNvPr id="59" name="角丸四角形吹き出し 58"/>
        <xdr:cNvSpPr/>
      </xdr:nvSpPr>
      <xdr:spPr>
        <a:xfrm>
          <a:off x="16404431" y="47955995"/>
          <a:ext cx="2890838" cy="1524000"/>
        </a:xfrm>
        <a:prstGeom prst="wedgeRoundRectCallout">
          <a:avLst>
            <a:gd name="adj1" fmla="val -85749"/>
            <a:gd name="adj2" fmla="val 95767"/>
            <a:gd name="adj3" fmla="val 16667"/>
          </a:avLst>
        </a:prstGeom>
        <a:solidFill>
          <a:schemeClr val="accent6">
            <a:lumMod val="40000"/>
            <a:lumOff val="60000"/>
          </a:schemeClr>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l">
            <a:lnSpc>
              <a:spcPts val="1600"/>
            </a:lnSpc>
          </a:pPr>
          <a:r>
            <a:rPr kumimoji="1" lang="ja-JP" altLang="en-US" sz="1400">
              <a:solidFill>
                <a:sysClr val="windowText" lastClr="000000"/>
              </a:solidFill>
              <a:latin typeface="+mn-ea"/>
              <a:ea typeface="+mn-ea"/>
            </a:rPr>
            <a:t>茶色地のセルは、研究分担者の経費小計（</a:t>
          </a:r>
          <a:r>
            <a:rPr kumimoji="1" lang="en-US" altLang="ja-JP" sz="1400">
              <a:solidFill>
                <a:sysClr val="windowText" lastClr="000000"/>
              </a:solidFill>
              <a:latin typeface="+mn-ea"/>
              <a:ea typeface="+mn-ea"/>
            </a:rPr>
            <a:t>Ⅰ</a:t>
          </a:r>
          <a:r>
            <a:rPr kumimoji="1" lang="ja-JP" altLang="en-US" sz="1400">
              <a:solidFill>
                <a:sysClr val="windowText" lastClr="000000"/>
              </a:solidFill>
              <a:latin typeface="+mn-ea"/>
              <a:ea typeface="+mn-ea"/>
            </a:rPr>
            <a:t>＋</a:t>
          </a:r>
          <a:r>
            <a:rPr kumimoji="1" lang="en-US" altLang="ja-JP" sz="1400">
              <a:solidFill>
                <a:sysClr val="windowText" lastClr="000000"/>
              </a:solidFill>
              <a:latin typeface="+mn-ea"/>
              <a:ea typeface="+mn-ea"/>
            </a:rPr>
            <a:t>Ⅱ</a:t>
          </a:r>
          <a:r>
            <a:rPr kumimoji="1" lang="ja-JP" altLang="en-US" sz="1400">
              <a:solidFill>
                <a:sysClr val="windowText" lastClr="000000"/>
              </a:solidFill>
              <a:latin typeface="+mn-ea"/>
              <a:ea typeface="+mn-ea"/>
            </a:rPr>
            <a:t>＋</a:t>
          </a:r>
          <a:r>
            <a:rPr kumimoji="1" lang="en-US" altLang="ja-JP" sz="1400">
              <a:solidFill>
                <a:sysClr val="windowText" lastClr="000000"/>
              </a:solidFill>
              <a:latin typeface="+mn-ea"/>
              <a:ea typeface="+mn-ea"/>
            </a:rPr>
            <a:t>Ⅲ</a:t>
          </a:r>
          <a:r>
            <a:rPr kumimoji="1" lang="ja-JP" altLang="en-US" sz="1400">
              <a:solidFill>
                <a:sysClr val="windowText" lastClr="000000"/>
              </a:solidFill>
              <a:latin typeface="+mn-ea"/>
              <a:ea typeface="+mn-ea"/>
            </a:rPr>
            <a:t>＋</a:t>
          </a:r>
          <a:r>
            <a:rPr kumimoji="1" lang="en-US" altLang="ja-JP" sz="1400">
              <a:solidFill>
                <a:sysClr val="windowText" lastClr="000000"/>
              </a:solidFill>
              <a:latin typeface="+mn-ea"/>
              <a:ea typeface="+mn-ea"/>
            </a:rPr>
            <a:t>Ⅳ</a:t>
          </a:r>
          <a:r>
            <a:rPr kumimoji="1" lang="ja-JP" altLang="en-US" sz="1400">
              <a:solidFill>
                <a:sysClr val="windowText" lastClr="000000"/>
              </a:solidFill>
              <a:latin typeface="+mn-ea"/>
              <a:ea typeface="+mn-ea"/>
            </a:rPr>
            <a:t>）が自動計算されるとともに、幹事研究者の再委託費として組み込まれて計上されます。</a:t>
          </a:r>
          <a:endParaRPr kumimoji="1" lang="en-US" altLang="ja-JP" sz="1400">
            <a:solidFill>
              <a:sysClr val="windowText" lastClr="000000"/>
            </a:solidFill>
            <a:latin typeface="+mn-ea"/>
            <a:ea typeface="+mn-ea"/>
          </a:endParaRPr>
        </a:p>
      </xdr:txBody>
    </xdr:sp>
    <xdr:clientData fLocksWithSheet="0" fPrintsWithSheet="0"/>
  </xdr:twoCellAnchor>
  <xdr:twoCellAnchor>
    <xdr:from>
      <xdr:col>16</xdr:col>
      <xdr:colOff>188119</xdr:colOff>
      <xdr:row>175</xdr:row>
      <xdr:rowOff>69057</xdr:rowOff>
    </xdr:from>
    <xdr:to>
      <xdr:col>22</xdr:col>
      <xdr:colOff>503744</xdr:colOff>
      <xdr:row>179</xdr:row>
      <xdr:rowOff>138012</xdr:rowOff>
    </xdr:to>
    <xdr:sp macro="" textlink="" fLocksText="0">
      <xdr:nvSpPr>
        <xdr:cNvPr id="60" name="四角形吹き出し 59"/>
        <xdr:cNvSpPr/>
      </xdr:nvSpPr>
      <xdr:spPr>
        <a:xfrm>
          <a:off x="16380619" y="45896213"/>
          <a:ext cx="5649625" cy="1271487"/>
        </a:xfrm>
        <a:prstGeom prst="wedgeRectCallout">
          <a:avLst>
            <a:gd name="adj1" fmla="val -56946"/>
            <a:gd name="adj2" fmla="val 107274"/>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66FF"/>
              </a:solidFill>
            </a:rPr>
            <a:t>研究分担者法人名を入力することで、各表の数値の入力が可能となります。</a:t>
          </a:r>
          <a:endParaRPr kumimoji="1" lang="en-US" altLang="ja-JP" sz="1600" b="1">
            <a:solidFill>
              <a:srgbClr val="0066FF"/>
            </a:solidFill>
          </a:endParaRPr>
        </a:p>
        <a:p>
          <a:pPr algn="l"/>
          <a:r>
            <a:rPr kumimoji="1" lang="ja-JP" altLang="en-US" sz="1600" b="1">
              <a:solidFill>
                <a:srgbClr val="0066FF"/>
              </a:solidFill>
            </a:rPr>
            <a:t>研究分担者の消費税額は代表研究者の消費税率欄にリンクし計算されます。</a:t>
          </a:r>
        </a:p>
      </xdr:txBody>
    </xdr:sp>
    <xdr:clientData fLocksWithSheet="0"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325"/>
  <sheetViews>
    <sheetView tabSelected="1" zoomScale="80" zoomScaleNormal="80" workbookViewId="0">
      <selection activeCell="E18" sqref="E18:O18"/>
    </sheetView>
  </sheetViews>
  <sheetFormatPr defaultColWidth="10.625" defaultRowHeight="13.5" x14ac:dyDescent="0.15"/>
  <cols>
    <col min="1" max="1" width="12.125" style="3" customWidth="1"/>
    <col min="2" max="2" width="10.625" style="3"/>
    <col min="3" max="3" width="5" style="24" customWidth="1"/>
    <col min="4" max="4" width="37.125" style="3" customWidth="1"/>
    <col min="5" max="14" width="12.75" style="3" customWidth="1"/>
    <col min="15" max="15" width="14.875" style="3" customWidth="1"/>
    <col min="16" max="16" width="4.125" style="3" customWidth="1"/>
    <col min="17" max="17" width="9.5" style="3" customWidth="1"/>
    <col min="18" max="18" width="13.625" style="36" customWidth="1"/>
    <col min="19" max="20" width="12.125" style="63" customWidth="1"/>
    <col min="21" max="21" width="12.125" style="36" bestFit="1" customWidth="1"/>
    <col min="22" max="22" width="12.125" style="37" bestFit="1" customWidth="1"/>
    <col min="23" max="23" width="12.125" style="3" bestFit="1" customWidth="1"/>
    <col min="24" max="16384" width="10.625" style="3"/>
  </cols>
  <sheetData>
    <row r="1" spans="1:20" x14ac:dyDescent="0.15">
      <c r="A1" s="3" t="s">
        <v>82</v>
      </c>
    </row>
    <row r="2" spans="1:20" s="16" customFormat="1" ht="14.25" x14ac:dyDescent="0.15">
      <c r="A2" s="93"/>
      <c r="D2" s="72" t="s">
        <v>45</v>
      </c>
      <c r="P2" s="94"/>
      <c r="Q2" s="94"/>
      <c r="R2" s="219"/>
      <c r="S2" s="94"/>
      <c r="T2" s="94"/>
    </row>
    <row r="3" spans="1:20" s="16" customFormat="1" ht="14.25" x14ac:dyDescent="0.15">
      <c r="D3" s="164" t="s">
        <v>38</v>
      </c>
      <c r="E3" s="95"/>
      <c r="O3" s="93"/>
      <c r="P3" s="94"/>
      <c r="Q3" s="94"/>
      <c r="R3" s="219"/>
      <c r="S3" s="94"/>
      <c r="T3" s="94"/>
    </row>
    <row r="4" spans="1:20" s="16" customFormat="1" x14ac:dyDescent="0.15">
      <c r="D4" s="73" t="s">
        <v>39</v>
      </c>
      <c r="E4" s="96"/>
      <c r="P4" s="94"/>
      <c r="Q4" s="94"/>
      <c r="R4" s="219"/>
      <c r="S4" s="94"/>
      <c r="T4" s="94"/>
    </row>
    <row r="5" spans="1:20" s="16" customFormat="1" x14ac:dyDescent="0.15">
      <c r="D5" s="73" t="s">
        <v>24</v>
      </c>
      <c r="E5" s="97"/>
      <c r="P5" s="94"/>
      <c r="Q5" s="94"/>
      <c r="R5" s="219"/>
      <c r="S5" s="94"/>
      <c r="T5" s="94"/>
    </row>
    <row r="6" spans="1:20" s="16" customFormat="1" x14ac:dyDescent="0.15">
      <c r="D6" s="73" t="s">
        <v>40</v>
      </c>
      <c r="E6" s="98"/>
      <c r="P6" s="94"/>
      <c r="Q6" s="94"/>
      <c r="R6" s="219"/>
      <c r="S6" s="94"/>
      <c r="T6" s="94"/>
    </row>
    <row r="7" spans="1:20" s="16" customFormat="1" x14ac:dyDescent="0.15">
      <c r="D7" s="73" t="s">
        <v>41</v>
      </c>
      <c r="E7" s="98"/>
      <c r="P7" s="94"/>
      <c r="Q7" s="94"/>
      <c r="R7" s="219"/>
      <c r="S7" s="94"/>
      <c r="T7" s="94"/>
    </row>
    <row r="8" spans="1:20" s="16" customFormat="1" x14ac:dyDescent="0.15">
      <c r="C8" s="19"/>
      <c r="D8" s="73" t="s">
        <v>42</v>
      </c>
      <c r="E8" s="97"/>
      <c r="P8" s="94"/>
      <c r="Q8" s="94"/>
      <c r="R8" s="219"/>
      <c r="S8" s="94"/>
      <c r="T8" s="94"/>
    </row>
    <row r="9" spans="1:20" s="16" customFormat="1" x14ac:dyDescent="0.15">
      <c r="C9" s="19"/>
      <c r="D9" s="73" t="s">
        <v>43</v>
      </c>
      <c r="E9" s="97"/>
      <c r="P9" s="94"/>
      <c r="Q9" s="94"/>
      <c r="R9" s="219"/>
      <c r="S9" s="94"/>
      <c r="T9" s="94"/>
    </row>
    <row r="10" spans="1:20" s="16" customFormat="1" x14ac:dyDescent="0.15">
      <c r="C10" s="19"/>
      <c r="D10" s="73" t="s">
        <v>44</v>
      </c>
      <c r="F10" s="99"/>
      <c r="G10" s="99"/>
      <c r="H10" s="99"/>
      <c r="I10" s="99"/>
      <c r="J10" s="99"/>
      <c r="K10" s="99"/>
      <c r="L10" s="99"/>
      <c r="M10" s="99"/>
      <c r="N10" s="99"/>
      <c r="O10" s="17"/>
      <c r="P10" s="94"/>
      <c r="Q10" s="94"/>
      <c r="R10" s="219"/>
      <c r="S10" s="94"/>
      <c r="T10" s="94"/>
    </row>
    <row r="11" spans="1:20" s="16" customFormat="1" x14ac:dyDescent="0.15">
      <c r="C11" s="19"/>
      <c r="D11" s="165" t="s">
        <v>70</v>
      </c>
      <c r="E11" s="100"/>
      <c r="F11" s="99"/>
      <c r="G11" s="99"/>
      <c r="H11" s="99"/>
      <c r="I11" s="99"/>
      <c r="J11" s="99"/>
      <c r="K11" s="99"/>
      <c r="L11" s="99"/>
      <c r="M11" s="99"/>
      <c r="N11" s="99"/>
      <c r="O11" s="17"/>
      <c r="P11" s="94"/>
      <c r="Q11" s="94"/>
      <c r="R11" s="219"/>
      <c r="S11" s="94"/>
      <c r="T11" s="94"/>
    </row>
    <row r="12" spans="1:20" s="16" customFormat="1" ht="13.5" customHeight="1" x14ac:dyDescent="0.15">
      <c r="C12" s="19"/>
      <c r="D12" s="73"/>
      <c r="E12" s="100"/>
      <c r="F12" s="99"/>
      <c r="G12" s="99"/>
      <c r="H12" s="99"/>
      <c r="I12" s="99"/>
      <c r="J12" s="99"/>
      <c r="K12" s="99"/>
      <c r="L12" s="99"/>
      <c r="M12" s="99"/>
      <c r="N12" s="99"/>
      <c r="O12" s="17"/>
      <c r="P12" s="94"/>
      <c r="Q12" s="94"/>
      <c r="R12" s="219"/>
      <c r="S12" s="94"/>
      <c r="T12" s="94"/>
    </row>
    <row r="13" spans="1:20" s="16" customFormat="1" ht="14.25" x14ac:dyDescent="0.15">
      <c r="C13" s="19"/>
      <c r="D13" s="74" t="s">
        <v>25</v>
      </c>
      <c r="E13" s="101"/>
      <c r="F13" s="101"/>
      <c r="G13" s="101"/>
      <c r="H13" s="101"/>
      <c r="I13" s="101"/>
      <c r="J13" s="101"/>
      <c r="K13" s="101"/>
      <c r="L13" s="101"/>
      <c r="M13" s="101"/>
      <c r="N13" s="101"/>
      <c r="O13" s="17"/>
      <c r="P13" s="94"/>
      <c r="Q13" s="94"/>
      <c r="R13" s="219"/>
      <c r="S13" s="94"/>
      <c r="T13" s="94"/>
    </row>
    <row r="14" spans="1:20" s="16" customFormat="1" x14ac:dyDescent="0.15">
      <c r="D14" s="102" t="s">
        <v>74</v>
      </c>
      <c r="F14" s="101"/>
      <c r="G14" s="101"/>
      <c r="H14" s="101"/>
      <c r="I14" s="101"/>
      <c r="J14" s="101"/>
      <c r="K14" s="101"/>
      <c r="L14" s="101"/>
      <c r="M14" s="101"/>
      <c r="N14" s="101"/>
      <c r="O14" s="17"/>
      <c r="P14" s="94"/>
      <c r="Q14" s="94"/>
      <c r="R14" s="219"/>
      <c r="S14" s="94"/>
      <c r="T14" s="94"/>
    </row>
    <row r="15" spans="1:20" x14ac:dyDescent="0.15">
      <c r="D15" s="75"/>
    </row>
    <row r="16" spans="1:20" ht="20.100000000000001" customHeight="1" x14ac:dyDescent="0.15">
      <c r="C16" s="234" t="s">
        <v>75</v>
      </c>
      <c r="D16" s="234"/>
      <c r="E16" s="234"/>
      <c r="F16" s="234"/>
      <c r="G16" s="234"/>
      <c r="H16" s="234"/>
      <c r="I16" s="234"/>
      <c r="J16" s="234"/>
      <c r="K16" s="234"/>
      <c r="L16" s="234"/>
      <c r="M16" s="234"/>
      <c r="N16" s="234"/>
      <c r="O16" s="234"/>
      <c r="P16" s="34"/>
      <c r="Q16" s="34"/>
      <c r="R16" s="221"/>
    </row>
    <row r="17" spans="1:23" ht="20.25" customHeight="1" x14ac:dyDescent="0.15">
      <c r="D17" s="27"/>
      <c r="E17" s="27"/>
      <c r="F17" s="27"/>
      <c r="G17" s="27"/>
      <c r="H17" s="27"/>
      <c r="I17" s="27"/>
      <c r="J17" s="27"/>
      <c r="K17" s="27"/>
      <c r="L17" s="27"/>
      <c r="M17" s="174"/>
      <c r="N17" s="27"/>
      <c r="O17" s="34"/>
      <c r="P17" s="34"/>
      <c r="Q17" s="34"/>
      <c r="R17" s="221"/>
    </row>
    <row r="18" spans="1:23" ht="20.100000000000001" customHeight="1" x14ac:dyDescent="0.15">
      <c r="D18" s="10" t="s">
        <v>80</v>
      </c>
      <c r="E18" s="235" t="s">
        <v>3</v>
      </c>
      <c r="F18" s="236"/>
      <c r="G18" s="236"/>
      <c r="H18" s="236"/>
      <c r="I18" s="236"/>
      <c r="J18" s="236"/>
      <c r="K18" s="236"/>
      <c r="L18" s="236"/>
      <c r="M18" s="236"/>
      <c r="N18" s="236"/>
      <c r="O18" s="236"/>
      <c r="P18" s="83"/>
      <c r="Q18" s="9"/>
      <c r="R18" s="222"/>
    </row>
    <row r="19" spans="1:23" ht="20.100000000000001" customHeight="1" x14ac:dyDescent="0.15">
      <c r="A19" s="41"/>
      <c r="D19" s="10" t="s">
        <v>81</v>
      </c>
      <c r="E19" s="235" t="s">
        <v>27</v>
      </c>
      <c r="F19" s="236"/>
      <c r="G19" s="236"/>
      <c r="H19" s="236"/>
      <c r="I19" s="236"/>
      <c r="J19" s="236"/>
      <c r="K19" s="236"/>
      <c r="L19" s="236"/>
      <c r="M19" s="236"/>
      <c r="N19" s="236"/>
      <c r="O19" s="236"/>
      <c r="P19" s="83"/>
      <c r="Q19" s="9"/>
      <c r="R19" s="222"/>
    </row>
    <row r="20" spans="1:23" ht="20.100000000000001" customHeight="1" x14ac:dyDescent="0.15">
      <c r="A20" s="41"/>
      <c r="D20" s="10" t="s">
        <v>4</v>
      </c>
      <c r="E20" s="237" t="s">
        <v>33</v>
      </c>
      <c r="F20" s="238"/>
      <c r="G20" s="238"/>
      <c r="H20" s="238"/>
      <c r="I20" s="238"/>
      <c r="J20" s="238"/>
      <c r="K20" s="238"/>
      <c r="L20" s="238"/>
      <c r="M20" s="238"/>
      <c r="N20" s="238"/>
      <c r="O20" s="238"/>
      <c r="P20" s="83"/>
      <c r="Q20" s="9"/>
      <c r="R20" s="222"/>
    </row>
    <row r="21" spans="1:23" ht="20.100000000000001" customHeight="1" x14ac:dyDescent="0.15">
      <c r="D21" s="10" t="s">
        <v>15</v>
      </c>
      <c r="E21" s="232" t="s">
        <v>32</v>
      </c>
      <c r="F21" s="232"/>
      <c r="G21" s="233"/>
      <c r="H21" s="233"/>
      <c r="I21" s="233"/>
      <c r="J21" s="233"/>
      <c r="K21" s="233"/>
      <c r="L21" s="233"/>
      <c r="M21" s="233"/>
      <c r="N21" s="233"/>
      <c r="O21" s="79"/>
      <c r="P21" s="82"/>
      <c r="Q21"/>
      <c r="R21" s="220"/>
      <c r="S21"/>
      <c r="T21"/>
      <c r="U21"/>
      <c r="V21"/>
      <c r="W21"/>
    </row>
    <row r="22" spans="1:23" ht="20.100000000000001" customHeight="1" x14ac:dyDescent="0.15">
      <c r="D22" s="85" t="s">
        <v>83</v>
      </c>
      <c r="E22" s="235" t="s">
        <v>31</v>
      </c>
      <c r="F22" s="235"/>
      <c r="G22" s="235"/>
      <c r="H22" s="235"/>
      <c r="I22" s="239"/>
      <c r="J22" s="239"/>
      <c r="K22" s="239"/>
      <c r="L22" s="239"/>
      <c r="M22" s="239"/>
      <c r="N22" s="239"/>
      <c r="O22" s="83"/>
      <c r="P22" s="11"/>
      <c r="Q22"/>
      <c r="R22" s="220"/>
      <c r="S22"/>
      <c r="T22"/>
      <c r="U22"/>
      <c r="V22"/>
      <c r="W22"/>
    </row>
    <row r="23" spans="1:23" ht="20.100000000000001" customHeight="1" thickBot="1" x14ac:dyDescent="0.2">
      <c r="D23" s="85"/>
      <c r="E23" s="200"/>
      <c r="F23" s="200"/>
      <c r="G23" s="200"/>
      <c r="H23" s="200"/>
      <c r="I23" s="175"/>
      <c r="J23" s="201"/>
      <c r="K23" s="175"/>
      <c r="L23" s="201"/>
      <c r="M23" s="201"/>
      <c r="N23" s="201"/>
      <c r="O23" s="18" t="s">
        <v>84</v>
      </c>
      <c r="P23" s="11"/>
      <c r="Q23"/>
      <c r="R23" s="220"/>
      <c r="S23"/>
      <c r="T23"/>
      <c r="U23"/>
      <c r="V23"/>
      <c r="W23"/>
    </row>
    <row r="24" spans="1:23" ht="20.100000000000001" customHeight="1" thickBot="1" x14ac:dyDescent="0.2">
      <c r="C24" s="25" t="s">
        <v>0</v>
      </c>
      <c r="D24" s="6" t="s">
        <v>26</v>
      </c>
      <c r="E24" s="211">
        <v>24</v>
      </c>
      <c r="F24" s="211">
        <f>E24+1</f>
        <v>25</v>
      </c>
      <c r="G24" s="211">
        <f t="shared" ref="G24:N24" si="0">F24+1</f>
        <v>26</v>
      </c>
      <c r="H24" s="211">
        <f t="shared" si="0"/>
        <v>27</v>
      </c>
      <c r="I24" s="211">
        <f t="shared" si="0"/>
        <v>28</v>
      </c>
      <c r="J24" s="211">
        <f t="shared" si="0"/>
        <v>29</v>
      </c>
      <c r="K24" s="211">
        <f t="shared" si="0"/>
        <v>30</v>
      </c>
      <c r="L24" s="211">
        <f t="shared" si="0"/>
        <v>31</v>
      </c>
      <c r="M24" s="211">
        <f t="shared" si="0"/>
        <v>32</v>
      </c>
      <c r="N24" s="211">
        <f t="shared" si="0"/>
        <v>33</v>
      </c>
      <c r="O24" s="25" t="s">
        <v>1</v>
      </c>
      <c r="Q24"/>
      <c r="R24" s="220"/>
      <c r="S24"/>
      <c r="T24"/>
      <c r="U24"/>
      <c r="V24"/>
      <c r="W24"/>
    </row>
    <row r="25" spans="1:23" ht="20.100000000000001" customHeight="1" x14ac:dyDescent="0.15">
      <c r="C25" s="227" t="s">
        <v>13</v>
      </c>
      <c r="D25" s="29" t="s">
        <v>5</v>
      </c>
      <c r="E25" s="166">
        <v>0</v>
      </c>
      <c r="F25" s="167">
        <v>0</v>
      </c>
      <c r="G25" s="167">
        <v>0</v>
      </c>
      <c r="H25" s="167">
        <v>0</v>
      </c>
      <c r="I25" s="167">
        <v>0</v>
      </c>
      <c r="J25" s="167">
        <v>0</v>
      </c>
      <c r="K25" s="167">
        <v>0</v>
      </c>
      <c r="L25" s="167">
        <v>0</v>
      </c>
      <c r="M25" s="167">
        <v>0</v>
      </c>
      <c r="N25" s="167">
        <v>0</v>
      </c>
      <c r="O25" s="51"/>
      <c r="Q25"/>
      <c r="R25" s="220"/>
      <c r="S25"/>
      <c r="T25"/>
      <c r="U25"/>
      <c r="V25"/>
      <c r="W25"/>
    </row>
    <row r="26" spans="1:23" ht="20.100000000000001" customHeight="1" x14ac:dyDescent="0.15">
      <c r="C26" s="228"/>
      <c r="D26" s="30" t="s">
        <v>6</v>
      </c>
      <c r="E26" s="170">
        <v>0</v>
      </c>
      <c r="F26" s="170">
        <v>0</v>
      </c>
      <c r="G26" s="170">
        <v>0</v>
      </c>
      <c r="H26" s="170">
        <v>0</v>
      </c>
      <c r="I26" s="170">
        <v>0</v>
      </c>
      <c r="J26" s="170">
        <v>0</v>
      </c>
      <c r="K26" s="171">
        <v>0</v>
      </c>
      <c r="L26" s="171">
        <v>0</v>
      </c>
      <c r="M26" s="171">
        <v>0</v>
      </c>
      <c r="N26" s="171">
        <v>0</v>
      </c>
      <c r="O26" s="52"/>
      <c r="Q26"/>
      <c r="R26" s="220"/>
      <c r="S26"/>
      <c r="T26"/>
      <c r="U26"/>
      <c r="V26"/>
      <c r="W26"/>
    </row>
    <row r="27" spans="1:23" ht="20.100000000000001" customHeight="1" x14ac:dyDescent="0.15">
      <c r="C27" s="228"/>
      <c r="D27" s="31" t="s">
        <v>7</v>
      </c>
      <c r="E27" s="170">
        <v>0</v>
      </c>
      <c r="F27" s="170">
        <v>0</v>
      </c>
      <c r="G27" s="170">
        <v>0</v>
      </c>
      <c r="H27" s="170">
        <v>0</v>
      </c>
      <c r="I27" s="170">
        <v>0</v>
      </c>
      <c r="J27" s="170">
        <v>0</v>
      </c>
      <c r="K27" s="171">
        <v>0</v>
      </c>
      <c r="L27" s="171">
        <v>0</v>
      </c>
      <c r="M27" s="171">
        <v>0</v>
      </c>
      <c r="N27" s="171">
        <v>0</v>
      </c>
      <c r="O27" s="53"/>
      <c r="Q27"/>
      <c r="R27" s="220"/>
      <c r="S27"/>
      <c r="T27"/>
      <c r="U27"/>
      <c r="V27"/>
      <c r="W27"/>
    </row>
    <row r="28" spans="1:23" ht="20.100000000000001" customHeight="1" thickBot="1" x14ac:dyDescent="0.2">
      <c r="C28" s="228"/>
      <c r="D28" s="32" t="s">
        <v>8</v>
      </c>
      <c r="E28" s="172">
        <v>0</v>
      </c>
      <c r="F28" s="172">
        <v>0</v>
      </c>
      <c r="G28" s="172">
        <v>0</v>
      </c>
      <c r="H28" s="172">
        <v>0</v>
      </c>
      <c r="I28" s="172">
        <v>0</v>
      </c>
      <c r="J28" s="172">
        <v>0</v>
      </c>
      <c r="K28" s="173">
        <v>0</v>
      </c>
      <c r="L28" s="173">
        <v>0</v>
      </c>
      <c r="M28" s="173">
        <v>0</v>
      </c>
      <c r="N28" s="173">
        <v>0</v>
      </c>
      <c r="O28" s="54"/>
      <c r="Q28"/>
      <c r="R28" s="220"/>
      <c r="S28"/>
      <c r="T28"/>
      <c r="U28"/>
      <c r="V28"/>
      <c r="W28"/>
    </row>
    <row r="29" spans="1:23" ht="20.100000000000001" customHeight="1" x14ac:dyDescent="0.15">
      <c r="C29" s="227" t="s">
        <v>9</v>
      </c>
      <c r="D29" s="42" t="s">
        <v>21</v>
      </c>
      <c r="E29" s="2">
        <f>SUM(E$25:E$28)</f>
        <v>0</v>
      </c>
      <c r="F29" s="8">
        <f t="shared" ref="F29:N29" si="1">SUM(F$25:F$28)</f>
        <v>0</v>
      </c>
      <c r="G29" s="8">
        <f t="shared" si="1"/>
        <v>0</v>
      </c>
      <c r="H29" s="8">
        <f t="shared" si="1"/>
        <v>0</v>
      </c>
      <c r="I29" s="8">
        <f t="shared" si="1"/>
        <v>0</v>
      </c>
      <c r="J29" s="8">
        <f t="shared" si="1"/>
        <v>0</v>
      </c>
      <c r="K29" s="8">
        <f t="shared" si="1"/>
        <v>0</v>
      </c>
      <c r="L29" s="8">
        <f t="shared" si="1"/>
        <v>0</v>
      </c>
      <c r="M29" s="8">
        <f t="shared" si="1"/>
        <v>0</v>
      </c>
      <c r="N29" s="8">
        <f t="shared" si="1"/>
        <v>0</v>
      </c>
      <c r="O29" s="55"/>
      <c r="Q29"/>
      <c r="R29" s="220"/>
      <c r="S29"/>
      <c r="T29"/>
      <c r="U29"/>
      <c r="V29"/>
      <c r="W29"/>
    </row>
    <row r="30" spans="1:23" ht="20.100000000000001" customHeight="1" x14ac:dyDescent="0.15">
      <c r="C30" s="228"/>
      <c r="D30" s="68" t="s">
        <v>10</v>
      </c>
      <c r="E30" s="43">
        <f>IF(E$39="",ROUNDDOWN(E$29*E$36,0)," 未入力あり")</f>
        <v>0</v>
      </c>
      <c r="F30" s="44">
        <f>IF($F39="",ROUNDDOWN(F29*F36,0)," 未入力あり")</f>
        <v>0</v>
      </c>
      <c r="G30" s="44">
        <f t="shared" ref="G30:N30" si="2">IF(G$39="",ROUNDDOWN(G29*G36,0)," 未入力あり")</f>
        <v>0</v>
      </c>
      <c r="H30" s="44">
        <f t="shared" si="2"/>
        <v>0</v>
      </c>
      <c r="I30" s="44">
        <f t="shared" si="2"/>
        <v>0</v>
      </c>
      <c r="J30" s="44">
        <f t="shared" si="2"/>
        <v>0</v>
      </c>
      <c r="K30" s="44">
        <f t="shared" si="2"/>
        <v>0</v>
      </c>
      <c r="L30" s="44">
        <f t="shared" si="2"/>
        <v>0</v>
      </c>
      <c r="M30" s="44">
        <f>IF(M$39="",ROUNDDOWN(M29*M36,0)," 未入力あり")</f>
        <v>0</v>
      </c>
      <c r="N30" s="44">
        <f t="shared" si="2"/>
        <v>0</v>
      </c>
      <c r="O30" s="56"/>
      <c r="Q30"/>
      <c r="R30" s="220"/>
      <c r="S30"/>
      <c r="T30"/>
      <c r="U30"/>
      <c r="V30"/>
      <c r="W30"/>
    </row>
    <row r="31" spans="1:23" ht="20.100000000000001" customHeight="1" x14ac:dyDescent="0.15">
      <c r="C31" s="228"/>
      <c r="D31" s="69" t="s">
        <v>22</v>
      </c>
      <c r="E31" s="46">
        <f>IFERROR(E30+E29,"")</f>
        <v>0</v>
      </c>
      <c r="F31" s="45">
        <f t="shared" ref="F31:L31" si="3">IFERROR(F30+F29,"")</f>
        <v>0</v>
      </c>
      <c r="G31" s="45">
        <f t="shared" si="3"/>
        <v>0</v>
      </c>
      <c r="H31" s="45">
        <f t="shared" si="3"/>
        <v>0</v>
      </c>
      <c r="I31" s="45">
        <f t="shared" si="3"/>
        <v>0</v>
      </c>
      <c r="J31" s="45">
        <f t="shared" si="3"/>
        <v>0</v>
      </c>
      <c r="K31" s="45">
        <f t="shared" si="3"/>
        <v>0</v>
      </c>
      <c r="L31" s="45">
        <f t="shared" si="3"/>
        <v>0</v>
      </c>
      <c r="M31" s="45">
        <f t="shared" ref="M31:N31" si="4">IFERROR(M30+M29,"")</f>
        <v>0</v>
      </c>
      <c r="N31" s="45">
        <f t="shared" si="4"/>
        <v>0</v>
      </c>
      <c r="O31" s="55"/>
      <c r="Q31" s="206"/>
      <c r="R31" s="81"/>
      <c r="S31" s="64"/>
      <c r="T31" s="64"/>
      <c r="U31" s="80"/>
      <c r="V31" s="39"/>
      <c r="W31"/>
    </row>
    <row r="32" spans="1:23" ht="20.100000000000001" customHeight="1" x14ac:dyDescent="0.15">
      <c r="C32" s="228"/>
      <c r="D32" s="68" t="s">
        <v>17</v>
      </c>
      <c r="E32" s="13">
        <f>IFERROR((E$50+E$64+E$78+E$92+E$106+E$120+E$134+E$148+E$162+E$176+E$192+E$206+E$220+E$234+E$248+E$262+E$276+E$290+E$304+E$318)-(E$51+E$65+E$79+E$93+E$107+E$121+E$135+E$149+E$163+E$177),"")</f>
        <v>0</v>
      </c>
      <c r="F32" s="13">
        <f t="shared" ref="F32:N32" si="5">IFERROR((F$50+F$64+F$78+F$92+F$106+F$120+F$134+F$148+F$162+F$176+F$192+F$206+F$220+F$234+F$248+F$262+F$276+F$290+F$304+F$318)-(F$51+F$65+F$79+F$93+F$107+F$121+F$135+F$149+F$163+F$177),"")</f>
        <v>0</v>
      </c>
      <c r="G32" s="13">
        <f t="shared" si="5"/>
        <v>0</v>
      </c>
      <c r="H32" s="13">
        <f t="shared" si="5"/>
        <v>0</v>
      </c>
      <c r="I32" s="13">
        <f t="shared" si="5"/>
        <v>0</v>
      </c>
      <c r="J32" s="13">
        <f t="shared" si="5"/>
        <v>0</v>
      </c>
      <c r="K32" s="13">
        <f t="shared" si="5"/>
        <v>0</v>
      </c>
      <c r="L32" s="13">
        <f t="shared" si="5"/>
        <v>0</v>
      </c>
      <c r="M32" s="13">
        <f t="shared" si="5"/>
        <v>0</v>
      </c>
      <c r="N32" s="13">
        <f t="shared" si="5"/>
        <v>0</v>
      </c>
      <c r="O32" s="76">
        <f>SUM($E32:$N32)</f>
        <v>0</v>
      </c>
      <c r="R32" s="81"/>
      <c r="S32" s="64"/>
      <c r="T32" s="64"/>
      <c r="U32" s="80"/>
      <c r="V32" s="39"/>
      <c r="W32"/>
    </row>
    <row r="33" spans="3:23" ht="20.100000000000001" customHeight="1" x14ac:dyDescent="0.15">
      <c r="C33" s="228"/>
      <c r="D33" s="70" t="s">
        <v>23</v>
      </c>
      <c r="E33" s="46">
        <f>IFERROR(E31+E32,"")</f>
        <v>0</v>
      </c>
      <c r="F33" s="45">
        <f t="shared" ref="F33:L33" si="6">IFERROR(F31+F32,"")</f>
        <v>0</v>
      </c>
      <c r="G33" s="45">
        <f t="shared" si="6"/>
        <v>0</v>
      </c>
      <c r="H33" s="45">
        <f t="shared" si="6"/>
        <v>0</v>
      </c>
      <c r="I33" s="45">
        <f t="shared" si="6"/>
        <v>0</v>
      </c>
      <c r="J33" s="45">
        <f t="shared" si="6"/>
        <v>0</v>
      </c>
      <c r="K33" s="45">
        <f t="shared" si="6"/>
        <v>0</v>
      </c>
      <c r="L33" s="45">
        <f t="shared" si="6"/>
        <v>0</v>
      </c>
      <c r="M33" s="45">
        <f t="shared" ref="M33:N33" si="7">IFERROR(M31+M32,"")</f>
        <v>0</v>
      </c>
      <c r="N33" s="45">
        <f t="shared" si="7"/>
        <v>0</v>
      </c>
      <c r="O33" s="77">
        <f>SUM(E33:N33)</f>
        <v>0</v>
      </c>
      <c r="R33" s="81"/>
      <c r="S33" s="64"/>
      <c r="T33" s="64"/>
      <c r="U33" s="80"/>
      <c r="V33" s="39"/>
      <c r="W33"/>
    </row>
    <row r="34" spans="3:23" ht="20.100000000000001" customHeight="1" x14ac:dyDescent="0.15">
      <c r="C34" s="228"/>
      <c r="D34" s="205" t="s">
        <v>37</v>
      </c>
      <c r="E34" s="61">
        <f>IFERROR(ROUNDDOWN(E33*E$37,0),"")</f>
        <v>0</v>
      </c>
      <c r="F34" s="62">
        <f t="shared" ref="F34:L34" si="8">IFERROR(ROUNDDOWN(F33*F$37,0),"")</f>
        <v>0</v>
      </c>
      <c r="G34" s="62">
        <f t="shared" si="8"/>
        <v>0</v>
      </c>
      <c r="H34" s="62">
        <f t="shared" si="8"/>
        <v>0</v>
      </c>
      <c r="I34" s="62">
        <f t="shared" si="8"/>
        <v>0</v>
      </c>
      <c r="J34" s="62">
        <f t="shared" si="8"/>
        <v>0</v>
      </c>
      <c r="K34" s="62">
        <f t="shared" si="8"/>
        <v>0</v>
      </c>
      <c r="L34" s="62">
        <f t="shared" si="8"/>
        <v>0</v>
      </c>
      <c r="M34" s="62">
        <f t="shared" ref="M34:N34" si="9">IFERROR(ROUNDDOWN(M33*M$37,0),"")</f>
        <v>0</v>
      </c>
      <c r="N34" s="62">
        <f t="shared" si="9"/>
        <v>0</v>
      </c>
      <c r="O34" s="184">
        <f>SUM(E34:N34)</f>
        <v>0</v>
      </c>
      <c r="R34" s="81"/>
      <c r="S34" s="64"/>
      <c r="T34" s="64"/>
      <c r="U34" s="81"/>
      <c r="V34" s="39"/>
      <c r="W34"/>
    </row>
    <row r="35" spans="3:23" ht="20.100000000000001" customHeight="1" thickBot="1" x14ac:dyDescent="0.2">
      <c r="C35" s="229"/>
      <c r="D35" s="71" t="s">
        <v>19</v>
      </c>
      <c r="E35" s="47">
        <f>IFERROR(E33+E34,"")</f>
        <v>0</v>
      </c>
      <c r="F35" s="48">
        <f t="shared" ref="F35:L35" si="10">IFERROR(F33+F34,"")</f>
        <v>0</v>
      </c>
      <c r="G35" s="48">
        <f t="shared" si="10"/>
        <v>0</v>
      </c>
      <c r="H35" s="48">
        <f t="shared" si="10"/>
        <v>0</v>
      </c>
      <c r="I35" s="48">
        <f t="shared" si="10"/>
        <v>0</v>
      </c>
      <c r="J35" s="48">
        <f t="shared" si="10"/>
        <v>0</v>
      </c>
      <c r="K35" s="48">
        <f t="shared" si="10"/>
        <v>0</v>
      </c>
      <c r="L35" s="48">
        <f t="shared" si="10"/>
        <v>0</v>
      </c>
      <c r="M35" s="48">
        <f t="shared" ref="M35" si="11">IFERROR(M33+M34,"")</f>
        <v>0</v>
      </c>
      <c r="N35" s="48">
        <f>IFERROR(N33+N34,"")</f>
        <v>0</v>
      </c>
      <c r="O35" s="14">
        <f>SUM(E35:N35)</f>
        <v>0</v>
      </c>
      <c r="R35" s="81"/>
      <c r="S35" s="64"/>
      <c r="T35" s="64"/>
      <c r="U35" s="81"/>
      <c r="V35" s="39"/>
      <c r="W35"/>
    </row>
    <row r="36" spans="3:23" ht="20.100000000000001" customHeight="1" x14ac:dyDescent="0.15">
      <c r="D36" s="86" t="s">
        <v>11</v>
      </c>
      <c r="E36" s="168">
        <v>0</v>
      </c>
      <c r="F36" s="168">
        <v>0</v>
      </c>
      <c r="G36" s="168">
        <v>0</v>
      </c>
      <c r="H36" s="168">
        <v>0</v>
      </c>
      <c r="I36" s="168">
        <v>0</v>
      </c>
      <c r="J36" s="168">
        <v>0</v>
      </c>
      <c r="K36" s="168">
        <v>0</v>
      </c>
      <c r="L36" s="168">
        <v>0</v>
      </c>
      <c r="M36" s="168">
        <v>0</v>
      </c>
      <c r="N36" s="168">
        <v>0</v>
      </c>
      <c r="O36" s="16"/>
      <c r="R36" s="81"/>
      <c r="S36" s="64"/>
      <c r="T36" s="64"/>
      <c r="U36" s="81"/>
      <c r="V36" s="39"/>
      <c r="W36"/>
    </row>
    <row r="37" spans="3:23" ht="20.100000000000001" customHeight="1" x14ac:dyDescent="0.15">
      <c r="D37" s="87" t="s">
        <v>34</v>
      </c>
      <c r="E37" s="196">
        <v>0.05</v>
      </c>
      <c r="F37" s="196">
        <v>0.05</v>
      </c>
      <c r="G37" s="197">
        <v>0.05</v>
      </c>
      <c r="H37" s="197">
        <v>0.08</v>
      </c>
      <c r="I37" s="197">
        <v>0.08</v>
      </c>
      <c r="J37" s="196">
        <f>$I$37</f>
        <v>0.08</v>
      </c>
      <c r="K37" s="196">
        <f t="shared" ref="K37:N37" si="12">$I$37</f>
        <v>0.08</v>
      </c>
      <c r="L37" s="196">
        <f t="shared" si="12"/>
        <v>0.08</v>
      </c>
      <c r="M37" s="196">
        <f t="shared" si="12"/>
        <v>0.08</v>
      </c>
      <c r="N37" s="196">
        <f t="shared" si="12"/>
        <v>0.08</v>
      </c>
      <c r="O37" s="17"/>
      <c r="P37" s="17"/>
      <c r="Q37" s="16"/>
      <c r="R37" s="81"/>
      <c r="S37" s="64"/>
      <c r="T37" s="64"/>
      <c r="U37" s="81"/>
      <c r="V37" s="39"/>
      <c r="W37"/>
    </row>
    <row r="38" spans="3:23" ht="18.75" customHeight="1" x14ac:dyDescent="0.15">
      <c r="D38" s="198" t="str">
        <f>IF($I$37=0.05,"【５％経過措置対象課題】","")</f>
        <v/>
      </c>
      <c r="E38" s="195"/>
      <c r="F38" s="180"/>
      <c r="G38" s="40"/>
      <c r="H38" s="16"/>
      <c r="I38" s="91"/>
      <c r="J38" s="17"/>
      <c r="K38" s="17"/>
      <c r="L38" s="17"/>
      <c r="M38" s="17"/>
      <c r="N38" s="17"/>
      <c r="O38" s="17"/>
      <c r="P38" s="17"/>
      <c r="Q38" s="16"/>
      <c r="R38" s="81"/>
      <c r="S38" s="64"/>
      <c r="T38" s="64"/>
      <c r="U38" s="81"/>
      <c r="V38" s="39"/>
      <c r="W38"/>
    </row>
    <row r="39" spans="3:23" ht="30" customHeight="1" x14ac:dyDescent="0.15">
      <c r="C39" s="230" t="str">
        <f>IF(AND(E39="",F39="",G39="",H39="",I39="",J39="",K39="",L39="",M39="",N39=""),"","一般管理費率：未記入、少数点以下第２位又は１０%以上を検出")</f>
        <v/>
      </c>
      <c r="D39" s="230"/>
      <c r="E39" s="103" t="str">
        <f t="shared" ref="E39:J39" si="13">IF(AND(E$36=ROUNDDOWN(E$36,3),E$36&lt;=0.1,E$36&lt;&gt;""),"","←←確認してください ")</f>
        <v/>
      </c>
      <c r="F39" s="103" t="str">
        <f t="shared" si="13"/>
        <v/>
      </c>
      <c r="G39" s="103" t="str">
        <f t="shared" si="13"/>
        <v/>
      </c>
      <c r="H39" s="103" t="str">
        <f t="shared" si="13"/>
        <v/>
      </c>
      <c r="I39" s="103" t="str">
        <f t="shared" si="13"/>
        <v/>
      </c>
      <c r="J39" s="103" t="str">
        <f t="shared" si="13"/>
        <v/>
      </c>
      <c r="K39" s="103" t="str">
        <f>IF(AND(K$36=ROUNDDOWN(K$36,3),K$36&lt;=0.1,K$36&lt;&gt;""),"","←←確認してください ")</f>
        <v/>
      </c>
      <c r="L39" s="103" t="str">
        <f>IF(AND(L$36=ROUNDDOWN(L$36,3),L$36&lt;=0.1,L$36&lt;&gt;""),"","←←確認してください ")</f>
        <v/>
      </c>
      <c r="M39" s="103" t="str">
        <f>IF(AND(M$36=ROUNDDOWN(M$36,3),M$36&lt;=0.1,M$36&lt;&gt;""),"","←←確認してください ")</f>
        <v/>
      </c>
      <c r="N39" s="103" t="str">
        <f>IF(AND(N$36=ROUNDDOWN(N$36,3),N$36&lt;=0.1,N$36&lt;&gt;""),"","←←確認してください ")</f>
        <v/>
      </c>
      <c r="O39" s="17"/>
      <c r="P39" s="17"/>
      <c r="Q39" s="16"/>
      <c r="R39" s="81"/>
      <c r="S39" s="64"/>
      <c r="T39" s="64"/>
      <c r="U39" s="81"/>
      <c r="V39" s="39"/>
      <c r="W39"/>
    </row>
    <row r="40" spans="3:23" ht="15" customHeight="1" x14ac:dyDescent="0.15">
      <c r="D40" s="16"/>
      <c r="E40" s="21"/>
      <c r="F40" s="21"/>
      <c r="G40" s="21"/>
      <c r="H40" s="21"/>
      <c r="I40" s="21"/>
      <c r="J40" s="21"/>
      <c r="K40" s="21"/>
      <c r="L40" s="21"/>
      <c r="M40" s="21"/>
      <c r="N40" s="21"/>
      <c r="O40" s="21"/>
      <c r="P40" s="21"/>
      <c r="Q40" s="16"/>
      <c r="R40" s="81"/>
      <c r="S40" s="64"/>
      <c r="T40" s="64"/>
      <c r="U40" s="81"/>
      <c r="V40" s="39"/>
      <c r="W40"/>
    </row>
    <row r="41" spans="3:23" ht="20.100000000000001" customHeight="1" x14ac:dyDescent="0.15">
      <c r="D41" s="10" t="s">
        <v>15</v>
      </c>
      <c r="E41" s="232" t="s">
        <v>32</v>
      </c>
      <c r="F41" s="232"/>
      <c r="G41" s="233"/>
      <c r="H41" s="233"/>
      <c r="I41" s="233"/>
      <c r="J41" s="233"/>
      <c r="K41" s="233"/>
      <c r="L41" s="233"/>
      <c r="M41" s="233"/>
      <c r="N41" s="233"/>
      <c r="O41" s="82"/>
      <c r="P41" s="82"/>
    </row>
    <row r="42" spans="3:23" ht="20.100000000000001" customHeight="1" thickBot="1" x14ac:dyDescent="0.2">
      <c r="C42" s="24" t="s">
        <v>14</v>
      </c>
      <c r="D42" s="84" t="s">
        <v>35</v>
      </c>
      <c r="E42" s="231" t="s">
        <v>79</v>
      </c>
      <c r="F42" s="231"/>
      <c r="G42" s="231"/>
      <c r="H42" s="231"/>
      <c r="I42" s="231"/>
      <c r="J42" s="231"/>
      <c r="K42" s="231"/>
      <c r="L42" s="231"/>
      <c r="M42" s="231"/>
      <c r="N42" s="231"/>
      <c r="O42" s="150" t="s">
        <v>2</v>
      </c>
      <c r="P42" s="19" t="s">
        <v>16</v>
      </c>
      <c r="R42" s="81"/>
      <c r="S42" s="64"/>
      <c r="T42" s="64"/>
      <c r="U42" s="81"/>
      <c r="V42" s="39"/>
      <c r="W42"/>
    </row>
    <row r="43" spans="3:23" ht="20.100000000000001" customHeight="1" thickBot="1" x14ac:dyDescent="0.2">
      <c r="C43" s="25" t="s">
        <v>0</v>
      </c>
      <c r="D43" s="6" t="s">
        <v>26</v>
      </c>
      <c r="E43" s="211">
        <f>E$24</f>
        <v>24</v>
      </c>
      <c r="F43" s="211">
        <f t="shared" ref="F43:N43" si="14">F$24</f>
        <v>25</v>
      </c>
      <c r="G43" s="211">
        <f t="shared" si="14"/>
        <v>26</v>
      </c>
      <c r="H43" s="211">
        <f t="shared" si="14"/>
        <v>27</v>
      </c>
      <c r="I43" s="211">
        <f t="shared" si="14"/>
        <v>28</v>
      </c>
      <c r="J43" s="211">
        <f t="shared" si="14"/>
        <v>29</v>
      </c>
      <c r="K43" s="211">
        <f t="shared" si="14"/>
        <v>30</v>
      </c>
      <c r="L43" s="211">
        <f t="shared" si="14"/>
        <v>31</v>
      </c>
      <c r="M43" s="211">
        <f t="shared" si="14"/>
        <v>32</v>
      </c>
      <c r="N43" s="211">
        <f t="shared" si="14"/>
        <v>33</v>
      </c>
      <c r="O43" s="59" t="str">
        <f>O$24</f>
        <v>総額</v>
      </c>
      <c r="R43" s="81"/>
      <c r="S43" s="64"/>
      <c r="T43" s="64"/>
      <c r="U43" s="81"/>
      <c r="V43" s="39"/>
      <c r="W43"/>
    </row>
    <row r="44" spans="3:23" ht="20.100000000000001" customHeight="1" x14ac:dyDescent="0.15">
      <c r="C44" s="227" t="s">
        <v>13</v>
      </c>
      <c r="D44" s="29" t="s">
        <v>5</v>
      </c>
      <c r="E44" s="166">
        <v>0</v>
      </c>
      <c r="F44" s="167">
        <v>0</v>
      </c>
      <c r="G44" s="167">
        <v>0</v>
      </c>
      <c r="H44" s="167">
        <v>0</v>
      </c>
      <c r="I44" s="167">
        <v>0</v>
      </c>
      <c r="J44" s="167">
        <v>0</v>
      </c>
      <c r="K44" s="167">
        <v>0</v>
      </c>
      <c r="L44" s="167">
        <v>0</v>
      </c>
      <c r="M44" s="167">
        <v>0</v>
      </c>
      <c r="N44" s="167">
        <v>0</v>
      </c>
      <c r="O44" s="51"/>
      <c r="R44" s="81"/>
      <c r="S44" s="64"/>
      <c r="T44" s="64"/>
      <c r="U44" s="81"/>
      <c r="V44" s="39"/>
      <c r="W44"/>
    </row>
    <row r="45" spans="3:23" ht="20.100000000000001" customHeight="1" x14ac:dyDescent="0.15">
      <c r="C45" s="228"/>
      <c r="D45" s="30" t="s">
        <v>6</v>
      </c>
      <c r="E45" s="170">
        <v>0</v>
      </c>
      <c r="F45" s="170">
        <v>0</v>
      </c>
      <c r="G45" s="170">
        <v>0</v>
      </c>
      <c r="H45" s="170">
        <v>0</v>
      </c>
      <c r="I45" s="170">
        <v>0</v>
      </c>
      <c r="J45" s="170">
        <v>0</v>
      </c>
      <c r="K45" s="171">
        <v>0</v>
      </c>
      <c r="L45" s="171">
        <v>0</v>
      </c>
      <c r="M45" s="171">
        <v>0</v>
      </c>
      <c r="N45" s="171">
        <v>0</v>
      </c>
      <c r="O45" s="52"/>
      <c r="R45" s="81"/>
      <c r="S45" s="64"/>
      <c r="T45" s="64"/>
      <c r="U45" s="81"/>
      <c r="V45" s="39"/>
      <c r="W45"/>
    </row>
    <row r="46" spans="3:23" ht="20.100000000000001" customHeight="1" x14ac:dyDescent="0.15">
      <c r="C46" s="228"/>
      <c r="D46" s="31" t="s">
        <v>7</v>
      </c>
      <c r="E46" s="170">
        <v>0</v>
      </c>
      <c r="F46" s="170">
        <v>0</v>
      </c>
      <c r="G46" s="170">
        <v>0</v>
      </c>
      <c r="H46" s="170">
        <v>0</v>
      </c>
      <c r="I46" s="170">
        <v>0</v>
      </c>
      <c r="J46" s="170">
        <v>0</v>
      </c>
      <c r="K46" s="171">
        <v>0</v>
      </c>
      <c r="L46" s="171">
        <v>0</v>
      </c>
      <c r="M46" s="171">
        <v>0</v>
      </c>
      <c r="N46" s="171">
        <v>0</v>
      </c>
      <c r="O46" s="52"/>
      <c r="R46" s="81"/>
      <c r="S46" s="64"/>
      <c r="T46" s="64"/>
      <c r="U46" s="81"/>
      <c r="V46" s="39"/>
      <c r="W46"/>
    </row>
    <row r="47" spans="3:23" ht="20.100000000000001" customHeight="1" thickBot="1" x14ac:dyDescent="0.2">
      <c r="C47" s="228"/>
      <c r="D47" s="32" t="s">
        <v>8</v>
      </c>
      <c r="E47" s="172">
        <v>0</v>
      </c>
      <c r="F47" s="172">
        <v>0</v>
      </c>
      <c r="G47" s="172">
        <v>0</v>
      </c>
      <c r="H47" s="172">
        <v>0</v>
      </c>
      <c r="I47" s="172">
        <v>0</v>
      </c>
      <c r="J47" s="172">
        <v>0</v>
      </c>
      <c r="K47" s="173">
        <v>0</v>
      </c>
      <c r="L47" s="173">
        <v>0</v>
      </c>
      <c r="M47" s="173">
        <v>0</v>
      </c>
      <c r="N47" s="173">
        <v>0</v>
      </c>
      <c r="O47" s="56"/>
      <c r="R47" s="81"/>
      <c r="S47" s="65"/>
      <c r="T47" s="64"/>
      <c r="U47" s="81"/>
      <c r="V47" s="39"/>
      <c r="W47"/>
    </row>
    <row r="48" spans="3:23" ht="20.100000000000001" customHeight="1" x14ac:dyDescent="0.15">
      <c r="C48" s="227" t="s">
        <v>9</v>
      </c>
      <c r="D48" s="42" t="s">
        <v>18</v>
      </c>
      <c r="E48" s="7">
        <f>SUM(E44:E47)</f>
        <v>0</v>
      </c>
      <c r="F48" s="8">
        <f t="shared" ref="F48:N48" si="15">SUM(F44:F47)</f>
        <v>0</v>
      </c>
      <c r="G48" s="8">
        <f t="shared" si="15"/>
        <v>0</v>
      </c>
      <c r="H48" s="8">
        <f t="shared" si="15"/>
        <v>0</v>
      </c>
      <c r="I48" s="8">
        <f t="shared" si="15"/>
        <v>0</v>
      </c>
      <c r="J48" s="8">
        <f t="shared" si="15"/>
        <v>0</v>
      </c>
      <c r="K48" s="8">
        <f t="shared" si="15"/>
        <v>0</v>
      </c>
      <c r="L48" s="8">
        <f t="shared" si="15"/>
        <v>0</v>
      </c>
      <c r="M48" s="8">
        <f t="shared" si="15"/>
        <v>0</v>
      </c>
      <c r="N48" s="8">
        <f t="shared" si="15"/>
        <v>0</v>
      </c>
      <c r="O48" s="51"/>
      <c r="R48" s="81"/>
      <c r="S48" s="64"/>
      <c r="T48" s="64"/>
      <c r="U48" s="81"/>
      <c r="V48" s="39"/>
      <c r="W48"/>
    </row>
    <row r="49" spans="3:23" ht="20.100000000000001" customHeight="1" x14ac:dyDescent="0.15">
      <c r="C49" s="228"/>
      <c r="D49" s="30" t="s">
        <v>10</v>
      </c>
      <c r="E49" s="108">
        <f>IF(E54="",ROUNDDOWN(E48*E52,0),"  未入力あり")</f>
        <v>0</v>
      </c>
      <c r="F49" s="109">
        <f t="shared" ref="F49:N49" si="16">IF(F54="",ROUNDDOWN(F48*F52,0),"  未入力あり")</f>
        <v>0</v>
      </c>
      <c r="G49" s="109">
        <f t="shared" si="16"/>
        <v>0</v>
      </c>
      <c r="H49" s="109">
        <f t="shared" si="16"/>
        <v>0</v>
      </c>
      <c r="I49" s="109">
        <f t="shared" si="16"/>
        <v>0</v>
      </c>
      <c r="J49" s="109">
        <f t="shared" si="16"/>
        <v>0</v>
      </c>
      <c r="K49" s="109">
        <f t="shared" si="16"/>
        <v>0</v>
      </c>
      <c r="L49" s="109">
        <f t="shared" si="16"/>
        <v>0</v>
      </c>
      <c r="M49" s="109">
        <f t="shared" si="16"/>
        <v>0</v>
      </c>
      <c r="N49" s="109">
        <f t="shared" si="16"/>
        <v>0</v>
      </c>
      <c r="O49" s="52"/>
      <c r="R49" s="81"/>
      <c r="S49" s="64"/>
      <c r="T49" s="64"/>
      <c r="U49" s="81"/>
      <c r="V49" s="39"/>
      <c r="W49"/>
    </row>
    <row r="50" spans="3:23" ht="20.100000000000001" customHeight="1" thickBot="1" x14ac:dyDescent="0.2">
      <c r="C50" s="229"/>
      <c r="D50" s="33" t="s">
        <v>20</v>
      </c>
      <c r="E50" s="106">
        <f>IFERROR(E48+E49,"")</f>
        <v>0</v>
      </c>
      <c r="F50" s="107">
        <f t="shared" ref="F50:N50" si="17">IFERROR(F48+F49,"")</f>
        <v>0</v>
      </c>
      <c r="G50" s="107">
        <f t="shared" si="17"/>
        <v>0</v>
      </c>
      <c r="H50" s="107">
        <f t="shared" si="17"/>
        <v>0</v>
      </c>
      <c r="I50" s="107">
        <f t="shared" si="17"/>
        <v>0</v>
      </c>
      <c r="J50" s="107">
        <f t="shared" si="17"/>
        <v>0</v>
      </c>
      <c r="K50" s="107">
        <f t="shared" si="17"/>
        <v>0</v>
      </c>
      <c r="L50" s="107">
        <f t="shared" si="17"/>
        <v>0</v>
      </c>
      <c r="M50" s="107">
        <f t="shared" si="17"/>
        <v>0</v>
      </c>
      <c r="N50" s="107">
        <f t="shared" si="17"/>
        <v>0</v>
      </c>
      <c r="O50" s="57"/>
      <c r="R50" s="81"/>
      <c r="S50" s="64"/>
      <c r="T50" s="64"/>
      <c r="U50" s="81"/>
      <c r="V50" s="39"/>
      <c r="W50"/>
    </row>
    <row r="51" spans="3:23" ht="35.1" customHeight="1" thickBot="1" x14ac:dyDescent="0.2">
      <c r="C51" s="26"/>
      <c r="D51" s="149" t="s">
        <v>56</v>
      </c>
      <c r="E51" s="105">
        <f>IFERROR((ROUNDDOWN(E50*E$37/(1+E$37),0)),"")</f>
        <v>0</v>
      </c>
      <c r="F51" s="105">
        <f t="shared" ref="F51:N51" si="18">IFERROR((ROUNDDOWN(F50*F$37/(1+F$37),0)),"")</f>
        <v>0</v>
      </c>
      <c r="G51" s="105">
        <f t="shared" si="18"/>
        <v>0</v>
      </c>
      <c r="H51" s="105">
        <f t="shared" si="18"/>
        <v>0</v>
      </c>
      <c r="I51" s="105">
        <f t="shared" si="18"/>
        <v>0</v>
      </c>
      <c r="J51" s="105">
        <f t="shared" si="18"/>
        <v>0</v>
      </c>
      <c r="K51" s="105">
        <f t="shared" si="18"/>
        <v>0</v>
      </c>
      <c r="L51" s="105">
        <f t="shared" si="18"/>
        <v>0</v>
      </c>
      <c r="M51" s="105">
        <f t="shared" si="18"/>
        <v>0</v>
      </c>
      <c r="N51" s="105">
        <f t="shared" si="18"/>
        <v>0</v>
      </c>
      <c r="O51" s="58"/>
      <c r="R51" s="81"/>
      <c r="S51" s="64"/>
      <c r="T51" s="64"/>
      <c r="U51" s="81"/>
      <c r="V51" s="39"/>
      <c r="W51"/>
    </row>
    <row r="52" spans="3:23" ht="20.100000000000001" customHeight="1" x14ac:dyDescent="0.15">
      <c r="D52" s="15" t="s">
        <v>11</v>
      </c>
      <c r="E52" s="168">
        <v>0</v>
      </c>
      <c r="F52" s="168">
        <v>0</v>
      </c>
      <c r="G52" s="168">
        <v>0</v>
      </c>
      <c r="H52" s="168">
        <v>0</v>
      </c>
      <c r="I52" s="168">
        <v>0</v>
      </c>
      <c r="J52" s="168">
        <v>0</v>
      </c>
      <c r="K52" s="168">
        <v>0</v>
      </c>
      <c r="L52" s="168">
        <v>0</v>
      </c>
      <c r="M52" s="168">
        <v>0</v>
      </c>
      <c r="N52" s="168">
        <v>0</v>
      </c>
      <c r="O52" s="16"/>
      <c r="R52" s="81"/>
      <c r="S52" s="64"/>
      <c r="T52" s="64"/>
      <c r="U52" s="81"/>
      <c r="V52" s="39"/>
      <c r="W52"/>
    </row>
    <row r="53" spans="3:23" ht="20.100000000000001" customHeight="1" x14ac:dyDescent="0.15">
      <c r="D53" s="208"/>
      <c r="E53" s="208"/>
      <c r="F53" s="180"/>
      <c r="G53" s="40"/>
      <c r="H53" s="16"/>
      <c r="I53" s="16"/>
      <c r="J53" s="16"/>
      <c r="K53" s="16"/>
      <c r="L53" s="16"/>
      <c r="M53" s="16"/>
      <c r="N53" s="16"/>
      <c r="O53" s="16"/>
      <c r="P53" s="16"/>
      <c r="Q53" s="16"/>
      <c r="R53" s="81"/>
      <c r="S53" s="64"/>
      <c r="T53" s="64"/>
      <c r="U53" s="81"/>
      <c r="V53" s="39"/>
      <c r="W53"/>
    </row>
    <row r="54" spans="3:23" ht="30" customHeight="1" x14ac:dyDescent="0.15">
      <c r="C54" s="230" t="str">
        <f>IF(AND(E54="",F54="",G54="",H54="",I54="",J54="",K54="",L54="",M54="",N54=""),"","一般管理費率：未記入、少数点以下第２位又は１０%以上を検出")</f>
        <v/>
      </c>
      <c r="D54" s="230"/>
      <c r="E54" s="103" t="str">
        <f>IF(AND(E52=ROUNDDOWN(E52,3),E52&lt;=0.1,E52&lt;&gt;""),"","←←確認してください ")</f>
        <v/>
      </c>
      <c r="F54" s="103" t="str">
        <f t="shared" ref="F54:N54" si="19">IF(AND(F52=ROUNDDOWN(F52,3),F52&lt;=0.1,F52&lt;&gt;""),"","←←確認してください ")</f>
        <v/>
      </c>
      <c r="G54" s="103" t="str">
        <f t="shared" si="19"/>
        <v/>
      </c>
      <c r="H54" s="103" t="str">
        <f t="shared" si="19"/>
        <v/>
      </c>
      <c r="I54" s="103" t="str">
        <f t="shared" si="19"/>
        <v/>
      </c>
      <c r="J54" s="103" t="str">
        <f t="shared" si="19"/>
        <v/>
      </c>
      <c r="K54" s="103" t="str">
        <f t="shared" si="19"/>
        <v/>
      </c>
      <c r="L54" s="103" t="str">
        <f t="shared" si="19"/>
        <v/>
      </c>
      <c r="M54" s="103" t="str">
        <f t="shared" si="19"/>
        <v/>
      </c>
      <c r="N54" s="103" t="str">
        <f t="shared" si="19"/>
        <v/>
      </c>
      <c r="O54" s="103"/>
      <c r="P54" s="21"/>
      <c r="Q54" s="16"/>
      <c r="R54" s="81"/>
      <c r="S54" s="64"/>
      <c r="T54" s="64"/>
      <c r="U54" s="81"/>
      <c r="V54" s="39"/>
      <c r="W54"/>
    </row>
    <row r="55" spans="3:23" ht="19.5" customHeight="1" x14ac:dyDescent="0.15">
      <c r="D55" s="10" t="s">
        <v>15</v>
      </c>
      <c r="E55" s="225"/>
      <c r="F55" s="225"/>
      <c r="G55" s="226"/>
      <c r="H55" s="226"/>
      <c r="I55" s="226"/>
      <c r="J55" s="226"/>
      <c r="K55" s="226"/>
      <c r="L55" s="226"/>
      <c r="M55" s="226"/>
      <c r="N55" s="226"/>
      <c r="O55" s="82"/>
      <c r="P55" s="21"/>
      <c r="Q55" s="16"/>
      <c r="R55" s="81"/>
      <c r="S55" s="64"/>
      <c r="T55" s="64"/>
      <c r="U55" s="81"/>
      <c r="V55" s="39"/>
      <c r="W55"/>
    </row>
    <row r="56" spans="3:23" ht="19.5" customHeight="1" thickBot="1" x14ac:dyDescent="0.2">
      <c r="C56" s="24" t="s">
        <v>14</v>
      </c>
      <c r="D56" s="84" t="s">
        <v>35</v>
      </c>
      <c r="E56" s="231"/>
      <c r="F56" s="231"/>
      <c r="G56" s="231"/>
      <c r="H56" s="231"/>
      <c r="I56" s="231"/>
      <c r="J56" s="231"/>
      <c r="K56" s="231"/>
      <c r="L56" s="231"/>
      <c r="M56" s="231"/>
      <c r="N56" s="231"/>
      <c r="O56" s="150" t="s">
        <v>2</v>
      </c>
      <c r="P56" s="21"/>
      <c r="Q56" s="16"/>
      <c r="R56" s="81"/>
      <c r="S56" s="64"/>
      <c r="T56" s="64"/>
      <c r="U56" s="81"/>
      <c r="V56" s="39"/>
      <c r="W56"/>
    </row>
    <row r="57" spans="3:23" ht="19.5" customHeight="1" thickBot="1" x14ac:dyDescent="0.2">
      <c r="C57" s="25" t="s">
        <v>0</v>
      </c>
      <c r="D57" s="6" t="s">
        <v>26</v>
      </c>
      <c r="E57" s="211">
        <f>E$24</f>
        <v>24</v>
      </c>
      <c r="F57" s="211">
        <f t="shared" ref="F57:N57" si="20">F$24</f>
        <v>25</v>
      </c>
      <c r="G57" s="211">
        <f t="shared" si="20"/>
        <v>26</v>
      </c>
      <c r="H57" s="211">
        <f t="shared" si="20"/>
        <v>27</v>
      </c>
      <c r="I57" s="211">
        <f t="shared" si="20"/>
        <v>28</v>
      </c>
      <c r="J57" s="211">
        <f t="shared" si="20"/>
        <v>29</v>
      </c>
      <c r="K57" s="211">
        <f t="shared" si="20"/>
        <v>30</v>
      </c>
      <c r="L57" s="211">
        <f t="shared" si="20"/>
        <v>31</v>
      </c>
      <c r="M57" s="211">
        <f t="shared" si="20"/>
        <v>32</v>
      </c>
      <c r="N57" s="211">
        <f t="shared" si="20"/>
        <v>33</v>
      </c>
      <c r="O57" s="59" t="str">
        <f>O$24</f>
        <v>総額</v>
      </c>
      <c r="P57" s="21"/>
      <c r="Q57" s="16"/>
      <c r="R57" s="81"/>
      <c r="S57" s="64"/>
      <c r="T57" s="64"/>
      <c r="U57" s="81"/>
      <c r="V57" s="39"/>
      <c r="W57"/>
    </row>
    <row r="58" spans="3:23" ht="19.5" customHeight="1" x14ac:dyDescent="0.15">
      <c r="C58" s="227" t="s">
        <v>13</v>
      </c>
      <c r="D58" s="29" t="s">
        <v>5</v>
      </c>
      <c r="E58" s="166">
        <v>0</v>
      </c>
      <c r="F58" s="167">
        <v>0</v>
      </c>
      <c r="G58" s="167">
        <v>0</v>
      </c>
      <c r="H58" s="167">
        <v>0</v>
      </c>
      <c r="I58" s="167">
        <v>0</v>
      </c>
      <c r="J58" s="167">
        <v>0</v>
      </c>
      <c r="K58" s="167">
        <v>0</v>
      </c>
      <c r="L58" s="167">
        <v>0</v>
      </c>
      <c r="M58" s="167">
        <v>0</v>
      </c>
      <c r="N58" s="167">
        <v>0</v>
      </c>
      <c r="O58" s="51"/>
      <c r="P58" s="21"/>
      <c r="Q58" s="16"/>
      <c r="R58" s="81"/>
      <c r="S58" s="64"/>
      <c r="T58" s="64"/>
      <c r="U58" s="81"/>
      <c r="V58" s="39"/>
      <c r="W58"/>
    </row>
    <row r="59" spans="3:23" ht="19.5" customHeight="1" x14ac:dyDescent="0.15">
      <c r="C59" s="228"/>
      <c r="D59" s="30" t="s">
        <v>6</v>
      </c>
      <c r="E59" s="170">
        <v>0</v>
      </c>
      <c r="F59" s="170">
        <v>0</v>
      </c>
      <c r="G59" s="170">
        <v>0</v>
      </c>
      <c r="H59" s="170">
        <v>0</v>
      </c>
      <c r="I59" s="170">
        <v>0</v>
      </c>
      <c r="J59" s="170">
        <v>0</v>
      </c>
      <c r="K59" s="171">
        <v>0</v>
      </c>
      <c r="L59" s="171">
        <v>0</v>
      </c>
      <c r="M59" s="171">
        <v>0</v>
      </c>
      <c r="N59" s="171">
        <v>0</v>
      </c>
      <c r="O59" s="52"/>
      <c r="P59" s="21"/>
      <c r="Q59" s="16"/>
      <c r="R59" s="81"/>
      <c r="S59" s="64"/>
      <c r="T59" s="64"/>
      <c r="U59" s="81"/>
      <c r="V59" s="39"/>
      <c r="W59"/>
    </row>
    <row r="60" spans="3:23" ht="19.5" customHeight="1" x14ac:dyDescent="0.15">
      <c r="C60" s="228"/>
      <c r="D60" s="31" t="s">
        <v>7</v>
      </c>
      <c r="E60" s="170">
        <v>0</v>
      </c>
      <c r="F60" s="170">
        <v>0</v>
      </c>
      <c r="G60" s="170">
        <v>0</v>
      </c>
      <c r="H60" s="170">
        <v>0</v>
      </c>
      <c r="I60" s="170">
        <v>0</v>
      </c>
      <c r="J60" s="170">
        <v>0</v>
      </c>
      <c r="K60" s="171">
        <v>0</v>
      </c>
      <c r="L60" s="171">
        <v>0</v>
      </c>
      <c r="M60" s="171">
        <v>0</v>
      </c>
      <c r="N60" s="171">
        <v>0</v>
      </c>
      <c r="O60" s="52"/>
      <c r="P60" s="21"/>
      <c r="Q60" s="16"/>
      <c r="R60" s="81"/>
      <c r="S60" s="64"/>
      <c r="T60" s="64"/>
      <c r="U60" s="81"/>
      <c r="V60" s="39"/>
      <c r="W60"/>
    </row>
    <row r="61" spans="3:23" ht="19.5" customHeight="1" thickBot="1" x14ac:dyDescent="0.2">
      <c r="C61" s="228"/>
      <c r="D61" s="32" t="s">
        <v>8</v>
      </c>
      <c r="E61" s="172">
        <v>0</v>
      </c>
      <c r="F61" s="172">
        <v>0</v>
      </c>
      <c r="G61" s="172">
        <v>0</v>
      </c>
      <c r="H61" s="172">
        <v>0</v>
      </c>
      <c r="I61" s="172">
        <v>0</v>
      </c>
      <c r="J61" s="172">
        <v>0</v>
      </c>
      <c r="K61" s="173">
        <v>0</v>
      </c>
      <c r="L61" s="173">
        <v>0</v>
      </c>
      <c r="M61" s="173">
        <v>0</v>
      </c>
      <c r="N61" s="173">
        <v>0</v>
      </c>
      <c r="O61" s="56"/>
      <c r="P61" s="21"/>
      <c r="Q61" s="16"/>
      <c r="R61" s="81"/>
      <c r="S61" s="64"/>
      <c r="T61" s="64"/>
      <c r="U61" s="81"/>
      <c r="V61" s="39"/>
      <c r="W61"/>
    </row>
    <row r="62" spans="3:23" ht="19.5" customHeight="1" x14ac:dyDescent="0.15">
      <c r="C62" s="227" t="s">
        <v>9</v>
      </c>
      <c r="D62" s="42" t="s">
        <v>18</v>
      </c>
      <c r="E62" s="7">
        <f>SUM(E58:E61)</f>
        <v>0</v>
      </c>
      <c r="F62" s="8">
        <f t="shared" ref="F62" si="21">SUM(F58:F61)</f>
        <v>0</v>
      </c>
      <c r="G62" s="8">
        <f t="shared" ref="G62" si="22">SUM(G58:G61)</f>
        <v>0</v>
      </c>
      <c r="H62" s="8">
        <f t="shared" ref="H62" si="23">SUM(H58:H61)</f>
        <v>0</v>
      </c>
      <c r="I62" s="8">
        <f t="shared" ref="I62" si="24">SUM(I58:I61)</f>
        <v>0</v>
      </c>
      <c r="J62" s="8">
        <f t="shared" ref="J62" si="25">SUM(J58:J61)</f>
        <v>0</v>
      </c>
      <c r="K62" s="8">
        <f t="shared" ref="K62" si="26">SUM(K58:K61)</f>
        <v>0</v>
      </c>
      <c r="L62" s="8">
        <f t="shared" ref="L62" si="27">SUM(L58:L61)</f>
        <v>0</v>
      </c>
      <c r="M62" s="8">
        <f t="shared" ref="M62" si="28">SUM(M58:M61)</f>
        <v>0</v>
      </c>
      <c r="N62" s="193">
        <f t="shared" ref="N62" si="29">SUM(N58:N61)</f>
        <v>0</v>
      </c>
      <c r="O62" s="51"/>
      <c r="P62" s="21"/>
      <c r="Q62" s="16"/>
      <c r="R62" s="81"/>
      <c r="S62" s="64"/>
      <c r="T62" s="64"/>
      <c r="U62" s="81"/>
      <c r="V62" s="39"/>
      <c r="W62"/>
    </row>
    <row r="63" spans="3:23" ht="19.5" customHeight="1" x14ac:dyDescent="0.15">
      <c r="C63" s="228"/>
      <c r="D63" s="30" t="s">
        <v>10</v>
      </c>
      <c r="E63" s="108">
        <f>IF(E68="",ROUNDDOWN(E62*E66,0),"  未入力あり")</f>
        <v>0</v>
      </c>
      <c r="F63" s="109">
        <f t="shared" ref="F63" si="30">IF(F68="",ROUNDDOWN(F62*F66,0),"  未入力あり")</f>
        <v>0</v>
      </c>
      <c r="G63" s="109">
        <f t="shared" ref="G63" si="31">IF(G68="",ROUNDDOWN(G62*G66,0),"  未入力あり")</f>
        <v>0</v>
      </c>
      <c r="H63" s="109">
        <f t="shared" ref="H63" si="32">IF(H68="",ROUNDDOWN(H62*H66,0),"  未入力あり")</f>
        <v>0</v>
      </c>
      <c r="I63" s="109">
        <f t="shared" ref="I63" si="33">IF(I68="",ROUNDDOWN(I62*I66,0),"  未入力あり")</f>
        <v>0</v>
      </c>
      <c r="J63" s="109">
        <f t="shared" ref="J63" si="34">IF(J68="",ROUNDDOWN(J62*J66,0),"  未入力あり")</f>
        <v>0</v>
      </c>
      <c r="K63" s="109">
        <f t="shared" ref="K63" si="35">IF(K68="",ROUNDDOWN(K62*K66,0),"  未入力あり")</f>
        <v>0</v>
      </c>
      <c r="L63" s="109">
        <f t="shared" ref="L63" si="36">IF(L68="",ROUNDDOWN(L62*L66,0),"  未入力あり")</f>
        <v>0</v>
      </c>
      <c r="M63" s="109">
        <f t="shared" ref="M63" si="37">IF(M68="",ROUNDDOWN(M62*M66,0),"  未入力あり")</f>
        <v>0</v>
      </c>
      <c r="N63" s="192">
        <f t="shared" ref="N63" si="38">IF(N68="",ROUNDDOWN(N62*N66,0),"  未入力あり")</f>
        <v>0</v>
      </c>
      <c r="O63" s="52"/>
      <c r="P63" s="21"/>
      <c r="Q63" s="16"/>
      <c r="R63" s="81"/>
      <c r="S63" s="64"/>
      <c r="T63" s="64"/>
      <c r="U63" s="81"/>
      <c r="V63" s="39"/>
      <c r="W63"/>
    </row>
    <row r="64" spans="3:23" ht="19.5" customHeight="1" thickBot="1" x14ac:dyDescent="0.2">
      <c r="C64" s="229"/>
      <c r="D64" s="33" t="s">
        <v>20</v>
      </c>
      <c r="E64" s="106">
        <f>IFERROR(E62+E63,"")</f>
        <v>0</v>
      </c>
      <c r="F64" s="107">
        <f t="shared" ref="F64" si="39">IFERROR(F62+F63,"")</f>
        <v>0</v>
      </c>
      <c r="G64" s="107">
        <f t="shared" ref="G64" si="40">IFERROR(G62+G63,"")</f>
        <v>0</v>
      </c>
      <c r="H64" s="107">
        <f t="shared" ref="H64" si="41">IFERROR(H62+H63,"")</f>
        <v>0</v>
      </c>
      <c r="I64" s="107">
        <f t="shared" ref="I64" si="42">IFERROR(I62+I63,"")</f>
        <v>0</v>
      </c>
      <c r="J64" s="107">
        <f t="shared" ref="J64" si="43">IFERROR(J62+J63,"")</f>
        <v>0</v>
      </c>
      <c r="K64" s="107">
        <f t="shared" ref="K64" si="44">IFERROR(K62+K63,"")</f>
        <v>0</v>
      </c>
      <c r="L64" s="107">
        <f t="shared" ref="L64" si="45">IFERROR(L62+L63,"")</f>
        <v>0</v>
      </c>
      <c r="M64" s="107">
        <f t="shared" ref="M64" si="46">IFERROR(M62+M63,"")</f>
        <v>0</v>
      </c>
      <c r="N64" s="107">
        <f t="shared" ref="N64" si="47">IFERROR(N62+N63,"")</f>
        <v>0</v>
      </c>
      <c r="O64" s="57"/>
      <c r="P64" s="21"/>
      <c r="Q64" s="16"/>
      <c r="R64" s="81"/>
      <c r="S64" s="64"/>
      <c r="T64" s="64"/>
      <c r="U64" s="81"/>
      <c r="V64" s="39"/>
      <c r="W64"/>
    </row>
    <row r="65" spans="3:23" ht="34.5" customHeight="1" thickBot="1" x14ac:dyDescent="0.2">
      <c r="C65" s="26"/>
      <c r="D65" s="149" t="s">
        <v>56</v>
      </c>
      <c r="E65" s="136">
        <f>IFERROR((ROUNDDOWN(E64*E$37/(1+E$37),0)),"")</f>
        <v>0</v>
      </c>
      <c r="F65" s="136">
        <f t="shared" ref="F65" si="48">IFERROR((ROUNDDOWN(F64*F$37/(1+F$37),0)),"")</f>
        <v>0</v>
      </c>
      <c r="G65" s="136">
        <f t="shared" ref="G65" si="49">IFERROR((ROUNDDOWN(G64*G$37/(1+G$37),0)),"")</f>
        <v>0</v>
      </c>
      <c r="H65" s="136">
        <f t="shared" ref="H65" si="50">IFERROR((ROUNDDOWN(H64*H$37/(1+H$37),0)),"")</f>
        <v>0</v>
      </c>
      <c r="I65" s="136">
        <f t="shared" ref="I65" si="51">IFERROR((ROUNDDOWN(I64*I$37/(1+I$37),0)),"")</f>
        <v>0</v>
      </c>
      <c r="J65" s="136">
        <f t="shared" ref="J65" si="52">IFERROR((ROUNDDOWN(J64*J$37/(1+J$37),0)),"")</f>
        <v>0</v>
      </c>
      <c r="K65" s="136">
        <f t="shared" ref="K65" si="53">IFERROR((ROUNDDOWN(K64*K$37/(1+K$37),0)),"")</f>
        <v>0</v>
      </c>
      <c r="L65" s="136">
        <f t="shared" ref="L65" si="54">IFERROR((ROUNDDOWN(L64*L$37/(1+L$37),0)),"")</f>
        <v>0</v>
      </c>
      <c r="M65" s="136">
        <f t="shared" ref="M65" si="55">IFERROR((ROUNDDOWN(M64*M$37/(1+M$37),0)),"")</f>
        <v>0</v>
      </c>
      <c r="N65" s="136">
        <f t="shared" ref="N65" si="56">IFERROR((ROUNDDOWN(N64*N$37/(1+N$37),0)),"")</f>
        <v>0</v>
      </c>
      <c r="O65" s="58"/>
      <c r="P65" s="21"/>
      <c r="Q65" s="16"/>
      <c r="R65" s="81"/>
      <c r="S65" s="64"/>
      <c r="T65" s="64"/>
      <c r="U65" s="81"/>
      <c r="V65" s="39"/>
      <c r="W65"/>
    </row>
    <row r="66" spans="3:23" ht="19.5" customHeight="1" x14ac:dyDescent="0.15">
      <c r="D66" s="15" t="s">
        <v>11</v>
      </c>
      <c r="E66" s="168">
        <v>0</v>
      </c>
      <c r="F66" s="168">
        <v>0</v>
      </c>
      <c r="G66" s="168">
        <v>0</v>
      </c>
      <c r="H66" s="168">
        <v>0</v>
      </c>
      <c r="I66" s="168">
        <v>0</v>
      </c>
      <c r="J66" s="168">
        <v>0</v>
      </c>
      <c r="K66" s="168">
        <v>0</v>
      </c>
      <c r="L66" s="168">
        <v>0</v>
      </c>
      <c r="M66" s="168">
        <v>0</v>
      </c>
      <c r="N66" s="168">
        <v>0</v>
      </c>
      <c r="O66" s="16"/>
      <c r="P66" s="21"/>
      <c r="Q66" s="16"/>
      <c r="R66" s="81"/>
      <c r="S66" s="64"/>
      <c r="T66" s="64"/>
      <c r="U66" s="81"/>
      <c r="V66" s="39"/>
      <c r="W66"/>
    </row>
    <row r="67" spans="3:23" ht="19.5" customHeight="1" x14ac:dyDescent="0.15">
      <c r="D67" s="208"/>
      <c r="E67" s="208"/>
      <c r="F67" s="180"/>
      <c r="G67" s="40"/>
      <c r="H67" s="16"/>
      <c r="I67" s="16"/>
      <c r="J67" s="16"/>
      <c r="K67" s="16"/>
      <c r="L67" s="16"/>
      <c r="M67" s="16"/>
      <c r="N67" s="16"/>
      <c r="O67" s="16"/>
      <c r="P67" s="21"/>
      <c r="Q67" s="16"/>
      <c r="R67" s="81"/>
      <c r="S67" s="64"/>
      <c r="T67" s="64"/>
      <c r="U67" s="81"/>
      <c r="V67" s="39"/>
      <c r="W67"/>
    </row>
    <row r="68" spans="3:23" ht="30" customHeight="1" x14ac:dyDescent="0.15">
      <c r="C68" s="230" t="str">
        <f>IF(AND(E68="",F68="",G68="",H68="",I68="",J68="",K68="",L68="",M68="",N68=""),"","一般管理費率：未記入、少数点以下第２位又は１０%以上を検出")</f>
        <v/>
      </c>
      <c r="D68" s="230"/>
      <c r="E68" s="103" t="str">
        <f>IF(AND(E66=ROUNDDOWN(E66,3),E66&lt;=0.1,E66&lt;&gt;""),"","←←確認してください ")</f>
        <v/>
      </c>
      <c r="F68" s="103" t="str">
        <f t="shared" ref="F68:N68" si="57">IF(AND(F66=ROUNDDOWN(F66,3),F66&lt;=0.1,F66&lt;&gt;""),"","←←確認してください ")</f>
        <v/>
      </c>
      <c r="G68" s="103" t="str">
        <f t="shared" si="57"/>
        <v/>
      </c>
      <c r="H68" s="103" t="str">
        <f t="shared" si="57"/>
        <v/>
      </c>
      <c r="I68" s="103" t="str">
        <f t="shared" si="57"/>
        <v/>
      </c>
      <c r="J68" s="103" t="str">
        <f t="shared" si="57"/>
        <v/>
      </c>
      <c r="K68" s="103" t="str">
        <f t="shared" si="57"/>
        <v/>
      </c>
      <c r="L68" s="103" t="str">
        <f t="shared" si="57"/>
        <v/>
      </c>
      <c r="M68" s="103" t="str">
        <f t="shared" si="57"/>
        <v/>
      </c>
      <c r="N68" s="103" t="str">
        <f t="shared" si="57"/>
        <v/>
      </c>
      <c r="O68" s="21"/>
      <c r="P68" s="21"/>
      <c r="Q68" s="16"/>
      <c r="R68" s="81"/>
      <c r="S68" s="64"/>
      <c r="T68" s="64"/>
      <c r="U68" s="81"/>
      <c r="V68" s="39"/>
      <c r="W68"/>
    </row>
    <row r="69" spans="3:23" ht="19.5" customHeight="1" x14ac:dyDescent="0.15">
      <c r="D69" s="10" t="s">
        <v>15</v>
      </c>
      <c r="E69" s="225"/>
      <c r="F69" s="225"/>
      <c r="G69" s="226"/>
      <c r="H69" s="226"/>
      <c r="I69" s="226"/>
      <c r="J69" s="226"/>
      <c r="K69" s="226"/>
      <c r="L69" s="226"/>
      <c r="M69" s="226"/>
      <c r="N69" s="226"/>
      <c r="O69" s="82"/>
      <c r="P69" s="21"/>
      <c r="Q69" s="16"/>
      <c r="R69" s="81"/>
      <c r="S69" s="64"/>
      <c r="T69" s="64"/>
      <c r="U69" s="81"/>
      <c r="V69" s="39"/>
      <c r="W69"/>
    </row>
    <row r="70" spans="3:23" ht="19.5" customHeight="1" thickBot="1" x14ac:dyDescent="0.2">
      <c r="C70" s="24" t="s">
        <v>14</v>
      </c>
      <c r="D70" s="84" t="s">
        <v>35</v>
      </c>
      <c r="E70" s="231"/>
      <c r="F70" s="231"/>
      <c r="G70" s="231"/>
      <c r="H70" s="231"/>
      <c r="I70" s="231"/>
      <c r="J70" s="231"/>
      <c r="K70" s="231"/>
      <c r="L70" s="231"/>
      <c r="M70" s="231"/>
      <c r="N70" s="231"/>
      <c r="O70" s="150" t="s">
        <v>2</v>
      </c>
      <c r="P70" s="21"/>
      <c r="Q70" s="16"/>
      <c r="R70" s="81"/>
      <c r="S70" s="64"/>
      <c r="T70" s="64"/>
      <c r="U70" s="81"/>
      <c r="V70" s="39"/>
      <c r="W70"/>
    </row>
    <row r="71" spans="3:23" ht="19.5" customHeight="1" thickBot="1" x14ac:dyDescent="0.2">
      <c r="C71" s="25" t="s">
        <v>0</v>
      </c>
      <c r="D71" s="6" t="s">
        <v>26</v>
      </c>
      <c r="E71" s="211">
        <f>E$24</f>
        <v>24</v>
      </c>
      <c r="F71" s="211">
        <f t="shared" ref="F71:N71" si="58">F$24</f>
        <v>25</v>
      </c>
      <c r="G71" s="211">
        <f t="shared" si="58"/>
        <v>26</v>
      </c>
      <c r="H71" s="211">
        <f t="shared" si="58"/>
        <v>27</v>
      </c>
      <c r="I71" s="211">
        <f t="shared" si="58"/>
        <v>28</v>
      </c>
      <c r="J71" s="211">
        <f t="shared" si="58"/>
        <v>29</v>
      </c>
      <c r="K71" s="211">
        <f t="shared" si="58"/>
        <v>30</v>
      </c>
      <c r="L71" s="211">
        <f t="shared" si="58"/>
        <v>31</v>
      </c>
      <c r="M71" s="211">
        <f t="shared" si="58"/>
        <v>32</v>
      </c>
      <c r="N71" s="211">
        <f t="shared" si="58"/>
        <v>33</v>
      </c>
      <c r="O71" s="59" t="str">
        <f>O$24</f>
        <v>総額</v>
      </c>
      <c r="P71" s="21"/>
      <c r="Q71" s="16"/>
      <c r="R71" s="81"/>
      <c r="S71" s="64"/>
      <c r="T71" s="64"/>
      <c r="U71" s="81"/>
      <c r="V71" s="39"/>
      <c r="W71"/>
    </row>
    <row r="72" spans="3:23" ht="19.5" customHeight="1" x14ac:dyDescent="0.15">
      <c r="C72" s="227" t="s">
        <v>13</v>
      </c>
      <c r="D72" s="29" t="s">
        <v>5</v>
      </c>
      <c r="E72" s="166">
        <v>0</v>
      </c>
      <c r="F72" s="167">
        <v>0</v>
      </c>
      <c r="G72" s="167">
        <v>0</v>
      </c>
      <c r="H72" s="167">
        <v>0</v>
      </c>
      <c r="I72" s="167">
        <v>0</v>
      </c>
      <c r="J72" s="167">
        <v>0</v>
      </c>
      <c r="K72" s="167">
        <v>0</v>
      </c>
      <c r="L72" s="167">
        <v>0</v>
      </c>
      <c r="M72" s="167">
        <v>0</v>
      </c>
      <c r="N72" s="167">
        <v>0</v>
      </c>
      <c r="O72" s="51"/>
      <c r="P72" s="21"/>
      <c r="Q72" s="16"/>
      <c r="R72" s="81"/>
      <c r="S72" s="64"/>
      <c r="T72" s="64"/>
      <c r="U72" s="81"/>
      <c r="V72" s="39"/>
      <c r="W72"/>
    </row>
    <row r="73" spans="3:23" ht="19.5" customHeight="1" x14ac:dyDescent="0.15">
      <c r="C73" s="228"/>
      <c r="D73" s="30" t="s">
        <v>6</v>
      </c>
      <c r="E73" s="170">
        <v>0</v>
      </c>
      <c r="F73" s="170">
        <v>0</v>
      </c>
      <c r="G73" s="170">
        <v>0</v>
      </c>
      <c r="H73" s="170">
        <v>0</v>
      </c>
      <c r="I73" s="170">
        <v>0</v>
      </c>
      <c r="J73" s="170">
        <v>0</v>
      </c>
      <c r="K73" s="171">
        <v>0</v>
      </c>
      <c r="L73" s="171">
        <v>0</v>
      </c>
      <c r="M73" s="171">
        <v>0</v>
      </c>
      <c r="N73" s="171">
        <v>0</v>
      </c>
      <c r="O73" s="52"/>
      <c r="P73" s="21"/>
      <c r="Q73" s="16"/>
      <c r="R73" s="81"/>
      <c r="S73" s="64"/>
      <c r="T73" s="64"/>
      <c r="U73" s="81"/>
      <c r="V73" s="39"/>
      <c r="W73"/>
    </row>
    <row r="74" spans="3:23" ht="19.5" customHeight="1" x14ac:dyDescent="0.15">
      <c r="C74" s="228"/>
      <c r="D74" s="31" t="s">
        <v>7</v>
      </c>
      <c r="E74" s="170">
        <v>0</v>
      </c>
      <c r="F74" s="170">
        <v>0</v>
      </c>
      <c r="G74" s="170">
        <v>0</v>
      </c>
      <c r="H74" s="170">
        <v>0</v>
      </c>
      <c r="I74" s="170">
        <v>0</v>
      </c>
      <c r="J74" s="170">
        <v>0</v>
      </c>
      <c r="K74" s="171">
        <v>0</v>
      </c>
      <c r="L74" s="171">
        <v>0</v>
      </c>
      <c r="M74" s="171">
        <v>0</v>
      </c>
      <c r="N74" s="171">
        <v>0</v>
      </c>
      <c r="O74" s="52"/>
      <c r="P74" s="21"/>
      <c r="Q74" s="16"/>
      <c r="R74" s="81"/>
      <c r="S74" s="64"/>
      <c r="T74" s="64"/>
      <c r="U74" s="81"/>
      <c r="V74" s="39"/>
      <c r="W74"/>
    </row>
    <row r="75" spans="3:23" ht="19.5" customHeight="1" thickBot="1" x14ac:dyDescent="0.2">
      <c r="C75" s="228"/>
      <c r="D75" s="32" t="s">
        <v>8</v>
      </c>
      <c r="E75" s="172">
        <v>0</v>
      </c>
      <c r="F75" s="172">
        <v>0</v>
      </c>
      <c r="G75" s="172">
        <v>0</v>
      </c>
      <c r="H75" s="172">
        <v>0</v>
      </c>
      <c r="I75" s="172">
        <v>0</v>
      </c>
      <c r="J75" s="172">
        <v>0</v>
      </c>
      <c r="K75" s="173">
        <v>0</v>
      </c>
      <c r="L75" s="173">
        <v>0</v>
      </c>
      <c r="M75" s="173">
        <v>0</v>
      </c>
      <c r="N75" s="173">
        <v>0</v>
      </c>
      <c r="O75" s="56"/>
      <c r="P75" s="21"/>
      <c r="Q75" s="16"/>
      <c r="R75" s="81"/>
      <c r="S75" s="64"/>
      <c r="T75" s="64"/>
      <c r="U75" s="81"/>
      <c r="V75" s="39"/>
      <c r="W75"/>
    </row>
    <row r="76" spans="3:23" ht="19.5" customHeight="1" x14ac:dyDescent="0.15">
      <c r="C76" s="227" t="s">
        <v>9</v>
      </c>
      <c r="D76" s="42" t="s">
        <v>18</v>
      </c>
      <c r="E76" s="7">
        <f>SUM(E72:E75)</f>
        <v>0</v>
      </c>
      <c r="F76" s="8">
        <f t="shared" ref="F76" si="59">SUM(F72:F75)</f>
        <v>0</v>
      </c>
      <c r="G76" s="8">
        <f t="shared" ref="G76" si="60">SUM(G72:G75)</f>
        <v>0</v>
      </c>
      <c r="H76" s="8">
        <f t="shared" ref="H76" si="61">SUM(H72:H75)</f>
        <v>0</v>
      </c>
      <c r="I76" s="8">
        <f t="shared" ref="I76" si="62">SUM(I72:I75)</f>
        <v>0</v>
      </c>
      <c r="J76" s="8">
        <f t="shared" ref="J76" si="63">SUM(J72:J75)</f>
        <v>0</v>
      </c>
      <c r="K76" s="8">
        <f t="shared" ref="K76" si="64">SUM(K72:K75)</f>
        <v>0</v>
      </c>
      <c r="L76" s="8">
        <f t="shared" ref="L76" si="65">SUM(L72:L75)</f>
        <v>0</v>
      </c>
      <c r="M76" s="8">
        <f t="shared" ref="M76" si="66">SUM(M72:M75)</f>
        <v>0</v>
      </c>
      <c r="N76" s="193">
        <f t="shared" ref="N76" si="67">SUM(N72:N75)</f>
        <v>0</v>
      </c>
      <c r="O76" s="51"/>
      <c r="P76" s="21"/>
      <c r="Q76" s="16"/>
      <c r="R76" s="81"/>
      <c r="S76" s="64"/>
      <c r="T76" s="64"/>
      <c r="U76" s="81"/>
      <c r="V76" s="39"/>
      <c r="W76"/>
    </row>
    <row r="77" spans="3:23" ht="19.5" customHeight="1" x14ac:dyDescent="0.15">
      <c r="C77" s="228"/>
      <c r="D77" s="30" t="s">
        <v>10</v>
      </c>
      <c r="E77" s="108">
        <f>IF(E82="",ROUNDDOWN(E76*E80,0),"  未入力あり")</f>
        <v>0</v>
      </c>
      <c r="F77" s="109">
        <f t="shared" ref="F77" si="68">IF(F82="",ROUNDDOWN(F76*F80,0),"  未入力あり")</f>
        <v>0</v>
      </c>
      <c r="G77" s="109">
        <f t="shared" ref="G77" si="69">IF(G82="",ROUNDDOWN(G76*G80,0),"  未入力あり")</f>
        <v>0</v>
      </c>
      <c r="H77" s="109">
        <f t="shared" ref="H77" si="70">IF(H82="",ROUNDDOWN(H76*H80,0),"  未入力あり")</f>
        <v>0</v>
      </c>
      <c r="I77" s="109">
        <f t="shared" ref="I77" si="71">IF(I82="",ROUNDDOWN(I76*I80,0),"  未入力あり")</f>
        <v>0</v>
      </c>
      <c r="J77" s="109">
        <f t="shared" ref="J77" si="72">IF(J82="",ROUNDDOWN(J76*J80,0),"  未入力あり")</f>
        <v>0</v>
      </c>
      <c r="K77" s="109">
        <f t="shared" ref="K77" si="73">IF(K82="",ROUNDDOWN(K76*K80,0),"  未入力あり")</f>
        <v>0</v>
      </c>
      <c r="L77" s="109">
        <f t="shared" ref="L77" si="74">IF(L82="",ROUNDDOWN(L76*L80,0),"  未入力あり")</f>
        <v>0</v>
      </c>
      <c r="M77" s="109">
        <f t="shared" ref="M77" si="75">IF(M82="",ROUNDDOWN(M76*M80,0),"  未入力あり")</f>
        <v>0</v>
      </c>
      <c r="N77" s="192">
        <f t="shared" ref="N77" si="76">IF(N82="",ROUNDDOWN(N76*N80,0),"  未入力あり")</f>
        <v>0</v>
      </c>
      <c r="O77" s="52"/>
      <c r="P77" s="21"/>
      <c r="Q77" s="16"/>
      <c r="R77" s="81"/>
      <c r="S77" s="64"/>
      <c r="T77" s="64"/>
      <c r="U77" s="81"/>
      <c r="V77" s="39"/>
      <c r="W77"/>
    </row>
    <row r="78" spans="3:23" ht="19.5" customHeight="1" thickBot="1" x14ac:dyDescent="0.2">
      <c r="C78" s="229"/>
      <c r="D78" s="33" t="s">
        <v>20</v>
      </c>
      <c r="E78" s="106">
        <f>IFERROR(E76+E77,"")</f>
        <v>0</v>
      </c>
      <c r="F78" s="107">
        <f t="shared" ref="F78" si="77">IFERROR(F76+F77,"")</f>
        <v>0</v>
      </c>
      <c r="G78" s="107">
        <f t="shared" ref="G78" si="78">IFERROR(G76+G77,"")</f>
        <v>0</v>
      </c>
      <c r="H78" s="107">
        <f t="shared" ref="H78" si="79">IFERROR(H76+H77,"")</f>
        <v>0</v>
      </c>
      <c r="I78" s="107">
        <f t="shared" ref="I78" si="80">IFERROR(I76+I77,"")</f>
        <v>0</v>
      </c>
      <c r="J78" s="107">
        <f t="shared" ref="J78" si="81">IFERROR(J76+J77,"")</f>
        <v>0</v>
      </c>
      <c r="K78" s="107">
        <f t="shared" ref="K78" si="82">IFERROR(K76+K77,"")</f>
        <v>0</v>
      </c>
      <c r="L78" s="107">
        <f t="shared" ref="L78" si="83">IFERROR(L76+L77,"")</f>
        <v>0</v>
      </c>
      <c r="M78" s="107">
        <f t="shared" ref="M78" si="84">IFERROR(M76+M77,"")</f>
        <v>0</v>
      </c>
      <c r="N78" s="107">
        <f t="shared" ref="N78" si="85">IFERROR(N76+N77,"")</f>
        <v>0</v>
      </c>
      <c r="O78" s="57"/>
      <c r="P78" s="21"/>
      <c r="Q78" s="16"/>
      <c r="R78" s="81"/>
      <c r="S78" s="64"/>
      <c r="T78" s="64"/>
      <c r="U78" s="81"/>
      <c r="V78" s="39"/>
      <c r="W78"/>
    </row>
    <row r="79" spans="3:23" ht="34.5" customHeight="1" thickBot="1" x14ac:dyDescent="0.2">
      <c r="C79" s="26"/>
      <c r="D79" s="149" t="s">
        <v>56</v>
      </c>
      <c r="E79" s="105">
        <f>IFERROR((ROUNDDOWN(E78*E$37/(1+E$37),0)),"")</f>
        <v>0</v>
      </c>
      <c r="F79" s="105">
        <f t="shared" ref="F79" si="86">IFERROR((ROUNDDOWN(F78*F$37/(1+F$37),0)),"")</f>
        <v>0</v>
      </c>
      <c r="G79" s="105">
        <f t="shared" ref="G79" si="87">IFERROR((ROUNDDOWN(G78*G$37/(1+G$37),0)),"")</f>
        <v>0</v>
      </c>
      <c r="H79" s="105">
        <f t="shared" ref="H79" si="88">IFERROR((ROUNDDOWN(H78*H$37/(1+H$37),0)),"")</f>
        <v>0</v>
      </c>
      <c r="I79" s="105">
        <f t="shared" ref="I79" si="89">IFERROR((ROUNDDOWN(I78*I$37/(1+I$37),0)),"")</f>
        <v>0</v>
      </c>
      <c r="J79" s="105">
        <f t="shared" ref="J79" si="90">IFERROR((ROUNDDOWN(J78*J$37/(1+J$37),0)),"")</f>
        <v>0</v>
      </c>
      <c r="K79" s="105">
        <f t="shared" ref="K79" si="91">IFERROR((ROUNDDOWN(K78*K$37/(1+K$37),0)),"")</f>
        <v>0</v>
      </c>
      <c r="L79" s="105">
        <f t="shared" ref="L79" si="92">IFERROR((ROUNDDOWN(L78*L$37/(1+L$37),0)),"")</f>
        <v>0</v>
      </c>
      <c r="M79" s="105">
        <f t="shared" ref="M79" si="93">IFERROR((ROUNDDOWN(M78*M$37/(1+M$37),0)),"")</f>
        <v>0</v>
      </c>
      <c r="N79" s="105">
        <f t="shared" ref="N79" si="94">IFERROR((ROUNDDOWN(N78*N$37/(1+N$37),0)),"")</f>
        <v>0</v>
      </c>
      <c r="O79" s="58"/>
      <c r="P79" s="21"/>
      <c r="Q79" s="16"/>
      <c r="R79" s="81"/>
      <c r="S79" s="64"/>
      <c r="T79" s="64"/>
      <c r="U79" s="81"/>
      <c r="V79" s="39"/>
      <c r="W79"/>
    </row>
    <row r="80" spans="3:23" ht="19.5" customHeight="1" x14ac:dyDescent="0.15">
      <c r="D80" s="15" t="s">
        <v>11</v>
      </c>
      <c r="E80" s="168">
        <v>0</v>
      </c>
      <c r="F80" s="168">
        <v>0</v>
      </c>
      <c r="G80" s="168">
        <v>0</v>
      </c>
      <c r="H80" s="168">
        <v>0</v>
      </c>
      <c r="I80" s="168">
        <v>0</v>
      </c>
      <c r="J80" s="168">
        <v>0</v>
      </c>
      <c r="K80" s="168">
        <v>0</v>
      </c>
      <c r="L80" s="168">
        <v>0</v>
      </c>
      <c r="M80" s="168">
        <v>0</v>
      </c>
      <c r="N80" s="168">
        <v>0</v>
      </c>
      <c r="O80" s="16"/>
      <c r="P80" s="21"/>
      <c r="Q80" s="16"/>
      <c r="R80" s="81"/>
      <c r="S80" s="64"/>
      <c r="T80" s="64"/>
      <c r="U80" s="81"/>
      <c r="V80" s="39"/>
      <c r="W80"/>
    </row>
    <row r="81" spans="3:23" ht="19.5" customHeight="1" x14ac:dyDescent="0.15">
      <c r="D81" s="208"/>
      <c r="E81" s="208"/>
      <c r="F81" s="180"/>
      <c r="G81" s="40"/>
      <c r="H81" s="20"/>
      <c r="I81" s="20"/>
      <c r="J81" s="20"/>
      <c r="K81" s="20"/>
      <c r="L81" s="20"/>
      <c r="M81" s="20"/>
      <c r="N81" s="20"/>
      <c r="O81" s="16"/>
      <c r="P81" s="21"/>
      <c r="Q81" s="16"/>
      <c r="R81" s="81"/>
      <c r="S81" s="64"/>
      <c r="T81" s="64"/>
      <c r="U81" s="81"/>
      <c r="V81" s="39"/>
      <c r="W81"/>
    </row>
    <row r="82" spans="3:23" ht="30" customHeight="1" x14ac:dyDescent="0.15">
      <c r="C82" s="230" t="str">
        <f>IF(AND(E82="",F82="",G82="",H82="",I82="",J82="",K82="",L82="",M82="",N82=""),"","一般管理費率：未記入、少数点以下第２位又は１０%以上を検出")</f>
        <v/>
      </c>
      <c r="D82" s="230"/>
      <c r="E82" s="103" t="str">
        <f>IF(AND(E80=ROUNDDOWN(E80,3),E80&lt;=0.1,E80&lt;&gt;""),"","←←確認してください ")</f>
        <v/>
      </c>
      <c r="F82" s="103" t="str">
        <f t="shared" ref="F82:N82" si="95">IF(AND(F80=ROUNDDOWN(F80,3),F80&lt;=0.1,F80&lt;&gt;""),"","←←確認してください ")</f>
        <v/>
      </c>
      <c r="G82" s="103" t="str">
        <f t="shared" si="95"/>
        <v/>
      </c>
      <c r="H82" s="103" t="str">
        <f t="shared" si="95"/>
        <v/>
      </c>
      <c r="I82" s="103" t="str">
        <f t="shared" si="95"/>
        <v/>
      </c>
      <c r="J82" s="103" t="str">
        <f t="shared" si="95"/>
        <v/>
      </c>
      <c r="K82" s="103" t="str">
        <f t="shared" si="95"/>
        <v/>
      </c>
      <c r="L82" s="103" t="str">
        <f t="shared" si="95"/>
        <v/>
      </c>
      <c r="M82" s="103" t="str">
        <f t="shared" si="95"/>
        <v/>
      </c>
      <c r="N82" s="103" t="str">
        <f t="shared" si="95"/>
        <v/>
      </c>
      <c r="O82" s="20"/>
      <c r="P82" s="21"/>
      <c r="Q82" s="16"/>
      <c r="R82" s="81"/>
      <c r="S82" s="64"/>
      <c r="T82" s="64"/>
      <c r="U82" s="81"/>
      <c r="V82" s="39"/>
      <c r="W82"/>
    </row>
    <row r="83" spans="3:23" ht="19.5" customHeight="1" x14ac:dyDescent="0.15">
      <c r="D83" s="10" t="s">
        <v>15</v>
      </c>
      <c r="E83" s="225"/>
      <c r="F83" s="225"/>
      <c r="G83" s="226"/>
      <c r="H83" s="226"/>
      <c r="I83" s="226"/>
      <c r="J83" s="226"/>
      <c r="K83" s="226"/>
      <c r="L83" s="226"/>
      <c r="M83" s="226"/>
      <c r="N83" s="226"/>
      <c r="O83" s="82"/>
      <c r="P83" s="21"/>
      <c r="Q83" s="16"/>
      <c r="R83" s="81"/>
      <c r="S83" s="64"/>
      <c r="T83" s="64"/>
      <c r="U83" s="81"/>
      <c r="V83" s="39"/>
      <c r="W83"/>
    </row>
    <row r="84" spans="3:23" ht="19.5" customHeight="1" thickBot="1" x14ac:dyDescent="0.2">
      <c r="C84" s="24" t="s">
        <v>14</v>
      </c>
      <c r="D84" s="84" t="s">
        <v>35</v>
      </c>
      <c r="E84" s="231"/>
      <c r="F84" s="231"/>
      <c r="G84" s="231"/>
      <c r="H84" s="231"/>
      <c r="I84" s="231"/>
      <c r="J84" s="231"/>
      <c r="K84" s="231"/>
      <c r="L84" s="231"/>
      <c r="M84" s="231"/>
      <c r="N84" s="231"/>
      <c r="O84" s="150" t="s">
        <v>2</v>
      </c>
      <c r="P84" s="21"/>
      <c r="Q84" s="16"/>
      <c r="R84" s="81"/>
      <c r="S84" s="64"/>
      <c r="T84" s="64"/>
      <c r="U84" s="81"/>
      <c r="V84" s="39"/>
      <c r="W84"/>
    </row>
    <row r="85" spans="3:23" ht="19.5" customHeight="1" thickBot="1" x14ac:dyDescent="0.2">
      <c r="C85" s="25" t="s">
        <v>0</v>
      </c>
      <c r="D85" s="6" t="s">
        <v>26</v>
      </c>
      <c r="E85" s="211">
        <f>E$24</f>
        <v>24</v>
      </c>
      <c r="F85" s="211">
        <f t="shared" ref="F85:N85" si="96">F$24</f>
        <v>25</v>
      </c>
      <c r="G85" s="211">
        <f t="shared" si="96"/>
        <v>26</v>
      </c>
      <c r="H85" s="211">
        <f t="shared" si="96"/>
        <v>27</v>
      </c>
      <c r="I85" s="211">
        <f t="shared" si="96"/>
        <v>28</v>
      </c>
      <c r="J85" s="211">
        <f t="shared" si="96"/>
        <v>29</v>
      </c>
      <c r="K85" s="211">
        <f t="shared" si="96"/>
        <v>30</v>
      </c>
      <c r="L85" s="211">
        <f t="shared" si="96"/>
        <v>31</v>
      </c>
      <c r="M85" s="211">
        <f t="shared" si="96"/>
        <v>32</v>
      </c>
      <c r="N85" s="211">
        <f t="shared" si="96"/>
        <v>33</v>
      </c>
      <c r="O85" s="59" t="str">
        <f>O$24</f>
        <v>総額</v>
      </c>
      <c r="P85" s="21"/>
      <c r="Q85" s="16"/>
      <c r="R85" s="81"/>
      <c r="S85" s="64"/>
      <c r="T85" s="64"/>
      <c r="U85" s="81"/>
      <c r="V85" s="39"/>
      <c r="W85"/>
    </row>
    <row r="86" spans="3:23" ht="19.5" customHeight="1" x14ac:dyDescent="0.15">
      <c r="C86" s="227" t="s">
        <v>13</v>
      </c>
      <c r="D86" s="29" t="s">
        <v>5</v>
      </c>
      <c r="E86" s="166">
        <v>0</v>
      </c>
      <c r="F86" s="167">
        <v>0</v>
      </c>
      <c r="G86" s="167">
        <v>0</v>
      </c>
      <c r="H86" s="167">
        <v>0</v>
      </c>
      <c r="I86" s="167">
        <v>0</v>
      </c>
      <c r="J86" s="167">
        <v>0</v>
      </c>
      <c r="K86" s="167">
        <v>0</v>
      </c>
      <c r="L86" s="167">
        <v>0</v>
      </c>
      <c r="M86" s="167">
        <v>0</v>
      </c>
      <c r="N86" s="167">
        <v>0</v>
      </c>
      <c r="O86" s="51"/>
      <c r="P86" s="21"/>
      <c r="Q86" s="16"/>
      <c r="R86" s="81"/>
      <c r="S86" s="64"/>
      <c r="T86" s="64"/>
      <c r="U86" s="81"/>
      <c r="V86" s="39"/>
      <c r="W86"/>
    </row>
    <row r="87" spans="3:23" ht="19.5" customHeight="1" x14ac:dyDescent="0.15">
      <c r="C87" s="228"/>
      <c r="D87" s="30" t="s">
        <v>6</v>
      </c>
      <c r="E87" s="170">
        <v>0</v>
      </c>
      <c r="F87" s="170">
        <v>0</v>
      </c>
      <c r="G87" s="170">
        <v>0</v>
      </c>
      <c r="H87" s="170">
        <v>0</v>
      </c>
      <c r="I87" s="170">
        <v>0</v>
      </c>
      <c r="J87" s="170">
        <v>0</v>
      </c>
      <c r="K87" s="171">
        <v>0</v>
      </c>
      <c r="L87" s="171">
        <v>0</v>
      </c>
      <c r="M87" s="171">
        <v>0</v>
      </c>
      <c r="N87" s="171">
        <v>0</v>
      </c>
      <c r="O87" s="52"/>
      <c r="P87" s="21"/>
      <c r="Q87" s="16"/>
      <c r="R87" s="81"/>
      <c r="S87" s="64"/>
      <c r="T87" s="64"/>
      <c r="U87" s="81"/>
      <c r="V87" s="39"/>
      <c r="W87"/>
    </row>
    <row r="88" spans="3:23" ht="19.5" customHeight="1" x14ac:dyDescent="0.15">
      <c r="C88" s="228"/>
      <c r="D88" s="31" t="s">
        <v>7</v>
      </c>
      <c r="E88" s="170">
        <v>0</v>
      </c>
      <c r="F88" s="170">
        <v>0</v>
      </c>
      <c r="G88" s="170">
        <v>0</v>
      </c>
      <c r="H88" s="170">
        <v>0</v>
      </c>
      <c r="I88" s="170">
        <v>0</v>
      </c>
      <c r="J88" s="170">
        <v>0</v>
      </c>
      <c r="K88" s="171">
        <v>0</v>
      </c>
      <c r="L88" s="171">
        <v>0</v>
      </c>
      <c r="M88" s="171">
        <v>0</v>
      </c>
      <c r="N88" s="171">
        <v>0</v>
      </c>
      <c r="O88" s="52"/>
      <c r="P88" s="21"/>
      <c r="Q88" s="16"/>
      <c r="R88" s="81"/>
      <c r="S88" s="64"/>
      <c r="T88" s="64"/>
      <c r="U88" s="81"/>
      <c r="V88" s="39"/>
      <c r="W88"/>
    </row>
    <row r="89" spans="3:23" ht="19.5" customHeight="1" thickBot="1" x14ac:dyDescent="0.2">
      <c r="C89" s="228"/>
      <c r="D89" s="32" t="s">
        <v>8</v>
      </c>
      <c r="E89" s="172">
        <v>0</v>
      </c>
      <c r="F89" s="172">
        <v>0</v>
      </c>
      <c r="G89" s="172">
        <v>0</v>
      </c>
      <c r="H89" s="172">
        <v>0</v>
      </c>
      <c r="I89" s="172">
        <v>0</v>
      </c>
      <c r="J89" s="172">
        <v>0</v>
      </c>
      <c r="K89" s="173">
        <v>0</v>
      </c>
      <c r="L89" s="173">
        <v>0</v>
      </c>
      <c r="M89" s="173">
        <v>0</v>
      </c>
      <c r="N89" s="173">
        <v>0</v>
      </c>
      <c r="O89" s="56"/>
      <c r="P89" s="21"/>
      <c r="Q89" s="16"/>
      <c r="R89" s="81"/>
      <c r="S89" s="64"/>
      <c r="T89" s="64"/>
      <c r="U89" s="81"/>
      <c r="V89" s="39"/>
      <c r="W89"/>
    </row>
    <row r="90" spans="3:23" ht="19.5" customHeight="1" x14ac:dyDescent="0.15">
      <c r="C90" s="227" t="s">
        <v>9</v>
      </c>
      <c r="D90" s="42" t="s">
        <v>18</v>
      </c>
      <c r="E90" s="7">
        <f>SUM(E86:E89)</f>
        <v>0</v>
      </c>
      <c r="F90" s="8">
        <f t="shared" ref="F90" si="97">SUM(F86:F89)</f>
        <v>0</v>
      </c>
      <c r="G90" s="8">
        <f t="shared" ref="G90" si="98">SUM(G86:G89)</f>
        <v>0</v>
      </c>
      <c r="H90" s="8">
        <f t="shared" ref="H90" si="99">SUM(H86:H89)</f>
        <v>0</v>
      </c>
      <c r="I90" s="8">
        <f t="shared" ref="I90" si="100">SUM(I86:I89)</f>
        <v>0</v>
      </c>
      <c r="J90" s="8">
        <f t="shared" ref="J90" si="101">SUM(J86:J89)</f>
        <v>0</v>
      </c>
      <c r="K90" s="8">
        <f t="shared" ref="K90" si="102">SUM(K86:K89)</f>
        <v>0</v>
      </c>
      <c r="L90" s="8">
        <f t="shared" ref="L90" si="103">SUM(L86:L89)</f>
        <v>0</v>
      </c>
      <c r="M90" s="8">
        <f t="shared" ref="M90" si="104">SUM(M86:M89)</f>
        <v>0</v>
      </c>
      <c r="N90" s="193">
        <f t="shared" ref="N90" si="105">SUM(N86:N89)</f>
        <v>0</v>
      </c>
      <c r="O90" s="51"/>
      <c r="P90" s="21"/>
      <c r="Q90" s="16"/>
      <c r="R90" s="81"/>
      <c r="S90" s="64"/>
      <c r="T90" s="64"/>
      <c r="U90" s="81"/>
      <c r="V90" s="39"/>
      <c r="W90"/>
    </row>
    <row r="91" spans="3:23" ht="19.5" customHeight="1" x14ac:dyDescent="0.15">
      <c r="C91" s="228"/>
      <c r="D91" s="30" t="s">
        <v>10</v>
      </c>
      <c r="E91" s="108">
        <f>IF(E96="",ROUNDDOWN(E90*E94,0),"  未入力あり")</f>
        <v>0</v>
      </c>
      <c r="F91" s="109">
        <f t="shared" ref="F91" si="106">IF(F96="",ROUNDDOWN(F90*F94,0),"  未入力あり")</f>
        <v>0</v>
      </c>
      <c r="G91" s="109">
        <f t="shared" ref="G91" si="107">IF(G96="",ROUNDDOWN(G90*G94,0),"  未入力あり")</f>
        <v>0</v>
      </c>
      <c r="H91" s="109">
        <f t="shared" ref="H91" si="108">IF(H96="",ROUNDDOWN(H90*H94,0),"  未入力あり")</f>
        <v>0</v>
      </c>
      <c r="I91" s="109">
        <f t="shared" ref="I91" si="109">IF(I96="",ROUNDDOWN(I90*I94,0),"  未入力あり")</f>
        <v>0</v>
      </c>
      <c r="J91" s="109">
        <f t="shared" ref="J91" si="110">IF(J96="",ROUNDDOWN(J90*J94,0),"  未入力あり")</f>
        <v>0</v>
      </c>
      <c r="K91" s="109">
        <f t="shared" ref="K91" si="111">IF(K96="",ROUNDDOWN(K90*K94,0),"  未入力あり")</f>
        <v>0</v>
      </c>
      <c r="L91" s="109">
        <f t="shared" ref="L91" si="112">IF(L96="",ROUNDDOWN(L90*L94,0),"  未入力あり")</f>
        <v>0</v>
      </c>
      <c r="M91" s="109">
        <f t="shared" ref="M91" si="113">IF(M96="",ROUNDDOWN(M90*M94,0),"  未入力あり")</f>
        <v>0</v>
      </c>
      <c r="N91" s="192">
        <f t="shared" ref="N91" si="114">IF(N96="",ROUNDDOWN(N90*N94,0),"  未入力あり")</f>
        <v>0</v>
      </c>
      <c r="O91" s="52"/>
      <c r="P91" s="21"/>
      <c r="Q91" s="16"/>
      <c r="R91" s="81"/>
      <c r="S91" s="64"/>
      <c r="T91" s="64"/>
      <c r="U91" s="81"/>
      <c r="V91" s="39"/>
      <c r="W91"/>
    </row>
    <row r="92" spans="3:23" ht="19.5" customHeight="1" thickBot="1" x14ac:dyDescent="0.2">
      <c r="C92" s="229"/>
      <c r="D92" s="33" t="s">
        <v>20</v>
      </c>
      <c r="E92" s="106">
        <f>IFERROR(E90+E91,"")</f>
        <v>0</v>
      </c>
      <c r="F92" s="107">
        <f t="shared" ref="F92" si="115">IFERROR(F90+F91,"")</f>
        <v>0</v>
      </c>
      <c r="G92" s="107">
        <f t="shared" ref="G92" si="116">IFERROR(G90+G91,"")</f>
        <v>0</v>
      </c>
      <c r="H92" s="107">
        <f t="shared" ref="H92" si="117">IFERROR(H90+H91,"")</f>
        <v>0</v>
      </c>
      <c r="I92" s="107">
        <f t="shared" ref="I92" si="118">IFERROR(I90+I91,"")</f>
        <v>0</v>
      </c>
      <c r="J92" s="107">
        <f t="shared" ref="J92" si="119">IFERROR(J90+J91,"")</f>
        <v>0</v>
      </c>
      <c r="K92" s="107">
        <f t="shared" ref="K92" si="120">IFERROR(K90+K91,"")</f>
        <v>0</v>
      </c>
      <c r="L92" s="107">
        <f t="shared" ref="L92" si="121">IFERROR(L90+L91,"")</f>
        <v>0</v>
      </c>
      <c r="M92" s="107">
        <f t="shared" ref="M92" si="122">IFERROR(M90+M91,"")</f>
        <v>0</v>
      </c>
      <c r="N92" s="107">
        <f t="shared" ref="N92" si="123">IFERROR(N90+N91,"")</f>
        <v>0</v>
      </c>
      <c r="O92" s="57"/>
      <c r="P92" s="21"/>
      <c r="Q92" s="16"/>
      <c r="R92" s="81"/>
      <c r="S92" s="64"/>
      <c r="T92" s="64"/>
      <c r="U92" s="81"/>
      <c r="V92" s="39"/>
      <c r="W92"/>
    </row>
    <row r="93" spans="3:23" ht="34.5" customHeight="1" thickBot="1" x14ac:dyDescent="0.2">
      <c r="C93" s="26"/>
      <c r="D93" s="149" t="s">
        <v>56</v>
      </c>
      <c r="E93" s="105">
        <f>IFERROR((ROUNDDOWN(E92*E$37/(1+E$37),0)),"")</f>
        <v>0</v>
      </c>
      <c r="F93" s="105">
        <f t="shared" ref="F93" si="124">IFERROR((ROUNDDOWN(F92*F$37/(1+F$37),0)),"")</f>
        <v>0</v>
      </c>
      <c r="G93" s="105">
        <f t="shared" ref="G93" si="125">IFERROR((ROUNDDOWN(G92*G$37/(1+G$37),0)),"")</f>
        <v>0</v>
      </c>
      <c r="H93" s="105">
        <f t="shared" ref="H93" si="126">IFERROR((ROUNDDOWN(H92*H$37/(1+H$37),0)),"")</f>
        <v>0</v>
      </c>
      <c r="I93" s="105">
        <f t="shared" ref="I93" si="127">IFERROR((ROUNDDOWN(I92*I$37/(1+I$37),0)),"")</f>
        <v>0</v>
      </c>
      <c r="J93" s="105">
        <f t="shared" ref="J93" si="128">IFERROR((ROUNDDOWN(J92*J$37/(1+J$37),0)),"")</f>
        <v>0</v>
      </c>
      <c r="K93" s="105">
        <f t="shared" ref="K93" si="129">IFERROR((ROUNDDOWN(K92*K$37/(1+K$37),0)),"")</f>
        <v>0</v>
      </c>
      <c r="L93" s="105">
        <f t="shared" ref="L93" si="130">IFERROR((ROUNDDOWN(L92*L$37/(1+L$37),0)),"")</f>
        <v>0</v>
      </c>
      <c r="M93" s="105">
        <f t="shared" ref="M93" si="131">IFERROR((ROUNDDOWN(M92*M$37/(1+M$37),0)),"")</f>
        <v>0</v>
      </c>
      <c r="N93" s="105">
        <f t="shared" ref="N93" si="132">IFERROR((ROUNDDOWN(N92*N$37/(1+N$37),0)),"")</f>
        <v>0</v>
      </c>
      <c r="O93" s="58"/>
      <c r="P93" s="21"/>
      <c r="Q93" s="16"/>
      <c r="R93" s="81"/>
      <c r="S93" s="64"/>
      <c r="T93" s="64"/>
      <c r="U93" s="81"/>
      <c r="V93" s="39"/>
      <c r="W93"/>
    </row>
    <row r="94" spans="3:23" ht="19.5" customHeight="1" x14ac:dyDescent="0.15">
      <c r="D94" s="15" t="s">
        <v>11</v>
      </c>
      <c r="E94" s="168">
        <v>0</v>
      </c>
      <c r="F94" s="168">
        <v>0</v>
      </c>
      <c r="G94" s="168">
        <v>0</v>
      </c>
      <c r="H94" s="168">
        <v>0</v>
      </c>
      <c r="I94" s="168">
        <v>0</v>
      </c>
      <c r="J94" s="168">
        <v>0</v>
      </c>
      <c r="K94" s="168">
        <v>0</v>
      </c>
      <c r="L94" s="168">
        <v>0</v>
      </c>
      <c r="M94" s="168">
        <v>0</v>
      </c>
      <c r="N94" s="168">
        <v>0</v>
      </c>
      <c r="O94" s="16"/>
      <c r="P94" s="21"/>
      <c r="Q94" s="16"/>
      <c r="R94" s="81"/>
      <c r="S94" s="64"/>
      <c r="T94" s="64"/>
      <c r="U94" s="81"/>
      <c r="V94" s="39"/>
      <c r="W94"/>
    </row>
    <row r="95" spans="3:23" ht="19.5" customHeight="1" x14ac:dyDescent="0.15">
      <c r="C95" s="214"/>
      <c r="D95" s="214"/>
      <c r="E95" s="103"/>
      <c r="F95" s="103"/>
      <c r="G95" s="103"/>
      <c r="H95" s="103"/>
      <c r="I95" s="103"/>
      <c r="J95" s="103"/>
      <c r="K95" s="103"/>
      <c r="L95" s="103"/>
      <c r="M95" s="103"/>
      <c r="N95" s="103"/>
      <c r="O95" s="20"/>
      <c r="P95" s="21"/>
      <c r="Q95" s="16"/>
      <c r="R95" s="81"/>
      <c r="S95" s="64"/>
      <c r="T95" s="64"/>
      <c r="U95" s="81"/>
      <c r="V95" s="39"/>
      <c r="W95"/>
    </row>
    <row r="96" spans="3:23" ht="30" customHeight="1" x14ac:dyDescent="0.15">
      <c r="C96" s="230" t="str">
        <f>IF(AND(E96="",F96="",G96="",H96="",I96="",J96="",K96="",L96="",M96="",N96=""),"","一般管理費率：未記入、少数点以下第２位又は１０%以上を検出")</f>
        <v/>
      </c>
      <c r="D96" s="230"/>
      <c r="E96" s="103" t="str">
        <f>IF(AND(E94=ROUNDDOWN(E94,3),E94&lt;=0.1,E94&lt;&gt;""),"","←←確認してください ")</f>
        <v/>
      </c>
      <c r="F96" s="103" t="str">
        <f t="shared" ref="F96:N96" si="133">IF(AND(F94=ROUNDDOWN(F94,3),F94&lt;=0.1,F94&lt;&gt;""),"","←←確認してください ")</f>
        <v/>
      </c>
      <c r="G96" s="103" t="str">
        <f t="shared" si="133"/>
        <v/>
      </c>
      <c r="H96" s="103" t="str">
        <f t="shared" si="133"/>
        <v/>
      </c>
      <c r="I96" s="103" t="str">
        <f t="shared" si="133"/>
        <v/>
      </c>
      <c r="J96" s="103" t="str">
        <f t="shared" si="133"/>
        <v/>
      </c>
      <c r="K96" s="103" t="str">
        <f t="shared" si="133"/>
        <v/>
      </c>
      <c r="L96" s="103" t="str">
        <f t="shared" si="133"/>
        <v/>
      </c>
      <c r="M96" s="103" t="str">
        <f t="shared" si="133"/>
        <v/>
      </c>
      <c r="N96" s="103" t="str">
        <f t="shared" si="133"/>
        <v/>
      </c>
      <c r="O96" s="20"/>
      <c r="P96" s="21"/>
      <c r="Q96" s="16"/>
      <c r="R96" s="81"/>
      <c r="S96" s="64"/>
      <c r="T96" s="64"/>
      <c r="U96" s="81"/>
      <c r="V96" s="39"/>
      <c r="W96"/>
    </row>
    <row r="97" spans="3:23" ht="19.5" customHeight="1" x14ac:dyDescent="0.15">
      <c r="D97" s="10" t="s">
        <v>15</v>
      </c>
      <c r="E97" s="225"/>
      <c r="F97" s="225"/>
      <c r="G97" s="226"/>
      <c r="H97" s="226"/>
      <c r="I97" s="226"/>
      <c r="J97" s="226"/>
      <c r="K97" s="226"/>
      <c r="L97" s="226"/>
      <c r="M97" s="226"/>
      <c r="N97" s="226"/>
      <c r="O97" s="82"/>
      <c r="P97" s="21"/>
      <c r="Q97" s="16"/>
      <c r="R97" s="81"/>
      <c r="S97" s="64"/>
      <c r="T97" s="64"/>
      <c r="U97" s="81"/>
      <c r="V97" s="39"/>
      <c r="W97"/>
    </row>
    <row r="98" spans="3:23" ht="19.5" customHeight="1" thickBot="1" x14ac:dyDescent="0.2">
      <c r="C98" s="24" t="s">
        <v>14</v>
      </c>
      <c r="D98" s="84" t="s">
        <v>35</v>
      </c>
      <c r="E98" s="231"/>
      <c r="F98" s="231"/>
      <c r="G98" s="231"/>
      <c r="H98" s="231"/>
      <c r="I98" s="231"/>
      <c r="J98" s="231"/>
      <c r="K98" s="231"/>
      <c r="L98" s="231"/>
      <c r="M98" s="231"/>
      <c r="N98" s="231"/>
      <c r="O98" s="150" t="s">
        <v>2</v>
      </c>
      <c r="P98" s="21"/>
      <c r="Q98" s="16"/>
      <c r="R98" s="81"/>
      <c r="S98" s="64"/>
      <c r="T98" s="64"/>
      <c r="U98" s="81"/>
      <c r="V98" s="39"/>
      <c r="W98"/>
    </row>
    <row r="99" spans="3:23" ht="19.5" customHeight="1" thickBot="1" x14ac:dyDescent="0.2">
      <c r="C99" s="25" t="s">
        <v>0</v>
      </c>
      <c r="D99" s="6" t="s">
        <v>26</v>
      </c>
      <c r="E99" s="211">
        <f>E$24</f>
        <v>24</v>
      </c>
      <c r="F99" s="211">
        <f t="shared" ref="F99:N99" si="134">F$24</f>
        <v>25</v>
      </c>
      <c r="G99" s="211">
        <f t="shared" si="134"/>
        <v>26</v>
      </c>
      <c r="H99" s="211">
        <f t="shared" si="134"/>
        <v>27</v>
      </c>
      <c r="I99" s="211">
        <f t="shared" si="134"/>
        <v>28</v>
      </c>
      <c r="J99" s="211">
        <f t="shared" si="134"/>
        <v>29</v>
      </c>
      <c r="K99" s="211">
        <f t="shared" si="134"/>
        <v>30</v>
      </c>
      <c r="L99" s="211">
        <f t="shared" si="134"/>
        <v>31</v>
      </c>
      <c r="M99" s="211">
        <f t="shared" si="134"/>
        <v>32</v>
      </c>
      <c r="N99" s="211">
        <f t="shared" si="134"/>
        <v>33</v>
      </c>
      <c r="O99" s="59" t="str">
        <f>O$24</f>
        <v>総額</v>
      </c>
      <c r="P99" s="21"/>
      <c r="Q99" s="16"/>
      <c r="R99" s="81"/>
      <c r="S99" s="64"/>
      <c r="T99" s="64"/>
      <c r="U99" s="81"/>
      <c r="V99" s="39"/>
      <c r="W99"/>
    </row>
    <row r="100" spans="3:23" ht="19.5" customHeight="1" x14ac:dyDescent="0.15">
      <c r="C100" s="227" t="s">
        <v>13</v>
      </c>
      <c r="D100" s="29" t="s">
        <v>5</v>
      </c>
      <c r="E100" s="166">
        <v>0</v>
      </c>
      <c r="F100" s="167">
        <v>0</v>
      </c>
      <c r="G100" s="167">
        <v>0</v>
      </c>
      <c r="H100" s="167">
        <v>0</v>
      </c>
      <c r="I100" s="167">
        <v>0</v>
      </c>
      <c r="J100" s="167">
        <v>0</v>
      </c>
      <c r="K100" s="167">
        <v>0</v>
      </c>
      <c r="L100" s="167">
        <v>0</v>
      </c>
      <c r="M100" s="167">
        <v>0</v>
      </c>
      <c r="N100" s="167">
        <v>0</v>
      </c>
      <c r="O100" s="51"/>
      <c r="P100" s="21"/>
      <c r="Q100" s="16"/>
      <c r="R100" s="81"/>
      <c r="S100" s="64"/>
      <c r="T100" s="64"/>
      <c r="U100" s="81"/>
      <c r="V100" s="39"/>
      <c r="W100"/>
    </row>
    <row r="101" spans="3:23" ht="19.5" customHeight="1" x14ac:dyDescent="0.15">
      <c r="C101" s="228"/>
      <c r="D101" s="30" t="s">
        <v>6</v>
      </c>
      <c r="E101" s="170">
        <v>0</v>
      </c>
      <c r="F101" s="170">
        <v>0</v>
      </c>
      <c r="G101" s="170">
        <v>0</v>
      </c>
      <c r="H101" s="170">
        <v>0</v>
      </c>
      <c r="I101" s="170">
        <v>0</v>
      </c>
      <c r="J101" s="170">
        <v>0</v>
      </c>
      <c r="K101" s="171">
        <v>0</v>
      </c>
      <c r="L101" s="171">
        <v>0</v>
      </c>
      <c r="M101" s="171">
        <v>0</v>
      </c>
      <c r="N101" s="171">
        <v>0</v>
      </c>
      <c r="O101" s="52"/>
      <c r="P101" s="21"/>
      <c r="Q101" s="16"/>
      <c r="R101" s="81"/>
      <c r="S101" s="64"/>
      <c r="T101" s="64"/>
      <c r="U101" s="81"/>
      <c r="V101" s="39"/>
      <c r="W101"/>
    </row>
    <row r="102" spans="3:23" ht="19.5" customHeight="1" x14ac:dyDescent="0.15">
      <c r="C102" s="228"/>
      <c r="D102" s="31" t="s">
        <v>7</v>
      </c>
      <c r="E102" s="170">
        <v>0</v>
      </c>
      <c r="F102" s="170">
        <v>0</v>
      </c>
      <c r="G102" s="170">
        <v>0</v>
      </c>
      <c r="H102" s="170">
        <v>0</v>
      </c>
      <c r="I102" s="170">
        <v>0</v>
      </c>
      <c r="J102" s="170">
        <v>0</v>
      </c>
      <c r="K102" s="171">
        <v>0</v>
      </c>
      <c r="L102" s="171">
        <v>0</v>
      </c>
      <c r="M102" s="171">
        <v>0</v>
      </c>
      <c r="N102" s="171">
        <v>0</v>
      </c>
      <c r="O102" s="52"/>
      <c r="P102" s="21"/>
      <c r="Q102" s="16"/>
      <c r="R102" s="81"/>
      <c r="S102" s="64"/>
      <c r="T102" s="64"/>
      <c r="U102" s="81"/>
      <c r="V102" s="39"/>
      <c r="W102"/>
    </row>
    <row r="103" spans="3:23" ht="19.5" customHeight="1" thickBot="1" x14ac:dyDescent="0.2">
      <c r="C103" s="228"/>
      <c r="D103" s="32" t="s">
        <v>8</v>
      </c>
      <c r="E103" s="172">
        <v>0</v>
      </c>
      <c r="F103" s="172">
        <v>0</v>
      </c>
      <c r="G103" s="172">
        <v>0</v>
      </c>
      <c r="H103" s="172">
        <v>0</v>
      </c>
      <c r="I103" s="172">
        <v>0</v>
      </c>
      <c r="J103" s="172">
        <v>0</v>
      </c>
      <c r="K103" s="173">
        <v>0</v>
      </c>
      <c r="L103" s="173">
        <v>0</v>
      </c>
      <c r="M103" s="173">
        <v>0</v>
      </c>
      <c r="N103" s="173">
        <v>0</v>
      </c>
      <c r="O103" s="56"/>
      <c r="P103" s="21"/>
      <c r="Q103" s="16"/>
      <c r="R103" s="81"/>
      <c r="S103" s="64"/>
      <c r="T103" s="64"/>
      <c r="U103" s="81"/>
      <c r="V103" s="39"/>
      <c r="W103"/>
    </row>
    <row r="104" spans="3:23" ht="19.5" customHeight="1" x14ac:dyDescent="0.15">
      <c r="C104" s="227" t="s">
        <v>9</v>
      </c>
      <c r="D104" s="42" t="s">
        <v>18</v>
      </c>
      <c r="E104" s="7">
        <f>SUM(E100:E103)</f>
        <v>0</v>
      </c>
      <c r="F104" s="8">
        <f t="shared" ref="F104" si="135">SUM(F100:F103)</f>
        <v>0</v>
      </c>
      <c r="G104" s="8">
        <f t="shared" ref="G104" si="136">SUM(G100:G103)</f>
        <v>0</v>
      </c>
      <c r="H104" s="8">
        <f t="shared" ref="H104" si="137">SUM(H100:H103)</f>
        <v>0</v>
      </c>
      <c r="I104" s="8">
        <f t="shared" ref="I104" si="138">SUM(I100:I103)</f>
        <v>0</v>
      </c>
      <c r="J104" s="8">
        <f t="shared" ref="J104" si="139">SUM(J100:J103)</f>
        <v>0</v>
      </c>
      <c r="K104" s="8">
        <f t="shared" ref="K104" si="140">SUM(K100:K103)</f>
        <v>0</v>
      </c>
      <c r="L104" s="8">
        <f t="shared" ref="L104" si="141">SUM(L100:L103)</f>
        <v>0</v>
      </c>
      <c r="M104" s="8">
        <f t="shared" ref="M104" si="142">SUM(M100:M103)</f>
        <v>0</v>
      </c>
      <c r="N104" s="193">
        <f t="shared" ref="N104" si="143">SUM(N100:N103)</f>
        <v>0</v>
      </c>
      <c r="O104" s="51"/>
      <c r="P104" s="21"/>
      <c r="Q104" s="16"/>
      <c r="R104" s="81"/>
      <c r="S104" s="64"/>
      <c r="T104" s="64"/>
      <c r="U104" s="81"/>
      <c r="V104" s="39"/>
      <c r="W104"/>
    </row>
    <row r="105" spans="3:23" ht="19.5" customHeight="1" x14ac:dyDescent="0.15">
      <c r="C105" s="228"/>
      <c r="D105" s="30" t="s">
        <v>10</v>
      </c>
      <c r="E105" s="108">
        <f>IF(E110="",ROUNDDOWN(E104*E108,0),"  未入力あり")</f>
        <v>0</v>
      </c>
      <c r="F105" s="109">
        <f t="shared" ref="F105" si="144">IF(F110="",ROUNDDOWN(F104*F108,0),"  未入力あり")</f>
        <v>0</v>
      </c>
      <c r="G105" s="109">
        <f t="shared" ref="G105" si="145">IF(G110="",ROUNDDOWN(G104*G108,0),"  未入力あり")</f>
        <v>0</v>
      </c>
      <c r="H105" s="109">
        <f t="shared" ref="H105" si="146">IF(H110="",ROUNDDOWN(H104*H108,0),"  未入力あり")</f>
        <v>0</v>
      </c>
      <c r="I105" s="109">
        <f t="shared" ref="I105" si="147">IF(I110="",ROUNDDOWN(I104*I108,0),"  未入力あり")</f>
        <v>0</v>
      </c>
      <c r="J105" s="109">
        <f t="shared" ref="J105" si="148">IF(J110="",ROUNDDOWN(J104*J108,0),"  未入力あり")</f>
        <v>0</v>
      </c>
      <c r="K105" s="109">
        <f t="shared" ref="K105" si="149">IF(K110="",ROUNDDOWN(K104*K108,0),"  未入力あり")</f>
        <v>0</v>
      </c>
      <c r="L105" s="109">
        <f t="shared" ref="L105" si="150">IF(L110="",ROUNDDOWN(L104*L108,0),"  未入力あり")</f>
        <v>0</v>
      </c>
      <c r="M105" s="109">
        <f t="shared" ref="M105" si="151">IF(M110="",ROUNDDOWN(M104*M108,0),"  未入力あり")</f>
        <v>0</v>
      </c>
      <c r="N105" s="192">
        <f t="shared" ref="N105" si="152">IF(N110="",ROUNDDOWN(N104*N108,0),"  未入力あり")</f>
        <v>0</v>
      </c>
      <c r="O105" s="52"/>
      <c r="P105" s="21"/>
      <c r="Q105" s="16"/>
      <c r="R105" s="81"/>
      <c r="S105" s="64"/>
      <c r="T105" s="64"/>
      <c r="U105" s="81"/>
      <c r="V105" s="39"/>
      <c r="W105"/>
    </row>
    <row r="106" spans="3:23" ht="19.5" customHeight="1" thickBot="1" x14ac:dyDescent="0.2">
      <c r="C106" s="229"/>
      <c r="D106" s="33" t="s">
        <v>20</v>
      </c>
      <c r="E106" s="106">
        <f>IFERROR(E104+E105,"")</f>
        <v>0</v>
      </c>
      <c r="F106" s="107">
        <f t="shared" ref="F106" si="153">IFERROR(F104+F105,"")</f>
        <v>0</v>
      </c>
      <c r="G106" s="107">
        <f t="shared" ref="G106" si="154">IFERROR(G104+G105,"")</f>
        <v>0</v>
      </c>
      <c r="H106" s="107">
        <f t="shared" ref="H106" si="155">IFERROR(H104+H105,"")</f>
        <v>0</v>
      </c>
      <c r="I106" s="107">
        <f t="shared" ref="I106" si="156">IFERROR(I104+I105,"")</f>
        <v>0</v>
      </c>
      <c r="J106" s="107">
        <f t="shared" ref="J106" si="157">IFERROR(J104+J105,"")</f>
        <v>0</v>
      </c>
      <c r="K106" s="107">
        <f t="shared" ref="K106" si="158">IFERROR(K104+K105,"")</f>
        <v>0</v>
      </c>
      <c r="L106" s="107">
        <f t="shared" ref="L106" si="159">IFERROR(L104+L105,"")</f>
        <v>0</v>
      </c>
      <c r="M106" s="107">
        <f t="shared" ref="M106" si="160">IFERROR(M104+M105,"")</f>
        <v>0</v>
      </c>
      <c r="N106" s="107">
        <f t="shared" ref="N106" si="161">IFERROR(N104+N105,"")</f>
        <v>0</v>
      </c>
      <c r="O106" s="57"/>
      <c r="P106" s="21"/>
      <c r="Q106" s="16"/>
      <c r="R106" s="81"/>
      <c r="S106" s="64"/>
      <c r="T106" s="64"/>
      <c r="U106" s="81"/>
      <c r="V106" s="39"/>
      <c r="W106"/>
    </row>
    <row r="107" spans="3:23" ht="34.5" customHeight="1" thickBot="1" x14ac:dyDescent="0.2">
      <c r="C107" s="26"/>
      <c r="D107" s="149" t="s">
        <v>56</v>
      </c>
      <c r="E107" s="105">
        <f>IFERROR((ROUNDDOWN(E106*E$37/(1+E$37),0)),"")</f>
        <v>0</v>
      </c>
      <c r="F107" s="105">
        <f t="shared" ref="F107" si="162">IFERROR((ROUNDDOWN(F106*F$37/(1+F$37),0)),"")</f>
        <v>0</v>
      </c>
      <c r="G107" s="105">
        <f t="shared" ref="G107" si="163">IFERROR((ROUNDDOWN(G106*G$37/(1+G$37),0)),"")</f>
        <v>0</v>
      </c>
      <c r="H107" s="105">
        <f t="shared" ref="H107" si="164">IFERROR((ROUNDDOWN(H106*H$37/(1+H$37),0)),"")</f>
        <v>0</v>
      </c>
      <c r="I107" s="105">
        <f t="shared" ref="I107" si="165">IFERROR((ROUNDDOWN(I106*I$37/(1+I$37),0)),"")</f>
        <v>0</v>
      </c>
      <c r="J107" s="105">
        <f t="shared" ref="J107" si="166">IFERROR((ROUNDDOWN(J106*J$37/(1+J$37),0)),"")</f>
        <v>0</v>
      </c>
      <c r="K107" s="105">
        <f t="shared" ref="K107" si="167">IFERROR((ROUNDDOWN(K106*K$37/(1+K$37),0)),"")</f>
        <v>0</v>
      </c>
      <c r="L107" s="105">
        <f t="shared" ref="L107" si="168">IFERROR((ROUNDDOWN(L106*L$37/(1+L$37),0)),"")</f>
        <v>0</v>
      </c>
      <c r="M107" s="105">
        <f t="shared" ref="M107" si="169">IFERROR((ROUNDDOWN(M106*M$37/(1+M$37),0)),"")</f>
        <v>0</v>
      </c>
      <c r="N107" s="105">
        <f t="shared" ref="N107" si="170">IFERROR((ROUNDDOWN(N106*N$37/(1+N$37),0)),"")</f>
        <v>0</v>
      </c>
      <c r="O107" s="58"/>
      <c r="P107" s="21"/>
      <c r="Q107" s="16"/>
      <c r="R107" s="81"/>
      <c r="S107" s="64"/>
      <c r="T107" s="64"/>
      <c r="U107" s="81"/>
      <c r="V107" s="39"/>
      <c r="W107"/>
    </row>
    <row r="108" spans="3:23" ht="19.5" customHeight="1" x14ac:dyDescent="0.15">
      <c r="D108" s="15" t="s">
        <v>11</v>
      </c>
      <c r="E108" s="168">
        <v>0</v>
      </c>
      <c r="F108" s="168">
        <v>0</v>
      </c>
      <c r="G108" s="168">
        <v>0</v>
      </c>
      <c r="H108" s="168">
        <v>0</v>
      </c>
      <c r="I108" s="168">
        <v>0</v>
      </c>
      <c r="J108" s="168">
        <v>0</v>
      </c>
      <c r="K108" s="168">
        <v>0</v>
      </c>
      <c r="L108" s="168">
        <v>0</v>
      </c>
      <c r="M108" s="168">
        <v>0</v>
      </c>
      <c r="N108" s="168">
        <v>0</v>
      </c>
      <c r="O108" s="16"/>
      <c r="P108" s="21"/>
      <c r="Q108" s="16"/>
      <c r="R108" s="81"/>
      <c r="S108" s="64"/>
      <c r="T108" s="64"/>
      <c r="U108" s="81"/>
      <c r="V108" s="39"/>
      <c r="W108"/>
    </row>
    <row r="109" spans="3:23" ht="19.5" customHeight="1" x14ac:dyDescent="0.15">
      <c r="C109" s="214"/>
      <c r="D109" s="214"/>
      <c r="E109" s="103"/>
      <c r="F109" s="103"/>
      <c r="G109" s="103"/>
      <c r="H109" s="103"/>
      <c r="I109" s="103"/>
      <c r="J109" s="103"/>
      <c r="K109" s="103"/>
      <c r="L109" s="103"/>
      <c r="M109" s="103"/>
      <c r="N109" s="103"/>
      <c r="O109" s="20"/>
      <c r="P109" s="21"/>
      <c r="Q109" s="16"/>
      <c r="R109" s="81"/>
      <c r="S109" s="64"/>
      <c r="T109" s="64"/>
      <c r="U109" s="81"/>
      <c r="V109" s="39"/>
      <c r="W109"/>
    </row>
    <row r="110" spans="3:23" ht="30" customHeight="1" x14ac:dyDescent="0.15">
      <c r="C110" s="230" t="str">
        <f>IF(AND(E110="",F110="",G110="",H110="",I110="",J110="",K110="",L110="",M110="",N110=""),"","一般管理費率：未記入、少数点以下第２位又は１０%以上を検出")</f>
        <v/>
      </c>
      <c r="D110" s="230"/>
      <c r="E110" s="103" t="str">
        <f>IF(AND(E108=ROUNDDOWN(E108,3),E108&lt;=0.1,E108&lt;&gt;""),"","←←確認してください ")</f>
        <v/>
      </c>
      <c r="F110" s="103" t="str">
        <f t="shared" ref="F110:N110" si="171">IF(AND(F108=ROUNDDOWN(F108,3),F108&lt;=0.1,F108&lt;&gt;""),"","←←確認してください ")</f>
        <v/>
      </c>
      <c r="G110" s="103" t="str">
        <f t="shared" si="171"/>
        <v/>
      </c>
      <c r="H110" s="103" t="str">
        <f t="shared" si="171"/>
        <v/>
      </c>
      <c r="I110" s="103" t="str">
        <f t="shared" si="171"/>
        <v/>
      </c>
      <c r="J110" s="103" t="str">
        <f t="shared" si="171"/>
        <v/>
      </c>
      <c r="K110" s="103" t="str">
        <f t="shared" si="171"/>
        <v/>
      </c>
      <c r="L110" s="103" t="str">
        <f t="shared" si="171"/>
        <v/>
      </c>
      <c r="M110" s="103" t="str">
        <f t="shared" si="171"/>
        <v/>
      </c>
      <c r="N110" s="103" t="str">
        <f t="shared" si="171"/>
        <v/>
      </c>
      <c r="O110" s="20"/>
      <c r="P110" s="21"/>
      <c r="Q110" s="16"/>
      <c r="R110" s="81"/>
      <c r="S110" s="64"/>
      <c r="T110" s="64"/>
      <c r="U110" s="81"/>
      <c r="V110" s="39"/>
      <c r="W110"/>
    </row>
    <row r="111" spans="3:23" ht="19.5" customHeight="1" x14ac:dyDescent="0.15">
      <c r="D111" s="10" t="s">
        <v>15</v>
      </c>
      <c r="E111" s="225"/>
      <c r="F111" s="225"/>
      <c r="G111" s="226"/>
      <c r="H111" s="226"/>
      <c r="I111" s="226"/>
      <c r="J111" s="226"/>
      <c r="K111" s="226"/>
      <c r="L111" s="226"/>
      <c r="M111" s="226"/>
      <c r="N111" s="226"/>
      <c r="O111" s="82"/>
      <c r="P111" s="21"/>
      <c r="Q111" s="16"/>
      <c r="R111" s="81"/>
      <c r="S111" s="64"/>
      <c r="T111" s="64"/>
      <c r="U111" s="81"/>
      <c r="V111" s="39"/>
      <c r="W111"/>
    </row>
    <row r="112" spans="3:23" ht="19.5" customHeight="1" thickBot="1" x14ac:dyDescent="0.2">
      <c r="C112" s="24" t="s">
        <v>14</v>
      </c>
      <c r="D112" s="84" t="s">
        <v>35</v>
      </c>
      <c r="E112" s="231"/>
      <c r="F112" s="231"/>
      <c r="G112" s="231"/>
      <c r="H112" s="231"/>
      <c r="I112" s="231"/>
      <c r="J112" s="231"/>
      <c r="K112" s="231"/>
      <c r="L112" s="231"/>
      <c r="M112" s="231"/>
      <c r="N112" s="231"/>
      <c r="O112" s="150" t="s">
        <v>2</v>
      </c>
      <c r="P112" s="21"/>
      <c r="Q112" s="16"/>
      <c r="R112" s="81"/>
      <c r="S112" s="64"/>
      <c r="T112" s="64"/>
      <c r="U112" s="81"/>
      <c r="V112" s="39"/>
      <c r="W112"/>
    </row>
    <row r="113" spans="3:23" ht="19.5" customHeight="1" thickBot="1" x14ac:dyDescent="0.2">
      <c r="C113" s="25" t="s">
        <v>0</v>
      </c>
      <c r="D113" s="6" t="s">
        <v>26</v>
      </c>
      <c r="E113" s="211">
        <f>E$24</f>
        <v>24</v>
      </c>
      <c r="F113" s="211">
        <f t="shared" ref="F113:N113" si="172">F$24</f>
        <v>25</v>
      </c>
      <c r="G113" s="211">
        <f t="shared" si="172"/>
        <v>26</v>
      </c>
      <c r="H113" s="211">
        <f t="shared" si="172"/>
        <v>27</v>
      </c>
      <c r="I113" s="211">
        <f t="shared" si="172"/>
        <v>28</v>
      </c>
      <c r="J113" s="211">
        <f t="shared" si="172"/>
        <v>29</v>
      </c>
      <c r="K113" s="211">
        <f t="shared" si="172"/>
        <v>30</v>
      </c>
      <c r="L113" s="211">
        <f t="shared" si="172"/>
        <v>31</v>
      </c>
      <c r="M113" s="211">
        <f t="shared" si="172"/>
        <v>32</v>
      </c>
      <c r="N113" s="211">
        <f t="shared" si="172"/>
        <v>33</v>
      </c>
      <c r="O113" s="59" t="str">
        <f>O$24</f>
        <v>総額</v>
      </c>
      <c r="P113" s="21"/>
      <c r="Q113" s="16"/>
      <c r="R113" s="81"/>
      <c r="S113" s="64"/>
      <c r="T113" s="64"/>
      <c r="U113" s="81"/>
      <c r="V113" s="39"/>
      <c r="W113"/>
    </row>
    <row r="114" spans="3:23" ht="19.5" customHeight="1" x14ac:dyDescent="0.15">
      <c r="C114" s="227" t="s">
        <v>13</v>
      </c>
      <c r="D114" s="29" t="s">
        <v>5</v>
      </c>
      <c r="E114" s="166">
        <v>0</v>
      </c>
      <c r="F114" s="167">
        <v>0</v>
      </c>
      <c r="G114" s="167">
        <v>0</v>
      </c>
      <c r="H114" s="167">
        <v>0</v>
      </c>
      <c r="I114" s="167">
        <v>0</v>
      </c>
      <c r="J114" s="167">
        <v>0</v>
      </c>
      <c r="K114" s="167">
        <v>0</v>
      </c>
      <c r="L114" s="167">
        <v>0</v>
      </c>
      <c r="M114" s="167">
        <v>0</v>
      </c>
      <c r="N114" s="167">
        <v>0</v>
      </c>
      <c r="O114" s="51"/>
      <c r="P114" s="21"/>
      <c r="Q114" s="16"/>
      <c r="R114" s="81"/>
      <c r="S114" s="64"/>
      <c r="T114" s="64"/>
      <c r="U114" s="81"/>
      <c r="V114" s="39"/>
      <c r="W114"/>
    </row>
    <row r="115" spans="3:23" ht="19.5" customHeight="1" x14ac:dyDescent="0.15">
      <c r="C115" s="228"/>
      <c r="D115" s="30" t="s">
        <v>6</v>
      </c>
      <c r="E115" s="170">
        <v>0</v>
      </c>
      <c r="F115" s="170">
        <v>0</v>
      </c>
      <c r="G115" s="170">
        <v>0</v>
      </c>
      <c r="H115" s="170">
        <v>0</v>
      </c>
      <c r="I115" s="170">
        <v>0</v>
      </c>
      <c r="J115" s="170">
        <v>0</v>
      </c>
      <c r="K115" s="171">
        <v>0</v>
      </c>
      <c r="L115" s="171">
        <v>0</v>
      </c>
      <c r="M115" s="171">
        <v>0</v>
      </c>
      <c r="N115" s="171">
        <v>0</v>
      </c>
      <c r="O115" s="52"/>
      <c r="P115" s="21"/>
      <c r="Q115" s="16"/>
      <c r="R115" s="81"/>
      <c r="S115" s="64"/>
      <c r="T115" s="64"/>
      <c r="U115" s="81"/>
      <c r="V115" s="39"/>
      <c r="W115"/>
    </row>
    <row r="116" spans="3:23" ht="19.5" customHeight="1" x14ac:dyDescent="0.15">
      <c r="C116" s="228"/>
      <c r="D116" s="31" t="s">
        <v>7</v>
      </c>
      <c r="E116" s="170">
        <v>0</v>
      </c>
      <c r="F116" s="170">
        <v>0</v>
      </c>
      <c r="G116" s="170">
        <v>0</v>
      </c>
      <c r="H116" s="170">
        <v>0</v>
      </c>
      <c r="I116" s="170">
        <v>0</v>
      </c>
      <c r="J116" s="170">
        <v>0</v>
      </c>
      <c r="K116" s="171">
        <v>0</v>
      </c>
      <c r="L116" s="171">
        <v>0</v>
      </c>
      <c r="M116" s="171">
        <v>0</v>
      </c>
      <c r="N116" s="171">
        <v>0</v>
      </c>
      <c r="O116" s="52"/>
      <c r="P116" s="21"/>
      <c r="Q116" s="16"/>
      <c r="R116" s="81"/>
      <c r="S116" s="64"/>
      <c r="T116" s="64"/>
      <c r="U116" s="81"/>
      <c r="V116" s="39"/>
      <c r="W116"/>
    </row>
    <row r="117" spans="3:23" ht="19.5" customHeight="1" thickBot="1" x14ac:dyDescent="0.2">
      <c r="C117" s="228"/>
      <c r="D117" s="32" t="s">
        <v>8</v>
      </c>
      <c r="E117" s="172">
        <v>0</v>
      </c>
      <c r="F117" s="172">
        <v>0</v>
      </c>
      <c r="G117" s="172">
        <v>0</v>
      </c>
      <c r="H117" s="172">
        <v>0</v>
      </c>
      <c r="I117" s="172">
        <v>0</v>
      </c>
      <c r="J117" s="172">
        <v>0</v>
      </c>
      <c r="K117" s="173">
        <v>0</v>
      </c>
      <c r="L117" s="173">
        <v>0</v>
      </c>
      <c r="M117" s="173">
        <v>0</v>
      </c>
      <c r="N117" s="173">
        <v>0</v>
      </c>
      <c r="O117" s="56"/>
      <c r="P117" s="21"/>
      <c r="Q117" s="16"/>
      <c r="R117" s="81"/>
      <c r="S117" s="64"/>
      <c r="T117" s="64"/>
      <c r="U117" s="81"/>
      <c r="V117" s="39"/>
      <c r="W117"/>
    </row>
    <row r="118" spans="3:23" ht="19.5" customHeight="1" x14ac:dyDescent="0.15">
      <c r="C118" s="227" t="s">
        <v>9</v>
      </c>
      <c r="D118" s="42" t="s">
        <v>18</v>
      </c>
      <c r="E118" s="7">
        <f>SUM(E114:E117)</f>
        <v>0</v>
      </c>
      <c r="F118" s="8">
        <f t="shared" ref="F118" si="173">SUM(F114:F117)</f>
        <v>0</v>
      </c>
      <c r="G118" s="8">
        <f t="shared" ref="G118" si="174">SUM(G114:G117)</f>
        <v>0</v>
      </c>
      <c r="H118" s="8">
        <f t="shared" ref="H118" si="175">SUM(H114:H117)</f>
        <v>0</v>
      </c>
      <c r="I118" s="8">
        <f t="shared" ref="I118" si="176">SUM(I114:I117)</f>
        <v>0</v>
      </c>
      <c r="J118" s="8">
        <f t="shared" ref="J118" si="177">SUM(J114:J117)</f>
        <v>0</v>
      </c>
      <c r="K118" s="8">
        <f t="shared" ref="K118" si="178">SUM(K114:K117)</f>
        <v>0</v>
      </c>
      <c r="L118" s="8">
        <f t="shared" ref="L118" si="179">SUM(L114:L117)</f>
        <v>0</v>
      </c>
      <c r="M118" s="8">
        <f t="shared" ref="M118" si="180">SUM(M114:M117)</f>
        <v>0</v>
      </c>
      <c r="N118" s="193">
        <f t="shared" ref="N118" si="181">SUM(N114:N117)</f>
        <v>0</v>
      </c>
      <c r="O118" s="51"/>
      <c r="P118" s="21"/>
      <c r="Q118" s="16"/>
      <c r="R118" s="81"/>
      <c r="S118" s="64"/>
      <c r="T118" s="64"/>
      <c r="U118" s="81"/>
      <c r="V118" s="39"/>
      <c r="W118"/>
    </row>
    <row r="119" spans="3:23" ht="19.5" customHeight="1" x14ac:dyDescent="0.15">
      <c r="C119" s="228"/>
      <c r="D119" s="30" t="s">
        <v>10</v>
      </c>
      <c r="E119" s="108">
        <f>IF(E124="",ROUNDDOWN(E118*E122,0),"  未入力あり")</f>
        <v>0</v>
      </c>
      <c r="F119" s="109">
        <f t="shared" ref="F119" si="182">IF(F124="",ROUNDDOWN(F118*F122,0),"  未入力あり")</f>
        <v>0</v>
      </c>
      <c r="G119" s="109">
        <f t="shared" ref="G119" si="183">IF(G124="",ROUNDDOWN(G118*G122,0),"  未入力あり")</f>
        <v>0</v>
      </c>
      <c r="H119" s="109">
        <f t="shared" ref="H119" si="184">IF(H124="",ROUNDDOWN(H118*H122,0),"  未入力あり")</f>
        <v>0</v>
      </c>
      <c r="I119" s="109">
        <f t="shared" ref="I119" si="185">IF(I124="",ROUNDDOWN(I118*I122,0),"  未入力あり")</f>
        <v>0</v>
      </c>
      <c r="J119" s="109">
        <f t="shared" ref="J119" si="186">IF(J124="",ROUNDDOWN(J118*J122,0),"  未入力あり")</f>
        <v>0</v>
      </c>
      <c r="K119" s="109">
        <f t="shared" ref="K119" si="187">IF(K124="",ROUNDDOWN(K118*K122,0),"  未入力あり")</f>
        <v>0</v>
      </c>
      <c r="L119" s="109">
        <f t="shared" ref="L119" si="188">IF(L124="",ROUNDDOWN(L118*L122,0),"  未入力あり")</f>
        <v>0</v>
      </c>
      <c r="M119" s="109">
        <f t="shared" ref="M119" si="189">IF(M124="",ROUNDDOWN(M118*M122,0),"  未入力あり")</f>
        <v>0</v>
      </c>
      <c r="N119" s="192">
        <f t="shared" ref="N119" si="190">IF(N124="",ROUNDDOWN(N118*N122,0),"  未入力あり")</f>
        <v>0</v>
      </c>
      <c r="O119" s="52"/>
      <c r="P119" s="21"/>
      <c r="Q119" s="16"/>
      <c r="R119" s="81"/>
      <c r="S119" s="64"/>
      <c r="T119" s="64"/>
      <c r="U119" s="81"/>
      <c r="V119" s="39"/>
      <c r="W119"/>
    </row>
    <row r="120" spans="3:23" ht="19.5" customHeight="1" thickBot="1" x14ac:dyDescent="0.2">
      <c r="C120" s="229"/>
      <c r="D120" s="33" t="s">
        <v>20</v>
      </c>
      <c r="E120" s="106">
        <f>IFERROR(E118+E119,"")</f>
        <v>0</v>
      </c>
      <c r="F120" s="107">
        <f t="shared" ref="F120" si="191">IFERROR(F118+F119,"")</f>
        <v>0</v>
      </c>
      <c r="G120" s="107">
        <f t="shared" ref="G120" si="192">IFERROR(G118+G119,"")</f>
        <v>0</v>
      </c>
      <c r="H120" s="107">
        <f t="shared" ref="H120" si="193">IFERROR(H118+H119,"")</f>
        <v>0</v>
      </c>
      <c r="I120" s="107">
        <f t="shared" ref="I120" si="194">IFERROR(I118+I119,"")</f>
        <v>0</v>
      </c>
      <c r="J120" s="107">
        <f t="shared" ref="J120" si="195">IFERROR(J118+J119,"")</f>
        <v>0</v>
      </c>
      <c r="K120" s="107">
        <f t="shared" ref="K120" si="196">IFERROR(K118+K119,"")</f>
        <v>0</v>
      </c>
      <c r="L120" s="107">
        <f t="shared" ref="L120" si="197">IFERROR(L118+L119,"")</f>
        <v>0</v>
      </c>
      <c r="M120" s="107">
        <f t="shared" ref="M120" si="198">IFERROR(M118+M119,"")</f>
        <v>0</v>
      </c>
      <c r="N120" s="107">
        <f t="shared" ref="N120" si="199">IFERROR(N118+N119,"")</f>
        <v>0</v>
      </c>
      <c r="O120" s="57"/>
      <c r="P120" s="21"/>
      <c r="Q120" s="16"/>
      <c r="R120" s="81"/>
      <c r="S120" s="64"/>
      <c r="T120" s="64"/>
      <c r="U120" s="81"/>
      <c r="V120" s="39"/>
      <c r="W120"/>
    </row>
    <row r="121" spans="3:23" ht="34.5" customHeight="1" thickBot="1" x14ac:dyDescent="0.2">
      <c r="C121" s="26"/>
      <c r="D121" s="149" t="s">
        <v>56</v>
      </c>
      <c r="E121" s="105">
        <f>IFERROR((ROUNDDOWN(E120*E$37/(1+E$37),0)),"")</f>
        <v>0</v>
      </c>
      <c r="F121" s="105">
        <f t="shared" ref="F121" si="200">IFERROR((ROUNDDOWN(F120*F$37/(1+F$37),0)),"")</f>
        <v>0</v>
      </c>
      <c r="G121" s="105">
        <f t="shared" ref="G121" si="201">IFERROR((ROUNDDOWN(G120*G$37/(1+G$37),0)),"")</f>
        <v>0</v>
      </c>
      <c r="H121" s="105">
        <f t="shared" ref="H121" si="202">IFERROR((ROUNDDOWN(H120*H$37/(1+H$37),0)),"")</f>
        <v>0</v>
      </c>
      <c r="I121" s="105">
        <f t="shared" ref="I121" si="203">IFERROR((ROUNDDOWN(I120*I$37/(1+I$37),0)),"")</f>
        <v>0</v>
      </c>
      <c r="J121" s="105">
        <f t="shared" ref="J121" si="204">IFERROR((ROUNDDOWN(J120*J$37/(1+J$37),0)),"")</f>
        <v>0</v>
      </c>
      <c r="K121" s="105">
        <f t="shared" ref="K121" si="205">IFERROR((ROUNDDOWN(K120*K$37/(1+K$37),0)),"")</f>
        <v>0</v>
      </c>
      <c r="L121" s="105">
        <f t="shared" ref="L121" si="206">IFERROR((ROUNDDOWN(L120*L$37/(1+L$37),0)),"")</f>
        <v>0</v>
      </c>
      <c r="M121" s="105">
        <f t="shared" ref="M121" si="207">IFERROR((ROUNDDOWN(M120*M$37/(1+M$37),0)),"")</f>
        <v>0</v>
      </c>
      <c r="N121" s="105">
        <f t="shared" ref="N121" si="208">IFERROR((ROUNDDOWN(N120*N$37/(1+N$37),0)),"")</f>
        <v>0</v>
      </c>
      <c r="O121" s="58"/>
      <c r="P121" s="21"/>
      <c r="Q121" s="16"/>
      <c r="R121" s="81"/>
      <c r="S121" s="64"/>
      <c r="T121" s="64"/>
      <c r="U121" s="81"/>
      <c r="V121" s="39"/>
      <c r="W121"/>
    </row>
    <row r="122" spans="3:23" ht="19.5" customHeight="1" x14ac:dyDescent="0.15">
      <c r="D122" s="15" t="s">
        <v>11</v>
      </c>
      <c r="E122" s="168">
        <v>0</v>
      </c>
      <c r="F122" s="168">
        <v>0</v>
      </c>
      <c r="G122" s="168">
        <v>0</v>
      </c>
      <c r="H122" s="168">
        <v>0</v>
      </c>
      <c r="I122" s="168">
        <v>0</v>
      </c>
      <c r="J122" s="168">
        <v>0</v>
      </c>
      <c r="K122" s="168">
        <v>0</v>
      </c>
      <c r="L122" s="168">
        <v>0</v>
      </c>
      <c r="M122" s="168">
        <v>0</v>
      </c>
      <c r="N122" s="168">
        <v>0</v>
      </c>
      <c r="O122" s="16"/>
      <c r="P122" s="21"/>
      <c r="Q122" s="16"/>
      <c r="R122" s="81"/>
      <c r="S122" s="64"/>
      <c r="T122" s="64"/>
      <c r="U122" s="81"/>
      <c r="V122" s="39"/>
      <c r="W122"/>
    </row>
    <row r="123" spans="3:23" ht="19.5" customHeight="1" x14ac:dyDescent="0.15">
      <c r="C123" s="214"/>
      <c r="D123" s="214"/>
      <c r="E123" s="103"/>
      <c r="F123" s="103"/>
      <c r="G123" s="103"/>
      <c r="H123" s="103"/>
      <c r="I123" s="103"/>
      <c r="J123" s="103"/>
      <c r="K123" s="103"/>
      <c r="L123" s="103"/>
      <c r="M123" s="103"/>
      <c r="N123" s="103"/>
      <c r="O123" s="20"/>
      <c r="P123" s="21"/>
      <c r="Q123" s="16"/>
      <c r="R123" s="81"/>
      <c r="S123" s="64"/>
      <c r="T123" s="64"/>
      <c r="U123" s="81"/>
      <c r="V123" s="39"/>
      <c r="W123"/>
    </row>
    <row r="124" spans="3:23" ht="30" customHeight="1" x14ac:dyDescent="0.15">
      <c r="C124" s="230" t="str">
        <f>IF(AND(E124="",F124="",G124="",H124="",I124="",J124="",K124="",L124="",M124="",N124=""),"","一般管理費率：未記入、少数点以下第２位又は１０%以上を検出")</f>
        <v/>
      </c>
      <c r="D124" s="230"/>
      <c r="E124" s="103" t="str">
        <f>IF(AND(E122=ROUNDDOWN(E122,3),E122&lt;=0.1,E122&lt;&gt;""),"","←←確認してください ")</f>
        <v/>
      </c>
      <c r="F124" s="103" t="str">
        <f t="shared" ref="F124:N124" si="209">IF(AND(F122=ROUNDDOWN(F122,3),F122&lt;=0.1,F122&lt;&gt;""),"","←←確認してください ")</f>
        <v/>
      </c>
      <c r="G124" s="103" t="str">
        <f t="shared" si="209"/>
        <v/>
      </c>
      <c r="H124" s="103" t="str">
        <f t="shared" si="209"/>
        <v/>
      </c>
      <c r="I124" s="103" t="str">
        <f t="shared" si="209"/>
        <v/>
      </c>
      <c r="J124" s="103" t="str">
        <f t="shared" si="209"/>
        <v/>
      </c>
      <c r="K124" s="103" t="str">
        <f t="shared" si="209"/>
        <v/>
      </c>
      <c r="L124" s="103" t="str">
        <f t="shared" si="209"/>
        <v/>
      </c>
      <c r="M124" s="103" t="str">
        <f t="shared" si="209"/>
        <v/>
      </c>
      <c r="N124" s="103" t="str">
        <f t="shared" si="209"/>
        <v/>
      </c>
      <c r="O124" s="20"/>
      <c r="P124" s="21"/>
      <c r="Q124" s="16"/>
      <c r="R124" s="81"/>
      <c r="S124" s="64"/>
      <c r="T124" s="64"/>
      <c r="U124" s="81"/>
      <c r="V124" s="39"/>
      <c r="W124"/>
    </row>
    <row r="125" spans="3:23" ht="19.5" customHeight="1" x14ac:dyDescent="0.15">
      <c r="D125" s="10" t="s">
        <v>15</v>
      </c>
      <c r="E125" s="225"/>
      <c r="F125" s="225"/>
      <c r="G125" s="226"/>
      <c r="H125" s="226"/>
      <c r="I125" s="226"/>
      <c r="J125" s="226"/>
      <c r="K125" s="226"/>
      <c r="L125" s="226"/>
      <c r="M125" s="226"/>
      <c r="N125" s="226"/>
      <c r="O125" s="82"/>
      <c r="P125" s="21"/>
      <c r="Q125" s="16"/>
      <c r="R125" s="81"/>
      <c r="S125" s="64"/>
      <c r="T125" s="64"/>
      <c r="U125" s="81"/>
      <c r="V125" s="39"/>
      <c r="W125"/>
    </row>
    <row r="126" spans="3:23" ht="19.5" customHeight="1" thickBot="1" x14ac:dyDescent="0.2">
      <c r="C126" s="24" t="s">
        <v>14</v>
      </c>
      <c r="D126" s="84" t="s">
        <v>35</v>
      </c>
      <c r="E126" s="231"/>
      <c r="F126" s="231"/>
      <c r="G126" s="231"/>
      <c r="H126" s="231"/>
      <c r="I126" s="231"/>
      <c r="J126" s="231"/>
      <c r="K126" s="231"/>
      <c r="L126" s="231"/>
      <c r="M126" s="231"/>
      <c r="N126" s="231"/>
      <c r="O126" s="150" t="s">
        <v>2</v>
      </c>
      <c r="P126" s="21"/>
      <c r="Q126" s="16"/>
      <c r="R126" s="81"/>
      <c r="S126" s="64"/>
      <c r="T126" s="64"/>
      <c r="U126" s="81"/>
      <c r="V126" s="39"/>
      <c r="W126"/>
    </row>
    <row r="127" spans="3:23" ht="19.5" customHeight="1" thickBot="1" x14ac:dyDescent="0.2">
      <c r="C127" s="25" t="s">
        <v>0</v>
      </c>
      <c r="D127" s="6" t="s">
        <v>26</v>
      </c>
      <c r="E127" s="211">
        <f>E$24</f>
        <v>24</v>
      </c>
      <c r="F127" s="211">
        <f t="shared" ref="F127:N127" si="210">F$24</f>
        <v>25</v>
      </c>
      <c r="G127" s="211">
        <f t="shared" si="210"/>
        <v>26</v>
      </c>
      <c r="H127" s="211">
        <f t="shared" si="210"/>
        <v>27</v>
      </c>
      <c r="I127" s="211">
        <f t="shared" si="210"/>
        <v>28</v>
      </c>
      <c r="J127" s="211">
        <f t="shared" si="210"/>
        <v>29</v>
      </c>
      <c r="K127" s="211">
        <f t="shared" si="210"/>
        <v>30</v>
      </c>
      <c r="L127" s="211">
        <f t="shared" si="210"/>
        <v>31</v>
      </c>
      <c r="M127" s="211">
        <f t="shared" si="210"/>
        <v>32</v>
      </c>
      <c r="N127" s="211">
        <f t="shared" si="210"/>
        <v>33</v>
      </c>
      <c r="O127" s="59" t="str">
        <f>O$24</f>
        <v>総額</v>
      </c>
      <c r="P127" s="21"/>
      <c r="Q127" s="16"/>
      <c r="R127" s="81"/>
      <c r="S127" s="64"/>
      <c r="T127" s="64"/>
      <c r="U127" s="81"/>
      <c r="V127" s="39"/>
      <c r="W127"/>
    </row>
    <row r="128" spans="3:23" ht="19.5" customHeight="1" x14ac:dyDescent="0.15">
      <c r="C128" s="227" t="s">
        <v>13</v>
      </c>
      <c r="D128" s="29" t="s">
        <v>5</v>
      </c>
      <c r="E128" s="166">
        <v>0</v>
      </c>
      <c r="F128" s="167">
        <v>0</v>
      </c>
      <c r="G128" s="167">
        <v>0</v>
      </c>
      <c r="H128" s="167">
        <v>0</v>
      </c>
      <c r="I128" s="167">
        <v>0</v>
      </c>
      <c r="J128" s="167">
        <v>0</v>
      </c>
      <c r="K128" s="167">
        <v>0</v>
      </c>
      <c r="L128" s="167">
        <v>0</v>
      </c>
      <c r="M128" s="167">
        <v>0</v>
      </c>
      <c r="N128" s="167">
        <v>0</v>
      </c>
      <c r="O128" s="51"/>
      <c r="P128" s="21"/>
      <c r="Q128" s="16"/>
      <c r="R128" s="81"/>
      <c r="S128" s="64"/>
      <c r="T128" s="64"/>
      <c r="U128" s="81"/>
      <c r="V128" s="39"/>
      <c r="W128"/>
    </row>
    <row r="129" spans="3:23" ht="19.5" customHeight="1" x14ac:dyDescent="0.15">
      <c r="C129" s="228"/>
      <c r="D129" s="30" t="s">
        <v>6</v>
      </c>
      <c r="E129" s="170">
        <v>0</v>
      </c>
      <c r="F129" s="170">
        <v>0</v>
      </c>
      <c r="G129" s="170">
        <v>0</v>
      </c>
      <c r="H129" s="170">
        <v>0</v>
      </c>
      <c r="I129" s="170">
        <v>0</v>
      </c>
      <c r="J129" s="170">
        <v>0</v>
      </c>
      <c r="K129" s="171">
        <v>0</v>
      </c>
      <c r="L129" s="171">
        <v>0</v>
      </c>
      <c r="M129" s="171">
        <v>0</v>
      </c>
      <c r="N129" s="171">
        <v>0</v>
      </c>
      <c r="O129" s="52"/>
      <c r="P129" s="21"/>
      <c r="Q129" s="16"/>
      <c r="R129" s="81"/>
      <c r="S129" s="64"/>
      <c r="T129" s="64"/>
      <c r="U129" s="81"/>
      <c r="V129" s="39"/>
      <c r="W129"/>
    </row>
    <row r="130" spans="3:23" ht="19.5" customHeight="1" x14ac:dyDescent="0.15">
      <c r="C130" s="228"/>
      <c r="D130" s="31" t="s">
        <v>7</v>
      </c>
      <c r="E130" s="170">
        <v>0</v>
      </c>
      <c r="F130" s="170">
        <v>0</v>
      </c>
      <c r="G130" s="170">
        <v>0</v>
      </c>
      <c r="H130" s="170">
        <v>0</v>
      </c>
      <c r="I130" s="170">
        <v>0</v>
      </c>
      <c r="J130" s="170">
        <v>0</v>
      </c>
      <c r="K130" s="171">
        <v>0</v>
      </c>
      <c r="L130" s="171">
        <v>0</v>
      </c>
      <c r="M130" s="171">
        <v>0</v>
      </c>
      <c r="N130" s="171">
        <v>0</v>
      </c>
      <c r="O130" s="52"/>
      <c r="P130" s="21"/>
      <c r="Q130" s="16"/>
      <c r="R130" s="81"/>
      <c r="S130" s="64"/>
      <c r="T130" s="64"/>
      <c r="U130" s="81"/>
      <c r="V130" s="39"/>
      <c r="W130"/>
    </row>
    <row r="131" spans="3:23" ht="19.5" customHeight="1" thickBot="1" x14ac:dyDescent="0.2">
      <c r="C131" s="228"/>
      <c r="D131" s="32" t="s">
        <v>8</v>
      </c>
      <c r="E131" s="172">
        <v>0</v>
      </c>
      <c r="F131" s="172">
        <v>0</v>
      </c>
      <c r="G131" s="172">
        <v>0</v>
      </c>
      <c r="H131" s="172">
        <v>0</v>
      </c>
      <c r="I131" s="172">
        <v>0</v>
      </c>
      <c r="J131" s="172">
        <v>0</v>
      </c>
      <c r="K131" s="173">
        <v>0</v>
      </c>
      <c r="L131" s="173">
        <v>0</v>
      </c>
      <c r="M131" s="173">
        <v>0</v>
      </c>
      <c r="N131" s="173">
        <v>0</v>
      </c>
      <c r="O131" s="56"/>
      <c r="P131" s="21"/>
      <c r="Q131" s="16"/>
      <c r="R131" s="81"/>
      <c r="S131" s="64"/>
      <c r="T131" s="64"/>
      <c r="U131" s="81"/>
      <c r="V131" s="39"/>
      <c r="W131"/>
    </row>
    <row r="132" spans="3:23" ht="19.5" customHeight="1" x14ac:dyDescent="0.15">
      <c r="C132" s="227" t="s">
        <v>9</v>
      </c>
      <c r="D132" s="42" t="s">
        <v>18</v>
      </c>
      <c r="E132" s="7">
        <f>SUM(E128:E131)</f>
        <v>0</v>
      </c>
      <c r="F132" s="8">
        <f t="shared" ref="F132" si="211">SUM(F128:F131)</f>
        <v>0</v>
      </c>
      <c r="G132" s="8">
        <f t="shared" ref="G132" si="212">SUM(G128:G131)</f>
        <v>0</v>
      </c>
      <c r="H132" s="8">
        <f t="shared" ref="H132" si="213">SUM(H128:H131)</f>
        <v>0</v>
      </c>
      <c r="I132" s="8">
        <f t="shared" ref="I132" si="214">SUM(I128:I131)</f>
        <v>0</v>
      </c>
      <c r="J132" s="8">
        <f t="shared" ref="J132" si="215">SUM(J128:J131)</f>
        <v>0</v>
      </c>
      <c r="K132" s="8">
        <f t="shared" ref="K132" si="216">SUM(K128:K131)</f>
        <v>0</v>
      </c>
      <c r="L132" s="8">
        <f t="shared" ref="L132" si="217">SUM(L128:L131)</f>
        <v>0</v>
      </c>
      <c r="M132" s="8">
        <f t="shared" ref="M132" si="218">SUM(M128:M131)</f>
        <v>0</v>
      </c>
      <c r="N132" s="193">
        <f t="shared" ref="N132" si="219">SUM(N128:N131)</f>
        <v>0</v>
      </c>
      <c r="O132" s="51"/>
      <c r="P132" s="21"/>
      <c r="Q132" s="16"/>
      <c r="R132" s="81"/>
      <c r="S132" s="64"/>
      <c r="T132" s="64"/>
      <c r="U132" s="81"/>
      <c r="V132" s="39"/>
      <c r="W132"/>
    </row>
    <row r="133" spans="3:23" ht="19.5" customHeight="1" x14ac:dyDescent="0.15">
      <c r="C133" s="228"/>
      <c r="D133" s="30" t="s">
        <v>10</v>
      </c>
      <c r="E133" s="108">
        <f>IF(E138="",ROUNDDOWN(E132*E136,0),"  未入力あり")</f>
        <v>0</v>
      </c>
      <c r="F133" s="109">
        <f t="shared" ref="F133" si="220">IF(F138="",ROUNDDOWN(F132*F136,0),"  未入力あり")</f>
        <v>0</v>
      </c>
      <c r="G133" s="109">
        <f t="shared" ref="G133" si="221">IF(G138="",ROUNDDOWN(G132*G136,0),"  未入力あり")</f>
        <v>0</v>
      </c>
      <c r="H133" s="109">
        <f t="shared" ref="H133" si="222">IF(H138="",ROUNDDOWN(H132*H136,0),"  未入力あり")</f>
        <v>0</v>
      </c>
      <c r="I133" s="109">
        <f t="shared" ref="I133" si="223">IF(I138="",ROUNDDOWN(I132*I136,0),"  未入力あり")</f>
        <v>0</v>
      </c>
      <c r="J133" s="109">
        <f t="shared" ref="J133" si="224">IF(J138="",ROUNDDOWN(J132*J136,0),"  未入力あり")</f>
        <v>0</v>
      </c>
      <c r="K133" s="109">
        <f t="shared" ref="K133" si="225">IF(K138="",ROUNDDOWN(K132*K136,0),"  未入力あり")</f>
        <v>0</v>
      </c>
      <c r="L133" s="109">
        <f t="shared" ref="L133" si="226">IF(L138="",ROUNDDOWN(L132*L136,0),"  未入力あり")</f>
        <v>0</v>
      </c>
      <c r="M133" s="109">
        <f t="shared" ref="M133" si="227">IF(M138="",ROUNDDOWN(M132*M136,0),"  未入力あり")</f>
        <v>0</v>
      </c>
      <c r="N133" s="192">
        <f t="shared" ref="N133" si="228">IF(N138="",ROUNDDOWN(N132*N136,0),"  未入力あり")</f>
        <v>0</v>
      </c>
      <c r="O133" s="52"/>
      <c r="P133" s="21"/>
      <c r="Q133" s="16"/>
      <c r="R133" s="81"/>
      <c r="S133" s="64"/>
      <c r="T133" s="64"/>
      <c r="U133" s="81"/>
      <c r="V133" s="39"/>
      <c r="W133"/>
    </row>
    <row r="134" spans="3:23" ht="19.5" customHeight="1" thickBot="1" x14ac:dyDescent="0.2">
      <c r="C134" s="229"/>
      <c r="D134" s="33" t="s">
        <v>20</v>
      </c>
      <c r="E134" s="106">
        <f>IFERROR(E132+E133,"")</f>
        <v>0</v>
      </c>
      <c r="F134" s="107">
        <f t="shared" ref="F134" si="229">IFERROR(F132+F133,"")</f>
        <v>0</v>
      </c>
      <c r="G134" s="107">
        <f t="shared" ref="G134" si="230">IFERROR(G132+G133,"")</f>
        <v>0</v>
      </c>
      <c r="H134" s="107">
        <f t="shared" ref="H134" si="231">IFERROR(H132+H133,"")</f>
        <v>0</v>
      </c>
      <c r="I134" s="107">
        <f t="shared" ref="I134" si="232">IFERROR(I132+I133,"")</f>
        <v>0</v>
      </c>
      <c r="J134" s="107">
        <f t="shared" ref="J134" si="233">IFERROR(J132+J133,"")</f>
        <v>0</v>
      </c>
      <c r="K134" s="107">
        <f t="shared" ref="K134" si="234">IFERROR(K132+K133,"")</f>
        <v>0</v>
      </c>
      <c r="L134" s="107">
        <f t="shared" ref="L134" si="235">IFERROR(L132+L133,"")</f>
        <v>0</v>
      </c>
      <c r="M134" s="107">
        <f t="shared" ref="M134" si="236">IFERROR(M132+M133,"")</f>
        <v>0</v>
      </c>
      <c r="N134" s="107">
        <f t="shared" ref="N134" si="237">IFERROR(N132+N133,"")</f>
        <v>0</v>
      </c>
      <c r="O134" s="57"/>
      <c r="P134" s="21"/>
      <c r="Q134" s="16"/>
      <c r="R134" s="81"/>
      <c r="S134" s="64"/>
      <c r="T134" s="64"/>
      <c r="U134" s="81"/>
      <c r="V134" s="39"/>
      <c r="W134"/>
    </row>
    <row r="135" spans="3:23" ht="34.5" customHeight="1" thickBot="1" x14ac:dyDescent="0.2">
      <c r="C135" s="26"/>
      <c r="D135" s="149" t="s">
        <v>56</v>
      </c>
      <c r="E135" s="105">
        <f>IFERROR((ROUNDDOWN(E134*E$37/(1+E$37),0)),"")</f>
        <v>0</v>
      </c>
      <c r="F135" s="105">
        <f t="shared" ref="F135" si="238">IFERROR((ROUNDDOWN(F134*F$37/(1+F$37),0)),"")</f>
        <v>0</v>
      </c>
      <c r="G135" s="105">
        <f t="shared" ref="G135" si="239">IFERROR((ROUNDDOWN(G134*G$37/(1+G$37),0)),"")</f>
        <v>0</v>
      </c>
      <c r="H135" s="105">
        <f t="shared" ref="H135" si="240">IFERROR((ROUNDDOWN(H134*H$37/(1+H$37),0)),"")</f>
        <v>0</v>
      </c>
      <c r="I135" s="105">
        <f t="shared" ref="I135" si="241">IFERROR((ROUNDDOWN(I134*I$37/(1+I$37),0)),"")</f>
        <v>0</v>
      </c>
      <c r="J135" s="105">
        <f t="shared" ref="J135" si="242">IFERROR((ROUNDDOWN(J134*J$37/(1+J$37),0)),"")</f>
        <v>0</v>
      </c>
      <c r="K135" s="105">
        <f t="shared" ref="K135" si="243">IFERROR((ROUNDDOWN(K134*K$37/(1+K$37),0)),"")</f>
        <v>0</v>
      </c>
      <c r="L135" s="105">
        <f t="shared" ref="L135" si="244">IFERROR((ROUNDDOWN(L134*L$37/(1+L$37),0)),"")</f>
        <v>0</v>
      </c>
      <c r="M135" s="105">
        <f t="shared" ref="M135" si="245">IFERROR((ROUNDDOWN(M134*M$37/(1+M$37),0)),"")</f>
        <v>0</v>
      </c>
      <c r="N135" s="105">
        <f t="shared" ref="N135" si="246">IFERROR((ROUNDDOWN(N134*N$37/(1+N$37),0)),"")</f>
        <v>0</v>
      </c>
      <c r="O135" s="58"/>
      <c r="P135" s="21"/>
      <c r="Q135" s="16"/>
      <c r="R135" s="81"/>
      <c r="S135" s="64"/>
      <c r="T135" s="64"/>
      <c r="U135" s="81"/>
      <c r="V135" s="39"/>
      <c r="W135"/>
    </row>
    <row r="136" spans="3:23" ht="19.5" customHeight="1" x14ac:dyDescent="0.15">
      <c r="D136" s="15" t="s">
        <v>11</v>
      </c>
      <c r="E136" s="168">
        <v>0</v>
      </c>
      <c r="F136" s="168">
        <v>0</v>
      </c>
      <c r="G136" s="168">
        <v>0</v>
      </c>
      <c r="H136" s="168">
        <v>0</v>
      </c>
      <c r="I136" s="168">
        <v>0</v>
      </c>
      <c r="J136" s="168">
        <v>0</v>
      </c>
      <c r="K136" s="168">
        <v>0</v>
      </c>
      <c r="L136" s="168">
        <v>0</v>
      </c>
      <c r="M136" s="168">
        <v>0</v>
      </c>
      <c r="N136" s="168">
        <v>0</v>
      </c>
      <c r="O136" s="16"/>
      <c r="P136" s="21"/>
      <c r="Q136" s="16"/>
      <c r="R136" s="81"/>
      <c r="S136" s="64"/>
      <c r="T136" s="64"/>
      <c r="U136" s="81"/>
      <c r="V136" s="39"/>
      <c r="W136"/>
    </row>
    <row r="137" spans="3:23" ht="19.5" customHeight="1" x14ac:dyDescent="0.15">
      <c r="C137" s="214"/>
      <c r="D137" s="214"/>
      <c r="E137" s="103"/>
      <c r="F137" s="103"/>
      <c r="G137" s="103"/>
      <c r="H137" s="103"/>
      <c r="I137" s="103"/>
      <c r="J137" s="103"/>
      <c r="K137" s="103"/>
      <c r="L137" s="103"/>
      <c r="M137" s="103"/>
      <c r="N137" s="103"/>
      <c r="O137" s="20"/>
      <c r="P137" s="21"/>
      <c r="Q137" s="16"/>
      <c r="R137" s="81"/>
      <c r="S137" s="64"/>
      <c r="T137" s="64"/>
      <c r="U137" s="81"/>
      <c r="V137" s="39"/>
      <c r="W137"/>
    </row>
    <row r="138" spans="3:23" ht="30" customHeight="1" x14ac:dyDescent="0.15">
      <c r="C138" s="230" t="str">
        <f>IF(AND(E138="",F138="",G138="",H138="",I138="",J138="",K138="",L138="",M138="",N138=""),"","一般管理費率：未記入、少数点以下第２位又は１０%以上を検出")</f>
        <v/>
      </c>
      <c r="D138" s="230"/>
      <c r="E138" s="103" t="str">
        <f>IF(AND(E136=ROUNDDOWN(E136,3),E136&lt;=0.1,E136&lt;&gt;""),"","←←確認してください ")</f>
        <v/>
      </c>
      <c r="F138" s="103" t="str">
        <f t="shared" ref="F138:N138" si="247">IF(AND(F136=ROUNDDOWN(F136,3),F136&lt;=0.1,F136&lt;&gt;""),"","←←確認してください ")</f>
        <v/>
      </c>
      <c r="G138" s="103" t="str">
        <f t="shared" si="247"/>
        <v/>
      </c>
      <c r="H138" s="103" t="str">
        <f t="shared" si="247"/>
        <v/>
      </c>
      <c r="I138" s="103" t="str">
        <f t="shared" si="247"/>
        <v/>
      </c>
      <c r="J138" s="103" t="str">
        <f t="shared" si="247"/>
        <v/>
      </c>
      <c r="K138" s="103" t="str">
        <f t="shared" si="247"/>
        <v/>
      </c>
      <c r="L138" s="103" t="str">
        <f t="shared" si="247"/>
        <v/>
      </c>
      <c r="M138" s="103" t="str">
        <f t="shared" si="247"/>
        <v/>
      </c>
      <c r="N138" s="103" t="str">
        <f t="shared" si="247"/>
        <v/>
      </c>
      <c r="O138" s="20"/>
      <c r="P138" s="21"/>
      <c r="Q138" s="16"/>
      <c r="R138" s="81"/>
      <c r="S138" s="64"/>
      <c r="T138" s="64"/>
      <c r="U138" s="81"/>
      <c r="V138" s="39"/>
      <c r="W138"/>
    </row>
    <row r="139" spans="3:23" ht="19.5" customHeight="1" x14ac:dyDescent="0.15">
      <c r="D139" s="10" t="s">
        <v>15</v>
      </c>
      <c r="E139" s="225"/>
      <c r="F139" s="225"/>
      <c r="G139" s="226"/>
      <c r="H139" s="226"/>
      <c r="I139" s="226"/>
      <c r="J139" s="226"/>
      <c r="K139" s="226"/>
      <c r="L139" s="226"/>
      <c r="M139" s="226"/>
      <c r="N139" s="226"/>
      <c r="O139" s="82"/>
      <c r="P139" s="21"/>
      <c r="Q139" s="16"/>
      <c r="R139" s="81"/>
      <c r="S139" s="64"/>
      <c r="T139" s="64"/>
      <c r="U139" s="81"/>
      <c r="V139" s="39"/>
      <c r="W139"/>
    </row>
    <row r="140" spans="3:23" ht="19.5" customHeight="1" thickBot="1" x14ac:dyDescent="0.2">
      <c r="C140" s="24" t="s">
        <v>14</v>
      </c>
      <c r="D140" s="84" t="s">
        <v>35</v>
      </c>
      <c r="E140" s="231"/>
      <c r="F140" s="231"/>
      <c r="G140" s="231"/>
      <c r="H140" s="231"/>
      <c r="I140" s="231"/>
      <c r="J140" s="231"/>
      <c r="K140" s="231"/>
      <c r="L140" s="231"/>
      <c r="M140" s="231"/>
      <c r="N140" s="231"/>
      <c r="O140" s="150" t="s">
        <v>2</v>
      </c>
      <c r="P140" s="21"/>
      <c r="Q140" s="16"/>
      <c r="R140" s="81"/>
      <c r="S140" s="64"/>
      <c r="T140" s="64"/>
      <c r="U140" s="81"/>
      <c r="V140" s="39"/>
      <c r="W140"/>
    </row>
    <row r="141" spans="3:23" ht="19.5" customHeight="1" thickBot="1" x14ac:dyDescent="0.2">
      <c r="C141" s="25" t="s">
        <v>0</v>
      </c>
      <c r="D141" s="6" t="s">
        <v>26</v>
      </c>
      <c r="E141" s="211">
        <f>E$24</f>
        <v>24</v>
      </c>
      <c r="F141" s="211">
        <f t="shared" ref="F141:N141" si="248">F$24</f>
        <v>25</v>
      </c>
      <c r="G141" s="211">
        <f t="shared" si="248"/>
        <v>26</v>
      </c>
      <c r="H141" s="211">
        <f t="shared" si="248"/>
        <v>27</v>
      </c>
      <c r="I141" s="211">
        <f t="shared" si="248"/>
        <v>28</v>
      </c>
      <c r="J141" s="211">
        <f t="shared" si="248"/>
        <v>29</v>
      </c>
      <c r="K141" s="211">
        <f t="shared" si="248"/>
        <v>30</v>
      </c>
      <c r="L141" s="211">
        <f t="shared" si="248"/>
        <v>31</v>
      </c>
      <c r="M141" s="211">
        <f t="shared" si="248"/>
        <v>32</v>
      </c>
      <c r="N141" s="211">
        <f t="shared" si="248"/>
        <v>33</v>
      </c>
      <c r="O141" s="59" t="str">
        <f>O$24</f>
        <v>総額</v>
      </c>
      <c r="P141" s="21"/>
      <c r="Q141" s="16"/>
      <c r="R141" s="81"/>
      <c r="S141" s="64"/>
      <c r="T141" s="64"/>
      <c r="U141" s="81"/>
      <c r="V141" s="39"/>
      <c r="W141"/>
    </row>
    <row r="142" spans="3:23" ht="19.5" customHeight="1" x14ac:dyDescent="0.15">
      <c r="C142" s="227" t="s">
        <v>13</v>
      </c>
      <c r="D142" s="29" t="s">
        <v>5</v>
      </c>
      <c r="E142" s="166">
        <v>0</v>
      </c>
      <c r="F142" s="167">
        <v>0</v>
      </c>
      <c r="G142" s="167">
        <v>0</v>
      </c>
      <c r="H142" s="167">
        <v>0</v>
      </c>
      <c r="I142" s="167">
        <v>0</v>
      </c>
      <c r="J142" s="167">
        <v>0</v>
      </c>
      <c r="K142" s="167">
        <v>0</v>
      </c>
      <c r="L142" s="167">
        <v>0</v>
      </c>
      <c r="M142" s="167">
        <v>0</v>
      </c>
      <c r="N142" s="167">
        <v>0</v>
      </c>
      <c r="O142" s="51"/>
      <c r="P142" s="21"/>
      <c r="Q142" s="16"/>
      <c r="R142" s="81"/>
      <c r="S142" s="64"/>
      <c r="T142" s="64"/>
      <c r="U142" s="81"/>
      <c r="V142" s="39"/>
      <c r="W142"/>
    </row>
    <row r="143" spans="3:23" ht="19.5" customHeight="1" x14ac:dyDescent="0.15">
      <c r="C143" s="228"/>
      <c r="D143" s="30" t="s">
        <v>6</v>
      </c>
      <c r="E143" s="170">
        <v>0</v>
      </c>
      <c r="F143" s="170">
        <v>0</v>
      </c>
      <c r="G143" s="170">
        <v>0</v>
      </c>
      <c r="H143" s="170">
        <v>0</v>
      </c>
      <c r="I143" s="170">
        <v>0</v>
      </c>
      <c r="J143" s="170">
        <v>0</v>
      </c>
      <c r="K143" s="171">
        <v>0</v>
      </c>
      <c r="L143" s="171">
        <v>0</v>
      </c>
      <c r="M143" s="171">
        <v>0</v>
      </c>
      <c r="N143" s="171">
        <v>0</v>
      </c>
      <c r="O143" s="52"/>
      <c r="P143" s="21"/>
      <c r="Q143" s="16"/>
      <c r="R143" s="81"/>
      <c r="S143" s="64"/>
      <c r="T143" s="64"/>
      <c r="U143" s="81"/>
      <c r="V143" s="39"/>
      <c r="W143"/>
    </row>
    <row r="144" spans="3:23" ht="19.5" customHeight="1" x14ac:dyDescent="0.15">
      <c r="C144" s="228"/>
      <c r="D144" s="31" t="s">
        <v>7</v>
      </c>
      <c r="E144" s="170">
        <v>0</v>
      </c>
      <c r="F144" s="170">
        <v>0</v>
      </c>
      <c r="G144" s="170">
        <v>0</v>
      </c>
      <c r="H144" s="170">
        <v>0</v>
      </c>
      <c r="I144" s="170">
        <v>0</v>
      </c>
      <c r="J144" s="170">
        <v>0</v>
      </c>
      <c r="K144" s="171">
        <v>0</v>
      </c>
      <c r="L144" s="171">
        <v>0</v>
      </c>
      <c r="M144" s="171">
        <v>0</v>
      </c>
      <c r="N144" s="171">
        <v>0</v>
      </c>
      <c r="O144" s="52"/>
      <c r="P144" s="21"/>
      <c r="Q144" s="16"/>
      <c r="R144" s="81"/>
      <c r="S144" s="64"/>
      <c r="T144" s="64"/>
      <c r="U144" s="81"/>
      <c r="V144" s="39"/>
      <c r="W144"/>
    </row>
    <row r="145" spans="3:24" ht="19.5" customHeight="1" thickBot="1" x14ac:dyDescent="0.2">
      <c r="C145" s="228"/>
      <c r="D145" s="32" t="s">
        <v>8</v>
      </c>
      <c r="E145" s="172">
        <v>0</v>
      </c>
      <c r="F145" s="172">
        <v>0</v>
      </c>
      <c r="G145" s="172">
        <v>0</v>
      </c>
      <c r="H145" s="172">
        <v>0</v>
      </c>
      <c r="I145" s="172">
        <v>0</v>
      </c>
      <c r="J145" s="172">
        <v>0</v>
      </c>
      <c r="K145" s="173">
        <v>0</v>
      </c>
      <c r="L145" s="173">
        <v>0</v>
      </c>
      <c r="M145" s="173">
        <v>0</v>
      </c>
      <c r="N145" s="173">
        <v>0</v>
      </c>
      <c r="O145" s="56"/>
      <c r="P145" s="21"/>
      <c r="Q145" s="16"/>
      <c r="R145" s="81"/>
      <c r="S145" s="64"/>
      <c r="T145" s="64"/>
      <c r="U145" s="81"/>
      <c r="V145" s="39"/>
      <c r="W145"/>
    </row>
    <row r="146" spans="3:24" ht="19.5" customHeight="1" x14ac:dyDescent="0.15">
      <c r="C146" s="227" t="s">
        <v>9</v>
      </c>
      <c r="D146" s="42" t="s">
        <v>18</v>
      </c>
      <c r="E146" s="7">
        <f>SUM(E142:E145)</f>
        <v>0</v>
      </c>
      <c r="F146" s="8">
        <f t="shared" ref="F146" si="249">SUM(F142:F145)</f>
        <v>0</v>
      </c>
      <c r="G146" s="8">
        <f t="shared" ref="G146" si="250">SUM(G142:G145)</f>
        <v>0</v>
      </c>
      <c r="H146" s="8">
        <f t="shared" ref="H146" si="251">SUM(H142:H145)</f>
        <v>0</v>
      </c>
      <c r="I146" s="8">
        <f t="shared" ref="I146" si="252">SUM(I142:I145)</f>
        <v>0</v>
      </c>
      <c r="J146" s="8">
        <f t="shared" ref="J146" si="253">SUM(J142:J145)</f>
        <v>0</v>
      </c>
      <c r="K146" s="8">
        <f t="shared" ref="K146" si="254">SUM(K142:K145)</f>
        <v>0</v>
      </c>
      <c r="L146" s="8">
        <f t="shared" ref="L146" si="255">SUM(L142:L145)</f>
        <v>0</v>
      </c>
      <c r="M146" s="8">
        <f t="shared" ref="M146" si="256">SUM(M142:M145)</f>
        <v>0</v>
      </c>
      <c r="N146" s="193">
        <f t="shared" ref="N146" si="257">SUM(N142:N145)</f>
        <v>0</v>
      </c>
      <c r="O146" s="51"/>
      <c r="P146" s="21"/>
      <c r="Q146" s="16"/>
      <c r="R146" s="81"/>
      <c r="S146" s="64"/>
      <c r="T146" s="64"/>
      <c r="U146" s="81"/>
      <c r="V146" s="39"/>
      <c r="W146"/>
    </row>
    <row r="147" spans="3:24" ht="19.5" customHeight="1" x14ac:dyDescent="0.15">
      <c r="C147" s="228"/>
      <c r="D147" s="30" t="s">
        <v>10</v>
      </c>
      <c r="E147" s="108">
        <f>IF(E152="",ROUNDDOWN(E146*E150,0),"  未入力あり")</f>
        <v>0</v>
      </c>
      <c r="F147" s="109">
        <f t="shared" ref="F147" si="258">IF(F152="",ROUNDDOWN(F146*F150,0),"  未入力あり")</f>
        <v>0</v>
      </c>
      <c r="G147" s="109">
        <f t="shared" ref="G147" si="259">IF(G152="",ROUNDDOWN(G146*G150,0),"  未入力あり")</f>
        <v>0</v>
      </c>
      <c r="H147" s="109">
        <f t="shared" ref="H147" si="260">IF(H152="",ROUNDDOWN(H146*H150,0),"  未入力あり")</f>
        <v>0</v>
      </c>
      <c r="I147" s="109">
        <f t="shared" ref="I147" si="261">IF(I152="",ROUNDDOWN(I146*I150,0),"  未入力あり")</f>
        <v>0</v>
      </c>
      <c r="J147" s="109">
        <f t="shared" ref="J147" si="262">IF(J152="",ROUNDDOWN(J146*J150,0),"  未入力あり")</f>
        <v>0</v>
      </c>
      <c r="K147" s="109">
        <f t="shared" ref="K147" si="263">IF(K152="",ROUNDDOWN(K146*K150,0),"  未入力あり")</f>
        <v>0</v>
      </c>
      <c r="L147" s="109">
        <f t="shared" ref="L147" si="264">IF(L152="",ROUNDDOWN(L146*L150,0),"  未入力あり")</f>
        <v>0</v>
      </c>
      <c r="M147" s="109">
        <f t="shared" ref="M147" si="265">IF(M152="",ROUNDDOWN(M146*M150,0),"  未入力あり")</f>
        <v>0</v>
      </c>
      <c r="N147" s="192">
        <f t="shared" ref="N147" si="266">IF(N152="",ROUNDDOWN(N146*N150,0),"  未入力あり")</f>
        <v>0</v>
      </c>
      <c r="O147" s="52"/>
      <c r="P147" s="21"/>
      <c r="Q147" s="16"/>
      <c r="R147" s="81"/>
      <c r="S147" s="64"/>
      <c r="T147" s="64"/>
      <c r="U147" s="81"/>
      <c r="V147" s="39"/>
      <c r="W147"/>
    </row>
    <row r="148" spans="3:24" ht="19.5" customHeight="1" thickBot="1" x14ac:dyDescent="0.2">
      <c r="C148" s="229"/>
      <c r="D148" s="33" t="s">
        <v>20</v>
      </c>
      <c r="E148" s="106">
        <f>IFERROR(E146+E147,"")</f>
        <v>0</v>
      </c>
      <c r="F148" s="107">
        <f t="shared" ref="F148" si="267">IFERROR(F146+F147,"")</f>
        <v>0</v>
      </c>
      <c r="G148" s="107">
        <f t="shared" ref="G148" si="268">IFERROR(G146+G147,"")</f>
        <v>0</v>
      </c>
      <c r="H148" s="107">
        <f t="shared" ref="H148" si="269">IFERROR(H146+H147,"")</f>
        <v>0</v>
      </c>
      <c r="I148" s="107">
        <f t="shared" ref="I148" si="270">IFERROR(I146+I147,"")</f>
        <v>0</v>
      </c>
      <c r="J148" s="107">
        <f t="shared" ref="J148" si="271">IFERROR(J146+J147,"")</f>
        <v>0</v>
      </c>
      <c r="K148" s="107">
        <f t="shared" ref="K148" si="272">IFERROR(K146+K147,"")</f>
        <v>0</v>
      </c>
      <c r="L148" s="107">
        <f t="shared" ref="L148" si="273">IFERROR(L146+L147,"")</f>
        <v>0</v>
      </c>
      <c r="M148" s="107">
        <f t="shared" ref="M148" si="274">IFERROR(M146+M147,"")</f>
        <v>0</v>
      </c>
      <c r="N148" s="107">
        <f t="shared" ref="N148" si="275">IFERROR(N146+N147,"")</f>
        <v>0</v>
      </c>
      <c r="O148" s="57"/>
      <c r="P148" s="21"/>
      <c r="Q148" s="16"/>
      <c r="R148" s="81"/>
      <c r="S148" s="64"/>
      <c r="T148" s="64"/>
      <c r="U148" s="81"/>
      <c r="V148" s="39"/>
      <c r="W148"/>
    </row>
    <row r="149" spans="3:24" ht="34.5" customHeight="1" thickBot="1" x14ac:dyDescent="0.2">
      <c r="C149" s="26"/>
      <c r="D149" s="149" t="s">
        <v>56</v>
      </c>
      <c r="E149" s="105">
        <f>IFERROR((ROUNDDOWN(E148*E$37/(1+E$37),0)),"")</f>
        <v>0</v>
      </c>
      <c r="F149" s="105">
        <f t="shared" ref="F149" si="276">IFERROR((ROUNDDOWN(F148*F$37/(1+F$37),0)),"")</f>
        <v>0</v>
      </c>
      <c r="G149" s="105">
        <f t="shared" ref="G149" si="277">IFERROR((ROUNDDOWN(G148*G$37/(1+G$37),0)),"")</f>
        <v>0</v>
      </c>
      <c r="H149" s="105">
        <f t="shared" ref="H149" si="278">IFERROR((ROUNDDOWN(H148*H$37/(1+H$37),0)),"")</f>
        <v>0</v>
      </c>
      <c r="I149" s="105">
        <f t="shared" ref="I149" si="279">IFERROR((ROUNDDOWN(I148*I$37/(1+I$37),0)),"")</f>
        <v>0</v>
      </c>
      <c r="J149" s="105">
        <f t="shared" ref="J149" si="280">IFERROR((ROUNDDOWN(J148*J$37/(1+J$37),0)),"")</f>
        <v>0</v>
      </c>
      <c r="K149" s="105">
        <f t="shared" ref="K149" si="281">IFERROR((ROUNDDOWN(K148*K$37/(1+K$37),0)),"")</f>
        <v>0</v>
      </c>
      <c r="L149" s="105">
        <f t="shared" ref="L149" si="282">IFERROR((ROUNDDOWN(L148*L$37/(1+L$37),0)),"")</f>
        <v>0</v>
      </c>
      <c r="M149" s="105">
        <f t="shared" ref="M149" si="283">IFERROR((ROUNDDOWN(M148*M$37/(1+M$37),0)),"")</f>
        <v>0</v>
      </c>
      <c r="N149" s="105">
        <f t="shared" ref="N149" si="284">IFERROR((ROUNDDOWN(N148*N$37/(1+N$37),0)),"")</f>
        <v>0</v>
      </c>
      <c r="O149" s="58"/>
      <c r="P149" s="21"/>
      <c r="Q149" s="16"/>
      <c r="R149" s="81"/>
      <c r="S149" s="64"/>
      <c r="T149" s="64"/>
      <c r="U149" s="81"/>
      <c r="V149" s="39"/>
      <c r="W149"/>
    </row>
    <row r="150" spans="3:24" ht="19.5" customHeight="1" x14ac:dyDescent="0.15">
      <c r="D150" s="15" t="s">
        <v>11</v>
      </c>
      <c r="E150" s="168">
        <v>0</v>
      </c>
      <c r="F150" s="168">
        <v>0</v>
      </c>
      <c r="G150" s="168">
        <v>0</v>
      </c>
      <c r="H150" s="168">
        <v>0</v>
      </c>
      <c r="I150" s="168">
        <v>0</v>
      </c>
      <c r="J150" s="168">
        <v>0</v>
      </c>
      <c r="K150" s="168">
        <v>0</v>
      </c>
      <c r="L150" s="168">
        <v>0</v>
      </c>
      <c r="M150" s="168">
        <v>0</v>
      </c>
      <c r="N150" s="168">
        <v>0</v>
      </c>
      <c r="O150" s="16"/>
      <c r="P150" s="21"/>
      <c r="Q150" s="16"/>
      <c r="R150" s="81"/>
      <c r="S150" s="64"/>
      <c r="T150" s="64"/>
      <c r="U150" s="81"/>
      <c r="V150" s="39"/>
      <c r="W150"/>
    </row>
    <row r="151" spans="3:24" ht="19.5" customHeight="1" x14ac:dyDescent="0.15">
      <c r="C151" s="214"/>
      <c r="D151" s="214"/>
      <c r="E151" s="103"/>
      <c r="F151" s="103"/>
      <c r="G151" s="103"/>
      <c r="H151" s="103"/>
      <c r="I151" s="103"/>
      <c r="J151" s="103"/>
      <c r="K151" s="103"/>
      <c r="L151" s="103"/>
      <c r="M151" s="103"/>
      <c r="N151" s="103"/>
      <c r="O151" s="20"/>
      <c r="P151" s="21"/>
      <c r="Q151" s="16"/>
      <c r="R151" s="81"/>
      <c r="S151" s="64"/>
      <c r="T151" s="64"/>
      <c r="U151" s="81"/>
      <c r="V151" s="39"/>
      <c r="W151"/>
    </row>
    <row r="152" spans="3:24" ht="30" customHeight="1" x14ac:dyDescent="0.15">
      <c r="C152" s="230" t="str">
        <f>IF(AND(E152="",F152="",G152="",H152="",I152="",J152="",K152="",L152="",M152="",N152=""),"","一般管理費率：未記入、少数点以下第２位又は１０%以上を検出")</f>
        <v/>
      </c>
      <c r="D152" s="230"/>
      <c r="E152" s="103" t="str">
        <f>IF(AND(E150=ROUNDDOWN(E150,3),E150&lt;=0.1,E150&lt;&gt;""),"","←←確認してください ")</f>
        <v/>
      </c>
      <c r="F152" s="103" t="str">
        <f t="shared" ref="F152:N152" si="285">IF(AND(F150=ROUNDDOWN(F150,3),F150&lt;=0.1,F150&lt;&gt;""),"","←←確認してください ")</f>
        <v/>
      </c>
      <c r="G152" s="103" t="str">
        <f t="shared" si="285"/>
        <v/>
      </c>
      <c r="H152" s="103" t="str">
        <f t="shared" si="285"/>
        <v/>
      </c>
      <c r="I152" s="103" t="str">
        <f t="shared" si="285"/>
        <v/>
      </c>
      <c r="J152" s="103" t="str">
        <f t="shared" si="285"/>
        <v/>
      </c>
      <c r="K152" s="103" t="str">
        <f t="shared" si="285"/>
        <v/>
      </c>
      <c r="L152" s="103" t="str">
        <f t="shared" si="285"/>
        <v/>
      </c>
      <c r="M152" s="103" t="str">
        <f t="shared" si="285"/>
        <v/>
      </c>
      <c r="N152" s="103" t="str">
        <f t="shared" si="285"/>
        <v/>
      </c>
      <c r="O152" s="20"/>
      <c r="P152" s="21"/>
      <c r="Q152" s="16"/>
      <c r="R152" s="81"/>
      <c r="S152" s="64"/>
      <c r="T152" s="64"/>
      <c r="U152" s="81"/>
      <c r="V152" s="39"/>
      <c r="W152"/>
    </row>
    <row r="153" spans="3:24" ht="20.100000000000001" customHeight="1" x14ac:dyDescent="0.15">
      <c r="D153" s="10" t="s">
        <v>15</v>
      </c>
      <c r="E153" s="225"/>
      <c r="F153" s="225"/>
      <c r="G153" s="226"/>
      <c r="H153" s="226"/>
      <c r="I153" s="226"/>
      <c r="J153" s="226"/>
      <c r="K153" s="226"/>
      <c r="L153" s="226"/>
      <c r="M153" s="226"/>
      <c r="N153" s="226"/>
      <c r="O153" s="82"/>
      <c r="P153" s="82"/>
    </row>
    <row r="154" spans="3:24" ht="20.100000000000001" customHeight="1" thickBot="1" x14ac:dyDescent="0.2">
      <c r="C154" s="24" t="s">
        <v>14</v>
      </c>
      <c r="D154" s="84" t="s">
        <v>35</v>
      </c>
      <c r="E154" s="231"/>
      <c r="F154" s="231"/>
      <c r="G154" s="231"/>
      <c r="H154" s="231"/>
      <c r="I154" s="231"/>
      <c r="J154" s="231"/>
      <c r="K154" s="231"/>
      <c r="L154" s="231"/>
      <c r="M154" s="231"/>
      <c r="N154" s="231"/>
      <c r="O154" s="150" t="s">
        <v>2</v>
      </c>
      <c r="P154" s="19" t="s">
        <v>16</v>
      </c>
      <c r="Q154" s="19" t="s">
        <v>12</v>
      </c>
      <c r="R154" s="81"/>
      <c r="S154" s="64"/>
      <c r="T154" s="64"/>
      <c r="U154" s="81"/>
      <c r="V154" s="39"/>
      <c r="W154"/>
      <c r="X154"/>
    </row>
    <row r="155" spans="3:24" ht="20.100000000000001" customHeight="1" thickBot="1" x14ac:dyDescent="0.2">
      <c r="C155" s="25" t="s">
        <v>0</v>
      </c>
      <c r="D155" s="6" t="s">
        <v>26</v>
      </c>
      <c r="E155" s="211">
        <f>E$24</f>
        <v>24</v>
      </c>
      <c r="F155" s="211">
        <f t="shared" ref="F155:N155" si="286">F$24</f>
        <v>25</v>
      </c>
      <c r="G155" s="211">
        <f t="shared" si="286"/>
        <v>26</v>
      </c>
      <c r="H155" s="211">
        <f t="shared" si="286"/>
        <v>27</v>
      </c>
      <c r="I155" s="211">
        <f t="shared" si="286"/>
        <v>28</v>
      </c>
      <c r="J155" s="211">
        <f t="shared" si="286"/>
        <v>29</v>
      </c>
      <c r="K155" s="211">
        <f t="shared" si="286"/>
        <v>30</v>
      </c>
      <c r="L155" s="211">
        <f t="shared" si="286"/>
        <v>31</v>
      </c>
      <c r="M155" s="211">
        <f t="shared" si="286"/>
        <v>32</v>
      </c>
      <c r="N155" s="211">
        <f t="shared" si="286"/>
        <v>33</v>
      </c>
      <c r="O155" s="59" t="str">
        <f>O$24</f>
        <v>総額</v>
      </c>
      <c r="R155" s="81"/>
      <c r="S155" s="64"/>
      <c r="T155" s="64"/>
      <c r="U155" s="81"/>
      <c r="V155" s="39"/>
      <c r="W155"/>
    </row>
    <row r="156" spans="3:24" ht="20.100000000000001" customHeight="1" x14ac:dyDescent="0.15">
      <c r="C156" s="227" t="s">
        <v>13</v>
      </c>
      <c r="D156" s="29" t="s">
        <v>5</v>
      </c>
      <c r="E156" s="166">
        <v>0</v>
      </c>
      <c r="F156" s="167">
        <v>0</v>
      </c>
      <c r="G156" s="167">
        <v>0</v>
      </c>
      <c r="H156" s="167">
        <v>0</v>
      </c>
      <c r="I156" s="167">
        <v>0</v>
      </c>
      <c r="J156" s="167">
        <v>0</v>
      </c>
      <c r="K156" s="167">
        <v>0</v>
      </c>
      <c r="L156" s="167">
        <v>0</v>
      </c>
      <c r="M156" s="167">
        <v>0</v>
      </c>
      <c r="N156" s="167">
        <v>0</v>
      </c>
      <c r="O156" s="51"/>
      <c r="R156" s="81"/>
      <c r="S156" s="64"/>
      <c r="T156" s="64"/>
      <c r="U156" s="81"/>
      <c r="V156" s="39"/>
      <c r="W156"/>
    </row>
    <row r="157" spans="3:24" ht="20.100000000000001" customHeight="1" x14ac:dyDescent="0.15">
      <c r="C157" s="228"/>
      <c r="D157" s="30" t="s">
        <v>6</v>
      </c>
      <c r="E157" s="170">
        <v>0</v>
      </c>
      <c r="F157" s="170">
        <v>0</v>
      </c>
      <c r="G157" s="170">
        <v>0</v>
      </c>
      <c r="H157" s="170">
        <v>0</v>
      </c>
      <c r="I157" s="170">
        <v>0</v>
      </c>
      <c r="J157" s="170">
        <v>0</v>
      </c>
      <c r="K157" s="171">
        <v>0</v>
      </c>
      <c r="L157" s="171">
        <v>0</v>
      </c>
      <c r="M157" s="171">
        <v>0</v>
      </c>
      <c r="N157" s="171">
        <v>0</v>
      </c>
      <c r="O157" s="52"/>
      <c r="R157" s="81"/>
      <c r="S157" s="64"/>
      <c r="T157" s="64"/>
      <c r="U157" s="81"/>
      <c r="V157" s="39"/>
      <c r="W157"/>
    </row>
    <row r="158" spans="3:24" ht="20.100000000000001" customHeight="1" x14ac:dyDescent="0.15">
      <c r="C158" s="228"/>
      <c r="D158" s="31" t="s">
        <v>7</v>
      </c>
      <c r="E158" s="170">
        <v>0</v>
      </c>
      <c r="F158" s="170">
        <v>0</v>
      </c>
      <c r="G158" s="170">
        <v>0</v>
      </c>
      <c r="H158" s="170">
        <v>0</v>
      </c>
      <c r="I158" s="170">
        <v>0</v>
      </c>
      <c r="J158" s="170">
        <v>0</v>
      </c>
      <c r="K158" s="171">
        <v>0</v>
      </c>
      <c r="L158" s="171">
        <v>0</v>
      </c>
      <c r="M158" s="171">
        <v>0</v>
      </c>
      <c r="N158" s="171">
        <v>0</v>
      </c>
      <c r="O158" s="52"/>
      <c r="R158" s="81"/>
      <c r="S158" s="64"/>
      <c r="T158" s="64"/>
      <c r="U158" s="81"/>
      <c r="V158" s="39"/>
      <c r="W158"/>
    </row>
    <row r="159" spans="3:24" ht="20.100000000000001" customHeight="1" thickBot="1" x14ac:dyDescent="0.2">
      <c r="C159" s="228"/>
      <c r="D159" s="32" t="s">
        <v>8</v>
      </c>
      <c r="E159" s="172">
        <v>0</v>
      </c>
      <c r="F159" s="172">
        <v>0</v>
      </c>
      <c r="G159" s="172">
        <v>0</v>
      </c>
      <c r="H159" s="172">
        <v>0</v>
      </c>
      <c r="I159" s="172">
        <v>0</v>
      </c>
      <c r="J159" s="172">
        <v>0</v>
      </c>
      <c r="K159" s="173">
        <v>0</v>
      </c>
      <c r="L159" s="173">
        <v>0</v>
      </c>
      <c r="M159" s="173">
        <v>0</v>
      </c>
      <c r="N159" s="173">
        <v>0</v>
      </c>
      <c r="O159" s="56"/>
      <c r="R159" s="81"/>
      <c r="S159" s="64"/>
      <c r="T159" s="64"/>
      <c r="U159" s="81"/>
      <c r="V159" s="39"/>
      <c r="W159"/>
    </row>
    <row r="160" spans="3:24" ht="20.100000000000001" customHeight="1" x14ac:dyDescent="0.15">
      <c r="C160" s="227" t="s">
        <v>9</v>
      </c>
      <c r="D160" s="42" t="s">
        <v>18</v>
      </c>
      <c r="E160" s="7">
        <f>SUM(E156:E159)</f>
        <v>0</v>
      </c>
      <c r="F160" s="8">
        <f t="shared" ref="F160" si="287">SUM(F156:F159)</f>
        <v>0</v>
      </c>
      <c r="G160" s="8">
        <f t="shared" ref="G160" si="288">SUM(G156:G159)</f>
        <v>0</v>
      </c>
      <c r="H160" s="8">
        <f t="shared" ref="H160" si="289">SUM(H156:H159)</f>
        <v>0</v>
      </c>
      <c r="I160" s="8">
        <f t="shared" ref="I160" si="290">SUM(I156:I159)</f>
        <v>0</v>
      </c>
      <c r="J160" s="8">
        <f t="shared" ref="J160" si="291">SUM(J156:J159)</f>
        <v>0</v>
      </c>
      <c r="K160" s="8">
        <f t="shared" ref="K160" si="292">SUM(K156:K159)</f>
        <v>0</v>
      </c>
      <c r="L160" s="8">
        <f t="shared" ref="L160" si="293">SUM(L156:L159)</f>
        <v>0</v>
      </c>
      <c r="M160" s="8">
        <f t="shared" ref="M160" si="294">SUM(M156:M159)</f>
        <v>0</v>
      </c>
      <c r="N160" s="8">
        <f t="shared" ref="N160" si="295">SUM(N156:N159)</f>
        <v>0</v>
      </c>
      <c r="O160" s="51"/>
      <c r="P160"/>
      <c r="R160" s="81"/>
      <c r="S160" s="64"/>
      <c r="T160" s="64"/>
      <c r="U160" s="81"/>
      <c r="V160" s="39"/>
      <c r="W160"/>
    </row>
    <row r="161" spans="3:24" ht="20.100000000000001" customHeight="1" x14ac:dyDescent="0.15">
      <c r="C161" s="228"/>
      <c r="D161" s="30" t="s">
        <v>10</v>
      </c>
      <c r="E161" s="176">
        <f>IF(E166="",ROUNDDOWN(E160*E164,0),"  未入力あり")</f>
        <v>0</v>
      </c>
      <c r="F161" s="109">
        <f t="shared" ref="F161" si="296">IF(F166="",ROUNDDOWN(F160*F164,0),"  未入力あり")</f>
        <v>0</v>
      </c>
      <c r="G161" s="109">
        <f t="shared" ref="G161" si="297">IF(G166="",ROUNDDOWN(G160*G164,0),"  未入力あり")</f>
        <v>0</v>
      </c>
      <c r="H161" s="109">
        <f t="shared" ref="H161" si="298">IF(H166="",ROUNDDOWN(H160*H164,0),"  未入力あり")</f>
        <v>0</v>
      </c>
      <c r="I161" s="109">
        <f t="shared" ref="I161" si="299">IF(I166="",ROUNDDOWN(I160*I164,0),"  未入力あり")</f>
        <v>0</v>
      </c>
      <c r="J161" s="109">
        <f t="shared" ref="J161" si="300">IF(J166="",ROUNDDOWN(J160*J164,0),"  未入力あり")</f>
        <v>0</v>
      </c>
      <c r="K161" s="109">
        <f t="shared" ref="K161" si="301">IF(K166="",ROUNDDOWN(K160*K164,0),"  未入力あり")</f>
        <v>0</v>
      </c>
      <c r="L161" s="109">
        <f t="shared" ref="L161" si="302">IF(L166="",ROUNDDOWN(L160*L164,0),"  未入力あり")</f>
        <v>0</v>
      </c>
      <c r="M161" s="109">
        <f t="shared" ref="M161" si="303">IF(M166="",ROUNDDOWN(M160*M164,0),"  未入力あり")</f>
        <v>0</v>
      </c>
      <c r="N161" s="177">
        <f t="shared" ref="N161" si="304">IF(N166="",ROUNDDOWN(N160*N164,0),"  未入力あり")</f>
        <v>0</v>
      </c>
      <c r="O161" s="52"/>
      <c r="R161" s="81"/>
      <c r="S161" s="64"/>
      <c r="T161" s="64"/>
      <c r="U161" s="81"/>
      <c r="V161" s="39"/>
      <c r="W161"/>
    </row>
    <row r="162" spans="3:24" ht="20.100000000000001" customHeight="1" thickBot="1" x14ac:dyDescent="0.2">
      <c r="C162" s="229"/>
      <c r="D162" s="33" t="s">
        <v>20</v>
      </c>
      <c r="E162" s="106">
        <f>IFERROR(E160+E161,"")</f>
        <v>0</v>
      </c>
      <c r="F162" s="107">
        <f t="shared" ref="F162" si="305">IFERROR(F160+F161,"")</f>
        <v>0</v>
      </c>
      <c r="G162" s="107">
        <f t="shared" ref="G162" si="306">IFERROR(G160+G161,"")</f>
        <v>0</v>
      </c>
      <c r="H162" s="107">
        <f t="shared" ref="H162" si="307">IFERROR(H160+H161,"")</f>
        <v>0</v>
      </c>
      <c r="I162" s="107">
        <f t="shared" ref="I162" si="308">IFERROR(I160+I161,"")</f>
        <v>0</v>
      </c>
      <c r="J162" s="107">
        <f t="shared" ref="J162" si="309">IFERROR(J160+J161,"")</f>
        <v>0</v>
      </c>
      <c r="K162" s="107">
        <f t="shared" ref="K162" si="310">IFERROR(K160+K161,"")</f>
        <v>0</v>
      </c>
      <c r="L162" s="107">
        <f t="shared" ref="L162" si="311">IFERROR(L160+L161,"")</f>
        <v>0</v>
      </c>
      <c r="M162" s="107">
        <f t="shared" ref="M162" si="312">IFERROR(M160+M161,"")</f>
        <v>0</v>
      </c>
      <c r="N162" s="107">
        <f t="shared" ref="N162" si="313">IFERROR(N160+N161,"")</f>
        <v>0</v>
      </c>
      <c r="O162" s="57"/>
      <c r="R162" s="81"/>
      <c r="S162" s="64"/>
      <c r="T162" s="64"/>
      <c r="U162" s="81"/>
      <c r="V162" s="39"/>
      <c r="W162"/>
    </row>
    <row r="163" spans="3:24" ht="35.1" customHeight="1" thickBot="1" x14ac:dyDescent="0.2">
      <c r="C163" s="26"/>
      <c r="D163" s="149" t="s">
        <v>56</v>
      </c>
      <c r="E163" s="136">
        <f>IFERROR((ROUNDDOWN(E162*E$37/(1+E$37),0)),"")</f>
        <v>0</v>
      </c>
      <c r="F163" s="136">
        <f t="shared" ref="F163" si="314">IFERROR((ROUNDDOWN(F162*F$37/(1+F$37),0)),"")</f>
        <v>0</v>
      </c>
      <c r="G163" s="136">
        <f t="shared" ref="G163" si="315">IFERROR((ROUNDDOWN(G162*G$37/(1+G$37),0)),"")</f>
        <v>0</v>
      </c>
      <c r="H163" s="136">
        <f t="shared" ref="H163" si="316">IFERROR((ROUNDDOWN(H162*H$37/(1+H$37),0)),"")</f>
        <v>0</v>
      </c>
      <c r="I163" s="136">
        <f t="shared" ref="I163" si="317">IFERROR((ROUNDDOWN(I162*I$37/(1+I$37),0)),"")</f>
        <v>0</v>
      </c>
      <c r="J163" s="136">
        <f t="shared" ref="J163" si="318">IFERROR((ROUNDDOWN(J162*J$37/(1+J$37),0)),"")</f>
        <v>0</v>
      </c>
      <c r="K163" s="136">
        <f t="shared" ref="K163" si="319">IFERROR((ROUNDDOWN(K162*K$37/(1+K$37),0)),"")</f>
        <v>0</v>
      </c>
      <c r="L163" s="136">
        <f t="shared" ref="L163" si="320">IFERROR((ROUNDDOWN(L162*L$37/(1+L$37),0)),"")</f>
        <v>0</v>
      </c>
      <c r="M163" s="136">
        <f t="shared" ref="M163" si="321">IFERROR((ROUNDDOWN(M162*M$37/(1+M$37),0)),"")</f>
        <v>0</v>
      </c>
      <c r="N163" s="136">
        <f t="shared" ref="N163" si="322">IFERROR((ROUNDDOWN(N162*N$37/(1+N$37),0)),"")</f>
        <v>0</v>
      </c>
      <c r="O163" s="58"/>
      <c r="R163" s="81"/>
      <c r="S163" s="64"/>
      <c r="T163" s="64"/>
      <c r="U163" s="81"/>
      <c r="V163" s="39"/>
      <c r="W163"/>
    </row>
    <row r="164" spans="3:24" ht="20.100000000000001" customHeight="1" x14ac:dyDescent="0.15">
      <c r="D164" s="15" t="s">
        <v>11</v>
      </c>
      <c r="E164" s="168">
        <v>0</v>
      </c>
      <c r="F164" s="168">
        <v>0</v>
      </c>
      <c r="G164" s="168">
        <v>0</v>
      </c>
      <c r="H164" s="168">
        <v>0</v>
      </c>
      <c r="I164" s="168">
        <v>0</v>
      </c>
      <c r="J164" s="168">
        <v>0</v>
      </c>
      <c r="K164" s="168">
        <v>0</v>
      </c>
      <c r="L164" s="168">
        <v>0</v>
      </c>
      <c r="M164" s="168">
        <v>0</v>
      </c>
      <c r="N164" s="168">
        <v>0</v>
      </c>
      <c r="O164" s="16"/>
      <c r="R164" s="81"/>
      <c r="S164" s="64"/>
      <c r="T164" s="64"/>
      <c r="U164" s="81"/>
      <c r="V164" s="39"/>
      <c r="W164"/>
    </row>
    <row r="165" spans="3:24" ht="20.100000000000001" customHeight="1" x14ac:dyDescent="0.15">
      <c r="D165" s="208"/>
      <c r="E165" s="208"/>
      <c r="F165" s="180"/>
      <c r="G165" s="40"/>
      <c r="H165" s="16"/>
      <c r="I165" s="16"/>
      <c r="J165" s="16"/>
      <c r="K165" s="16"/>
      <c r="L165" s="16"/>
      <c r="M165" s="16"/>
      <c r="N165" s="16"/>
      <c r="O165" s="16"/>
      <c r="P165" s="16"/>
      <c r="Q165" s="16"/>
      <c r="R165" s="81"/>
      <c r="S165" s="64"/>
      <c r="T165" s="64"/>
      <c r="U165" s="81"/>
      <c r="V165" s="39"/>
      <c r="W165"/>
    </row>
    <row r="166" spans="3:24" ht="30" customHeight="1" x14ac:dyDescent="0.15">
      <c r="C166" s="230" t="str">
        <f>IF(AND(E166="",F166="",G166="",H166="",I166="",J166="",K166="",L166="",M166="",N166=""),"","一般管理費率：未記入、少数点以下第２位又は１０%以上を検出")</f>
        <v/>
      </c>
      <c r="D166" s="230"/>
      <c r="E166" s="103" t="str">
        <f>IF(AND(E164=ROUNDDOWN(E164,3),E164&lt;=0.1,E164&lt;&gt;""),"","←←確認してください ")</f>
        <v/>
      </c>
      <c r="F166" s="103" t="str">
        <f t="shared" ref="F166:N166" si="323">IF(AND(F164=ROUNDDOWN(F164,3),F164&lt;=0.1,F164&lt;&gt;""),"","←←確認してください ")</f>
        <v/>
      </c>
      <c r="G166" s="103" t="str">
        <f t="shared" si="323"/>
        <v/>
      </c>
      <c r="H166" s="103" t="str">
        <f t="shared" si="323"/>
        <v/>
      </c>
      <c r="I166" s="103" t="str">
        <f t="shared" si="323"/>
        <v/>
      </c>
      <c r="J166" s="103" t="str">
        <f t="shared" si="323"/>
        <v/>
      </c>
      <c r="K166" s="103" t="str">
        <f t="shared" si="323"/>
        <v/>
      </c>
      <c r="L166" s="103" t="str">
        <f t="shared" si="323"/>
        <v/>
      </c>
      <c r="M166" s="103" t="str">
        <f t="shared" si="323"/>
        <v/>
      </c>
      <c r="N166" s="103" t="str">
        <f t="shared" si="323"/>
        <v/>
      </c>
      <c r="O166" s="21"/>
      <c r="P166" s="21"/>
      <c r="Q166" s="16"/>
      <c r="R166" s="81"/>
      <c r="S166" s="64"/>
      <c r="T166" s="64"/>
      <c r="U166" s="81"/>
      <c r="V166" s="39"/>
      <c r="W166"/>
    </row>
    <row r="167" spans="3:24" ht="20.100000000000001" customHeight="1" x14ac:dyDescent="0.15">
      <c r="D167" s="10" t="s">
        <v>15</v>
      </c>
      <c r="E167" s="225"/>
      <c r="F167" s="225"/>
      <c r="G167" s="226"/>
      <c r="H167" s="226"/>
      <c r="I167" s="226"/>
      <c r="J167" s="226"/>
      <c r="K167" s="226"/>
      <c r="L167" s="226"/>
      <c r="M167" s="226"/>
      <c r="N167" s="226"/>
      <c r="O167" s="82"/>
      <c r="P167" s="82"/>
    </row>
    <row r="168" spans="3:24" ht="20.100000000000001" customHeight="1" thickBot="1" x14ac:dyDescent="0.2">
      <c r="C168" s="24" t="s">
        <v>14</v>
      </c>
      <c r="D168" s="84" t="s">
        <v>35</v>
      </c>
      <c r="E168" s="231"/>
      <c r="F168" s="231"/>
      <c r="G168" s="231"/>
      <c r="H168" s="231"/>
      <c r="I168" s="231"/>
      <c r="J168" s="231"/>
      <c r="K168" s="231"/>
      <c r="L168" s="231"/>
      <c r="M168" s="231"/>
      <c r="N168" s="231"/>
      <c r="O168" s="150" t="s">
        <v>2</v>
      </c>
      <c r="P168" s="19" t="s">
        <v>16</v>
      </c>
      <c r="Q168" s="19" t="s">
        <v>12</v>
      </c>
      <c r="R168" s="81"/>
      <c r="S168" s="64"/>
      <c r="T168" s="64"/>
      <c r="U168" s="81"/>
      <c r="V168" s="39"/>
      <c r="W168"/>
      <c r="X168"/>
    </row>
    <row r="169" spans="3:24" ht="20.100000000000001" customHeight="1" thickBot="1" x14ac:dyDescent="0.2">
      <c r="C169" s="25" t="s">
        <v>0</v>
      </c>
      <c r="D169" s="6" t="s">
        <v>26</v>
      </c>
      <c r="E169" s="211">
        <f>E$24</f>
        <v>24</v>
      </c>
      <c r="F169" s="211">
        <f t="shared" ref="F169:N169" si="324">F$24</f>
        <v>25</v>
      </c>
      <c r="G169" s="211">
        <f t="shared" si="324"/>
        <v>26</v>
      </c>
      <c r="H169" s="211">
        <f t="shared" si="324"/>
        <v>27</v>
      </c>
      <c r="I169" s="211">
        <f t="shared" si="324"/>
        <v>28</v>
      </c>
      <c r="J169" s="211">
        <f t="shared" si="324"/>
        <v>29</v>
      </c>
      <c r="K169" s="211">
        <f t="shared" si="324"/>
        <v>30</v>
      </c>
      <c r="L169" s="211">
        <f t="shared" si="324"/>
        <v>31</v>
      </c>
      <c r="M169" s="211">
        <f t="shared" si="324"/>
        <v>32</v>
      </c>
      <c r="N169" s="211">
        <f t="shared" si="324"/>
        <v>33</v>
      </c>
      <c r="O169" s="59" t="str">
        <f>O$24</f>
        <v>総額</v>
      </c>
      <c r="R169" s="81"/>
      <c r="S169" s="64"/>
      <c r="T169" s="64"/>
      <c r="U169" s="81"/>
      <c r="V169" s="39"/>
      <c r="W169"/>
    </row>
    <row r="170" spans="3:24" ht="20.100000000000001" customHeight="1" x14ac:dyDescent="0.15">
      <c r="C170" s="227" t="s">
        <v>13</v>
      </c>
      <c r="D170" s="29" t="s">
        <v>5</v>
      </c>
      <c r="E170" s="166">
        <v>0</v>
      </c>
      <c r="F170" s="167">
        <v>0</v>
      </c>
      <c r="G170" s="167">
        <v>0</v>
      </c>
      <c r="H170" s="167">
        <v>0</v>
      </c>
      <c r="I170" s="167">
        <v>0</v>
      </c>
      <c r="J170" s="167">
        <v>0</v>
      </c>
      <c r="K170" s="167">
        <v>0</v>
      </c>
      <c r="L170" s="167">
        <v>0</v>
      </c>
      <c r="M170" s="167">
        <v>0</v>
      </c>
      <c r="N170" s="167">
        <v>0</v>
      </c>
      <c r="O170" s="51"/>
      <c r="R170" s="81"/>
      <c r="S170" s="64"/>
      <c r="T170" s="64"/>
      <c r="U170" s="81"/>
      <c r="V170" s="39"/>
      <c r="W170"/>
    </row>
    <row r="171" spans="3:24" ht="20.100000000000001" customHeight="1" x14ac:dyDescent="0.15">
      <c r="C171" s="228"/>
      <c r="D171" s="30" t="s">
        <v>6</v>
      </c>
      <c r="E171" s="170">
        <v>0</v>
      </c>
      <c r="F171" s="170">
        <v>0</v>
      </c>
      <c r="G171" s="170">
        <v>0</v>
      </c>
      <c r="H171" s="170">
        <v>0</v>
      </c>
      <c r="I171" s="170">
        <v>0</v>
      </c>
      <c r="J171" s="170">
        <v>0</v>
      </c>
      <c r="K171" s="171">
        <v>0</v>
      </c>
      <c r="L171" s="171">
        <v>0</v>
      </c>
      <c r="M171" s="171">
        <v>0</v>
      </c>
      <c r="N171" s="171">
        <v>0</v>
      </c>
      <c r="O171" s="52"/>
      <c r="R171" s="81"/>
      <c r="S171" s="64"/>
      <c r="T171" s="64"/>
      <c r="U171" s="81"/>
      <c r="V171" s="39"/>
      <c r="W171"/>
    </row>
    <row r="172" spans="3:24" ht="20.100000000000001" customHeight="1" x14ac:dyDescent="0.15">
      <c r="C172" s="228"/>
      <c r="D172" s="31" t="s">
        <v>7</v>
      </c>
      <c r="E172" s="170">
        <v>0</v>
      </c>
      <c r="F172" s="170">
        <v>0</v>
      </c>
      <c r="G172" s="170">
        <v>0</v>
      </c>
      <c r="H172" s="170">
        <v>0</v>
      </c>
      <c r="I172" s="170">
        <v>0</v>
      </c>
      <c r="J172" s="170">
        <v>0</v>
      </c>
      <c r="K172" s="171">
        <v>0</v>
      </c>
      <c r="L172" s="171">
        <v>0</v>
      </c>
      <c r="M172" s="171">
        <v>0</v>
      </c>
      <c r="N172" s="171">
        <v>0</v>
      </c>
      <c r="O172" s="52"/>
      <c r="R172" s="81"/>
      <c r="S172" s="64"/>
      <c r="T172" s="64"/>
      <c r="U172" s="81"/>
      <c r="V172" s="39"/>
      <c r="W172"/>
    </row>
    <row r="173" spans="3:24" ht="20.100000000000001" customHeight="1" thickBot="1" x14ac:dyDescent="0.2">
      <c r="C173" s="228"/>
      <c r="D173" s="32" t="s">
        <v>8</v>
      </c>
      <c r="E173" s="172">
        <v>0</v>
      </c>
      <c r="F173" s="172">
        <v>0</v>
      </c>
      <c r="G173" s="172">
        <v>0</v>
      </c>
      <c r="H173" s="172">
        <v>0</v>
      </c>
      <c r="I173" s="172">
        <v>0</v>
      </c>
      <c r="J173" s="172">
        <v>0</v>
      </c>
      <c r="K173" s="173">
        <v>0</v>
      </c>
      <c r="L173" s="173">
        <v>0</v>
      </c>
      <c r="M173" s="173">
        <v>0</v>
      </c>
      <c r="N173" s="173">
        <v>0</v>
      </c>
      <c r="O173" s="56"/>
      <c r="R173" s="81"/>
      <c r="S173" s="64"/>
      <c r="T173" s="64"/>
      <c r="U173" s="81"/>
      <c r="V173" s="39"/>
      <c r="W173"/>
    </row>
    <row r="174" spans="3:24" ht="20.100000000000001" customHeight="1" x14ac:dyDescent="0.15">
      <c r="C174" s="227" t="s">
        <v>9</v>
      </c>
      <c r="D174" s="42" t="s">
        <v>18</v>
      </c>
      <c r="E174" s="7">
        <f>SUM(E170:E173)</f>
        <v>0</v>
      </c>
      <c r="F174" s="8">
        <f t="shared" ref="F174" si="325">SUM(F170:F173)</f>
        <v>0</v>
      </c>
      <c r="G174" s="8">
        <f t="shared" ref="G174" si="326">SUM(G170:G173)</f>
        <v>0</v>
      </c>
      <c r="H174" s="8">
        <f t="shared" ref="H174" si="327">SUM(H170:H173)</f>
        <v>0</v>
      </c>
      <c r="I174" s="8">
        <f t="shared" ref="I174" si="328">SUM(I170:I173)</f>
        <v>0</v>
      </c>
      <c r="J174" s="8">
        <f t="shared" ref="J174" si="329">SUM(J170:J173)</f>
        <v>0</v>
      </c>
      <c r="K174" s="8">
        <f t="shared" ref="K174" si="330">SUM(K170:K173)</f>
        <v>0</v>
      </c>
      <c r="L174" s="8">
        <f t="shared" ref="L174" si="331">SUM(L170:L173)</f>
        <v>0</v>
      </c>
      <c r="M174" s="8">
        <f t="shared" ref="M174" si="332">SUM(M170:M173)</f>
        <v>0</v>
      </c>
      <c r="N174" s="8">
        <f t="shared" ref="N174" si="333">SUM(N170:N173)</f>
        <v>0</v>
      </c>
      <c r="O174" s="51"/>
      <c r="R174" s="81"/>
      <c r="S174" s="64"/>
      <c r="T174" s="64"/>
      <c r="U174" s="81"/>
      <c r="V174" s="39"/>
      <c r="W174"/>
    </row>
    <row r="175" spans="3:24" ht="20.100000000000001" customHeight="1" x14ac:dyDescent="0.15">
      <c r="C175" s="228"/>
      <c r="D175" s="30" t="s">
        <v>10</v>
      </c>
      <c r="E175" s="176">
        <f>IF(E180="",ROUNDDOWN(E174*E178,0),"  未入力あり")</f>
        <v>0</v>
      </c>
      <c r="F175" s="109">
        <f t="shared" ref="F175" si="334">IF(F180="",ROUNDDOWN(F174*F178,0),"  未入力あり")</f>
        <v>0</v>
      </c>
      <c r="G175" s="109">
        <f t="shared" ref="G175" si="335">IF(G180="",ROUNDDOWN(G174*G178,0),"  未入力あり")</f>
        <v>0</v>
      </c>
      <c r="H175" s="109">
        <f t="shared" ref="H175" si="336">IF(H180="",ROUNDDOWN(H174*H178,0),"  未入力あり")</f>
        <v>0</v>
      </c>
      <c r="I175" s="109">
        <f t="shared" ref="I175" si="337">IF(I180="",ROUNDDOWN(I174*I178,0),"  未入力あり")</f>
        <v>0</v>
      </c>
      <c r="J175" s="109">
        <f t="shared" ref="J175" si="338">IF(J180="",ROUNDDOWN(J174*J178,0),"  未入力あり")</f>
        <v>0</v>
      </c>
      <c r="K175" s="109">
        <f t="shared" ref="K175" si="339">IF(K180="",ROUNDDOWN(K174*K178,0),"  未入力あり")</f>
        <v>0</v>
      </c>
      <c r="L175" s="109">
        <f t="shared" ref="L175" si="340">IF(L180="",ROUNDDOWN(L174*L178,0),"  未入力あり")</f>
        <v>0</v>
      </c>
      <c r="M175" s="109">
        <f t="shared" ref="M175" si="341">IF(M180="",ROUNDDOWN(M174*M178,0),"  未入力あり")</f>
        <v>0</v>
      </c>
      <c r="N175" s="177">
        <f t="shared" ref="N175" si="342">IF(N180="",ROUNDDOWN(N174*N178,0),"  未入力あり")</f>
        <v>0</v>
      </c>
      <c r="O175" s="52"/>
      <c r="R175" s="81"/>
      <c r="S175" s="64"/>
      <c r="T175" s="64"/>
      <c r="U175" s="81"/>
      <c r="V175" s="39"/>
      <c r="W175"/>
    </row>
    <row r="176" spans="3:24" ht="20.100000000000001" customHeight="1" thickBot="1" x14ac:dyDescent="0.2">
      <c r="C176" s="229"/>
      <c r="D176" s="33" t="s">
        <v>20</v>
      </c>
      <c r="E176" s="106">
        <f>IFERROR(E174+E175,"")</f>
        <v>0</v>
      </c>
      <c r="F176" s="107">
        <f t="shared" ref="F176" si="343">IFERROR(F174+F175,"")</f>
        <v>0</v>
      </c>
      <c r="G176" s="107">
        <f t="shared" ref="G176" si="344">IFERROR(G174+G175,"")</f>
        <v>0</v>
      </c>
      <c r="H176" s="107">
        <f t="shared" ref="H176" si="345">IFERROR(H174+H175,"")</f>
        <v>0</v>
      </c>
      <c r="I176" s="107">
        <f t="shared" ref="I176" si="346">IFERROR(I174+I175,"")</f>
        <v>0</v>
      </c>
      <c r="J176" s="107">
        <f t="shared" ref="J176" si="347">IFERROR(J174+J175,"")</f>
        <v>0</v>
      </c>
      <c r="K176" s="107">
        <f t="shared" ref="K176" si="348">IFERROR(K174+K175,"")</f>
        <v>0</v>
      </c>
      <c r="L176" s="107">
        <f t="shared" ref="L176" si="349">IFERROR(L174+L175,"")</f>
        <v>0</v>
      </c>
      <c r="M176" s="107">
        <f t="shared" ref="M176" si="350">IFERROR(M174+M175,"")</f>
        <v>0</v>
      </c>
      <c r="N176" s="107">
        <f t="shared" ref="N176" si="351">IFERROR(N174+N175,"")</f>
        <v>0</v>
      </c>
      <c r="O176" s="57"/>
      <c r="R176" s="81"/>
      <c r="S176" s="64"/>
      <c r="T176" s="64"/>
      <c r="U176" s="81"/>
      <c r="V176" s="39"/>
      <c r="W176"/>
    </row>
    <row r="177" spans="3:23" ht="35.1" customHeight="1" thickBot="1" x14ac:dyDescent="0.2">
      <c r="C177" s="26"/>
      <c r="D177" s="149" t="s">
        <v>56</v>
      </c>
      <c r="E177" s="105">
        <f>IFERROR((ROUNDDOWN(E176*E$37/(1+E$37),0)),"")</f>
        <v>0</v>
      </c>
      <c r="F177" s="105">
        <f t="shared" ref="F177" si="352">IFERROR((ROUNDDOWN(F176*F$37/(1+F$37),0)),"")</f>
        <v>0</v>
      </c>
      <c r="G177" s="105">
        <f t="shared" ref="G177" si="353">IFERROR((ROUNDDOWN(G176*G$37/(1+G$37),0)),"")</f>
        <v>0</v>
      </c>
      <c r="H177" s="105">
        <f t="shared" ref="H177" si="354">IFERROR((ROUNDDOWN(H176*H$37/(1+H$37),0)),"")</f>
        <v>0</v>
      </c>
      <c r="I177" s="105">
        <f t="shared" ref="I177" si="355">IFERROR((ROUNDDOWN(I176*I$37/(1+I$37),0)),"")</f>
        <v>0</v>
      </c>
      <c r="J177" s="105">
        <f t="shared" ref="J177" si="356">IFERROR((ROUNDDOWN(J176*J$37/(1+J$37),0)),"")</f>
        <v>0</v>
      </c>
      <c r="K177" s="105">
        <f t="shared" ref="K177" si="357">IFERROR((ROUNDDOWN(K176*K$37/(1+K$37),0)),"")</f>
        <v>0</v>
      </c>
      <c r="L177" s="105">
        <f t="shared" ref="L177" si="358">IFERROR((ROUNDDOWN(L176*L$37/(1+L$37),0)),"")</f>
        <v>0</v>
      </c>
      <c r="M177" s="105">
        <f t="shared" ref="M177" si="359">IFERROR((ROUNDDOWN(M176*M$37/(1+M$37),0)),"")</f>
        <v>0</v>
      </c>
      <c r="N177" s="105">
        <f t="shared" ref="N177" si="360">IFERROR((ROUNDDOWN(N176*N$37/(1+N$37),0)),"")</f>
        <v>0</v>
      </c>
      <c r="O177" s="58"/>
      <c r="R177" s="81"/>
      <c r="S177" s="64"/>
      <c r="T177" s="64"/>
      <c r="U177" s="81"/>
      <c r="V177" s="39"/>
      <c r="W177"/>
    </row>
    <row r="178" spans="3:23" ht="20.100000000000001" customHeight="1" x14ac:dyDescent="0.15">
      <c r="D178" s="15" t="s">
        <v>11</v>
      </c>
      <c r="E178" s="168">
        <v>0</v>
      </c>
      <c r="F178" s="168">
        <v>0</v>
      </c>
      <c r="G178" s="168">
        <v>0</v>
      </c>
      <c r="H178" s="168">
        <v>0</v>
      </c>
      <c r="I178" s="168">
        <v>0</v>
      </c>
      <c r="J178" s="168">
        <v>0</v>
      </c>
      <c r="K178" s="168">
        <v>0</v>
      </c>
      <c r="L178" s="168">
        <v>0</v>
      </c>
      <c r="M178" s="168">
        <v>0</v>
      </c>
      <c r="N178" s="168">
        <v>0</v>
      </c>
      <c r="O178" s="16"/>
      <c r="R178" s="81"/>
      <c r="S178" s="64"/>
      <c r="T178" s="64"/>
      <c r="U178" s="81"/>
      <c r="V178" s="39"/>
      <c r="W178"/>
    </row>
    <row r="179" spans="3:23" ht="20.100000000000001" customHeight="1" x14ac:dyDescent="0.15">
      <c r="D179" s="208"/>
      <c r="E179" s="208"/>
      <c r="F179" s="180"/>
      <c r="G179" s="40"/>
      <c r="H179" s="20"/>
      <c r="I179" s="20"/>
      <c r="J179" s="20"/>
      <c r="K179" s="20"/>
      <c r="L179" s="20"/>
      <c r="M179" s="20"/>
      <c r="N179" s="20"/>
      <c r="O179" s="16"/>
      <c r="R179" s="81"/>
      <c r="S179" s="64"/>
      <c r="T179" s="64"/>
      <c r="U179" s="81"/>
      <c r="V179" s="39"/>
      <c r="W179"/>
    </row>
    <row r="180" spans="3:23" ht="30" customHeight="1" x14ac:dyDescent="0.15">
      <c r="C180" s="230" t="str">
        <f>IF(AND(E180="",F180="",G180="",H180="",I180="",J180="",K180="",L180="",M180="",N180=""),"","一般管理費率：未記入、少数点以下第２位又は１０%以上を検出")</f>
        <v/>
      </c>
      <c r="D180" s="230"/>
      <c r="E180" s="103" t="str">
        <f>IF(AND(E178=ROUNDDOWN(E178,3),E178&lt;=0.1,E178&lt;&gt;""),"","←←確認してください ")</f>
        <v/>
      </c>
      <c r="F180" s="103" t="str">
        <f t="shared" ref="F180:N180" si="361">IF(AND(F178=ROUNDDOWN(F178,3),F178&lt;=0.1,F178&lt;&gt;""),"","←←確認してください ")</f>
        <v/>
      </c>
      <c r="G180" s="103" t="str">
        <f t="shared" si="361"/>
        <v/>
      </c>
      <c r="H180" s="103" t="str">
        <f t="shared" si="361"/>
        <v/>
      </c>
      <c r="I180" s="103" t="str">
        <f t="shared" si="361"/>
        <v/>
      </c>
      <c r="J180" s="103" t="str">
        <f t="shared" si="361"/>
        <v/>
      </c>
      <c r="K180" s="103" t="str">
        <f t="shared" si="361"/>
        <v/>
      </c>
      <c r="L180" s="103" t="str">
        <f t="shared" si="361"/>
        <v/>
      </c>
      <c r="M180" s="103" t="str">
        <f t="shared" si="361"/>
        <v/>
      </c>
      <c r="N180" s="103" t="str">
        <f t="shared" si="361"/>
        <v/>
      </c>
      <c r="O180" s="20"/>
      <c r="P180" s="20"/>
      <c r="Q180" s="16"/>
      <c r="R180" s="81"/>
      <c r="S180" s="64"/>
      <c r="T180" s="64"/>
      <c r="U180" s="81"/>
      <c r="V180" s="39"/>
      <c r="W180"/>
    </row>
    <row r="181" spans="3:23" ht="15" customHeight="1" x14ac:dyDescent="0.15">
      <c r="D181" s="1"/>
      <c r="E181" s="20"/>
      <c r="F181" s="20"/>
      <c r="G181" s="20"/>
      <c r="H181" s="20"/>
      <c r="I181" s="20"/>
      <c r="J181" s="20"/>
      <c r="K181" s="20"/>
      <c r="L181" s="20"/>
      <c r="M181" s="20"/>
      <c r="N181" s="20"/>
      <c r="O181" s="20"/>
      <c r="P181" s="20"/>
      <c r="Q181" s="21"/>
      <c r="R181" s="81"/>
      <c r="S181" s="64"/>
      <c r="T181" s="64"/>
      <c r="U181" s="81"/>
      <c r="V181" s="39"/>
      <c r="W181"/>
    </row>
    <row r="182" spans="3:23" ht="15" customHeight="1" x14ac:dyDescent="0.15">
      <c r="D182" s="1"/>
      <c r="E182" s="20"/>
      <c r="F182" s="20"/>
      <c r="G182" s="20"/>
      <c r="H182" s="20"/>
      <c r="I182" s="20"/>
      <c r="J182" s="20"/>
      <c r="K182" s="20"/>
      <c r="L182" s="20"/>
      <c r="M182" s="20"/>
      <c r="N182" s="20"/>
      <c r="O182" s="20"/>
      <c r="P182" s="20"/>
      <c r="Q182" s="21"/>
      <c r="R182" s="81"/>
      <c r="S182" s="64"/>
      <c r="T182" s="64"/>
      <c r="U182" s="81"/>
      <c r="V182" s="39"/>
      <c r="W182"/>
    </row>
    <row r="183" spans="3:23" ht="20.100000000000001" customHeight="1" x14ac:dyDescent="0.15">
      <c r="D183" s="10" t="s">
        <v>15</v>
      </c>
      <c r="E183" s="225" t="s">
        <v>28</v>
      </c>
      <c r="F183" s="225"/>
      <c r="G183" s="226"/>
      <c r="H183" s="226"/>
      <c r="I183" s="226"/>
      <c r="J183" s="226"/>
      <c r="K183" s="226"/>
      <c r="L183" s="226"/>
      <c r="M183" s="226"/>
      <c r="N183" s="226"/>
      <c r="O183" s="82"/>
      <c r="P183" s="82"/>
    </row>
    <row r="184" spans="3:23" ht="20.100000000000001" customHeight="1" thickBot="1" x14ac:dyDescent="0.2">
      <c r="D184" s="18" t="s">
        <v>36</v>
      </c>
      <c r="E184" s="231" t="s">
        <v>30</v>
      </c>
      <c r="F184" s="231"/>
      <c r="G184" s="231"/>
      <c r="H184" s="231"/>
      <c r="I184" s="231"/>
      <c r="J184" s="231"/>
      <c r="K184" s="231"/>
      <c r="L184" s="231"/>
      <c r="M184" s="231"/>
      <c r="N184" s="231"/>
      <c r="O184" s="150" t="s">
        <v>2</v>
      </c>
      <c r="P184" s="19" t="s">
        <v>16</v>
      </c>
      <c r="Q184" s="19" t="s">
        <v>12</v>
      </c>
      <c r="R184" s="81"/>
      <c r="S184" s="64"/>
      <c r="T184" s="64"/>
      <c r="U184" s="81"/>
      <c r="V184" s="39"/>
      <c r="W184"/>
    </row>
    <row r="185" spans="3:23" ht="20.100000000000001" customHeight="1" thickBot="1" x14ac:dyDescent="0.2">
      <c r="C185" s="25" t="s">
        <v>0</v>
      </c>
      <c r="D185" s="6" t="s">
        <v>26</v>
      </c>
      <c r="E185" s="211">
        <f>E$24</f>
        <v>24</v>
      </c>
      <c r="F185" s="211">
        <f t="shared" ref="F185:N185" si="362">F$24</f>
        <v>25</v>
      </c>
      <c r="G185" s="211">
        <f t="shared" si="362"/>
        <v>26</v>
      </c>
      <c r="H185" s="211">
        <f t="shared" si="362"/>
        <v>27</v>
      </c>
      <c r="I185" s="211">
        <f t="shared" si="362"/>
        <v>28</v>
      </c>
      <c r="J185" s="211">
        <f t="shared" si="362"/>
        <v>29</v>
      </c>
      <c r="K185" s="211">
        <f t="shared" si="362"/>
        <v>30</v>
      </c>
      <c r="L185" s="211">
        <f t="shared" si="362"/>
        <v>31</v>
      </c>
      <c r="M185" s="211">
        <f t="shared" si="362"/>
        <v>32</v>
      </c>
      <c r="N185" s="211">
        <f t="shared" si="362"/>
        <v>33</v>
      </c>
      <c r="O185" s="59" t="str">
        <f>O$24</f>
        <v>総額</v>
      </c>
      <c r="R185" s="81"/>
      <c r="S185" s="64"/>
      <c r="T185" s="64"/>
      <c r="U185" s="81"/>
      <c r="V185" s="39"/>
      <c r="W185"/>
    </row>
    <row r="186" spans="3:23" ht="20.100000000000001" customHeight="1" x14ac:dyDescent="0.15">
      <c r="C186" s="227" t="s">
        <v>13</v>
      </c>
      <c r="D186" s="29" t="s">
        <v>5</v>
      </c>
      <c r="E186" s="166">
        <v>0</v>
      </c>
      <c r="F186" s="167">
        <v>0</v>
      </c>
      <c r="G186" s="167">
        <v>0</v>
      </c>
      <c r="H186" s="167">
        <v>0</v>
      </c>
      <c r="I186" s="167">
        <v>0</v>
      </c>
      <c r="J186" s="167">
        <v>0</v>
      </c>
      <c r="K186" s="167">
        <v>0</v>
      </c>
      <c r="L186" s="167">
        <v>0</v>
      </c>
      <c r="M186" s="167">
        <v>0</v>
      </c>
      <c r="N186" s="167">
        <v>0</v>
      </c>
      <c r="O186" s="51"/>
      <c r="R186" s="81"/>
      <c r="S186" s="64"/>
      <c r="T186" s="64"/>
      <c r="U186" s="81"/>
      <c r="V186" s="39"/>
      <c r="W186"/>
    </row>
    <row r="187" spans="3:23" ht="20.100000000000001" customHeight="1" x14ac:dyDescent="0.15">
      <c r="C187" s="228"/>
      <c r="D187" s="30" t="s">
        <v>6</v>
      </c>
      <c r="E187" s="170">
        <v>0</v>
      </c>
      <c r="F187" s="170">
        <v>0</v>
      </c>
      <c r="G187" s="170">
        <v>0</v>
      </c>
      <c r="H187" s="170">
        <v>0</v>
      </c>
      <c r="I187" s="170">
        <v>0</v>
      </c>
      <c r="J187" s="170">
        <v>0</v>
      </c>
      <c r="K187" s="171">
        <v>0</v>
      </c>
      <c r="L187" s="171">
        <v>0</v>
      </c>
      <c r="M187" s="171">
        <v>0</v>
      </c>
      <c r="N187" s="171">
        <v>0</v>
      </c>
      <c r="O187" s="52"/>
      <c r="R187" s="81"/>
      <c r="S187" s="64"/>
      <c r="T187" s="64"/>
      <c r="U187" s="81"/>
      <c r="V187" s="39"/>
      <c r="W187"/>
    </row>
    <row r="188" spans="3:23" ht="20.100000000000001" customHeight="1" x14ac:dyDescent="0.15">
      <c r="C188" s="228"/>
      <c r="D188" s="31" t="s">
        <v>7</v>
      </c>
      <c r="E188" s="170">
        <v>0</v>
      </c>
      <c r="F188" s="170">
        <v>0</v>
      </c>
      <c r="G188" s="170">
        <v>0</v>
      </c>
      <c r="H188" s="170">
        <v>0</v>
      </c>
      <c r="I188" s="170">
        <v>0</v>
      </c>
      <c r="J188" s="170">
        <v>0</v>
      </c>
      <c r="K188" s="171">
        <v>0</v>
      </c>
      <c r="L188" s="171">
        <v>0</v>
      </c>
      <c r="M188" s="171">
        <v>0</v>
      </c>
      <c r="N188" s="171">
        <v>0</v>
      </c>
      <c r="O188" s="52"/>
      <c r="R188" s="81"/>
      <c r="S188" s="64"/>
      <c r="T188" s="64"/>
      <c r="U188" s="81"/>
      <c r="V188" s="39"/>
      <c r="W188"/>
    </row>
    <row r="189" spans="3:23" ht="20.100000000000001" customHeight="1" thickBot="1" x14ac:dyDescent="0.2">
      <c r="C189" s="228"/>
      <c r="D189" s="32" t="s">
        <v>8</v>
      </c>
      <c r="E189" s="172">
        <v>0</v>
      </c>
      <c r="F189" s="172">
        <v>0</v>
      </c>
      <c r="G189" s="172">
        <v>0</v>
      </c>
      <c r="H189" s="172">
        <v>0</v>
      </c>
      <c r="I189" s="172">
        <v>0</v>
      </c>
      <c r="J189" s="172">
        <v>0</v>
      </c>
      <c r="K189" s="173">
        <v>0</v>
      </c>
      <c r="L189" s="173">
        <v>0</v>
      </c>
      <c r="M189" s="173">
        <v>0</v>
      </c>
      <c r="N189" s="173">
        <v>0</v>
      </c>
      <c r="O189" s="56"/>
      <c r="R189" s="81"/>
      <c r="S189" s="64"/>
      <c r="T189" s="64"/>
      <c r="U189" s="81"/>
      <c r="V189" s="39"/>
      <c r="W189"/>
    </row>
    <row r="190" spans="3:23" ht="20.100000000000001" customHeight="1" x14ac:dyDescent="0.15">
      <c r="C190" s="227" t="s">
        <v>9</v>
      </c>
      <c r="D190" s="42" t="s">
        <v>18</v>
      </c>
      <c r="E190" s="2">
        <f>SUM(E186:E189)</f>
        <v>0</v>
      </c>
      <c r="F190" s="8">
        <f t="shared" ref="F190:N190" si="363">SUM(F186:F189)</f>
        <v>0</v>
      </c>
      <c r="G190" s="8">
        <f t="shared" si="363"/>
        <v>0</v>
      </c>
      <c r="H190" s="8">
        <f t="shared" si="363"/>
        <v>0</v>
      </c>
      <c r="I190" s="8">
        <f t="shared" si="363"/>
        <v>0</v>
      </c>
      <c r="J190" s="67">
        <f t="shared" si="363"/>
        <v>0</v>
      </c>
      <c r="K190" s="67">
        <f t="shared" si="363"/>
        <v>0</v>
      </c>
      <c r="L190" s="67">
        <f t="shared" si="363"/>
        <v>0</v>
      </c>
      <c r="M190" s="67">
        <f t="shared" si="363"/>
        <v>0</v>
      </c>
      <c r="N190" s="67">
        <f t="shared" si="363"/>
        <v>0</v>
      </c>
      <c r="O190" s="51"/>
      <c r="R190" s="81"/>
      <c r="S190" s="64"/>
      <c r="T190" s="64"/>
      <c r="U190" s="81"/>
      <c r="V190" s="39"/>
      <c r="W190"/>
    </row>
    <row r="191" spans="3:23" ht="20.100000000000001" customHeight="1" x14ac:dyDescent="0.15">
      <c r="C191" s="228"/>
      <c r="D191" s="30" t="s">
        <v>10</v>
      </c>
      <c r="E191" s="178">
        <f>IF(E196="",ROUNDDOWN(E190*E194,0),"  未入力あり")</f>
        <v>0</v>
      </c>
      <c r="F191" s="44">
        <f t="shared" ref="F191:N191" si="364">IF(F196="",ROUNDDOWN(F190*F194,0),"  未入力あり")</f>
        <v>0</v>
      </c>
      <c r="G191" s="44">
        <f t="shared" si="364"/>
        <v>0</v>
      </c>
      <c r="H191" s="44">
        <f t="shared" si="364"/>
        <v>0</v>
      </c>
      <c r="I191" s="44">
        <f t="shared" si="364"/>
        <v>0</v>
      </c>
      <c r="J191" s="44">
        <f t="shared" si="364"/>
        <v>0</v>
      </c>
      <c r="K191" s="44">
        <f t="shared" si="364"/>
        <v>0</v>
      </c>
      <c r="L191" s="44">
        <f t="shared" si="364"/>
        <v>0</v>
      </c>
      <c r="M191" s="44">
        <f t="shared" si="364"/>
        <v>0</v>
      </c>
      <c r="N191" s="179">
        <f t="shared" si="364"/>
        <v>0</v>
      </c>
      <c r="O191" s="52"/>
      <c r="R191" s="81"/>
      <c r="S191" s="64"/>
      <c r="T191" s="64"/>
      <c r="U191" s="81"/>
      <c r="V191" s="39"/>
      <c r="W191"/>
    </row>
    <row r="192" spans="3:23" ht="20.100000000000001" customHeight="1" thickBot="1" x14ac:dyDescent="0.2">
      <c r="C192" s="229"/>
      <c r="D192" s="33" t="s">
        <v>20</v>
      </c>
      <c r="E192" s="49">
        <f t="shared" ref="E192" si="365">IFERROR(E190+E191,"")</f>
        <v>0</v>
      </c>
      <c r="F192" s="50">
        <f t="shared" ref="F192:N192" si="366">IFERROR(F190+F191,"")</f>
        <v>0</v>
      </c>
      <c r="G192" s="50">
        <f t="shared" si="366"/>
        <v>0</v>
      </c>
      <c r="H192" s="50">
        <f t="shared" si="366"/>
        <v>0</v>
      </c>
      <c r="I192" s="50">
        <f t="shared" si="366"/>
        <v>0</v>
      </c>
      <c r="J192" s="50">
        <f t="shared" si="366"/>
        <v>0</v>
      </c>
      <c r="K192" s="50">
        <f t="shared" si="366"/>
        <v>0</v>
      </c>
      <c r="L192" s="50">
        <f t="shared" si="366"/>
        <v>0</v>
      </c>
      <c r="M192" s="50">
        <f t="shared" si="366"/>
        <v>0</v>
      </c>
      <c r="N192" s="50">
        <f t="shared" si="366"/>
        <v>0</v>
      </c>
      <c r="O192" s="57"/>
      <c r="R192" s="81"/>
      <c r="S192" s="64"/>
      <c r="T192" s="64"/>
      <c r="U192" s="81"/>
      <c r="V192" s="39"/>
      <c r="W192"/>
    </row>
    <row r="193" spans="3:40" ht="20.100000000000001" customHeight="1" thickBot="1" x14ac:dyDescent="0.2">
      <c r="C193" s="35"/>
      <c r="D193" s="92" t="s">
        <v>37</v>
      </c>
      <c r="E193" s="61">
        <f>IFERROR(ROUNDDOWN(E192*E$37,0),"")</f>
        <v>0</v>
      </c>
      <c r="F193" s="62">
        <f t="shared" ref="F193:N193" si="367">IFERROR(ROUNDDOWN(F192*F$37,0),"")</f>
        <v>0</v>
      </c>
      <c r="G193" s="62">
        <f t="shared" si="367"/>
        <v>0</v>
      </c>
      <c r="H193" s="62">
        <f t="shared" si="367"/>
        <v>0</v>
      </c>
      <c r="I193" s="62">
        <f t="shared" si="367"/>
        <v>0</v>
      </c>
      <c r="J193" s="62">
        <f t="shared" si="367"/>
        <v>0</v>
      </c>
      <c r="K193" s="62">
        <f t="shared" si="367"/>
        <v>0</v>
      </c>
      <c r="L193" s="62">
        <f t="shared" si="367"/>
        <v>0</v>
      </c>
      <c r="M193" s="62">
        <f t="shared" si="367"/>
        <v>0</v>
      </c>
      <c r="N193" s="62">
        <f t="shared" si="367"/>
        <v>0</v>
      </c>
      <c r="O193" s="60"/>
      <c r="P193" s="36"/>
      <c r="W193" s="37"/>
      <c r="X193" s="37"/>
      <c r="Y193" s="37"/>
      <c r="Z193" s="37"/>
      <c r="AA193" s="37"/>
      <c r="AB193" s="37"/>
      <c r="AC193" s="37"/>
      <c r="AD193" s="37"/>
      <c r="AE193" s="37"/>
      <c r="AF193" s="37"/>
      <c r="AG193" s="37"/>
      <c r="AH193" s="37"/>
      <c r="AI193" s="37"/>
      <c r="AJ193" s="37"/>
      <c r="AK193" s="37"/>
      <c r="AL193" s="37"/>
      <c r="AM193" s="37"/>
      <c r="AN193" s="37"/>
    </row>
    <row r="194" spans="3:40" ht="20.100000000000001" customHeight="1" x14ac:dyDescent="0.15">
      <c r="D194" s="15" t="s">
        <v>11</v>
      </c>
      <c r="E194" s="169">
        <v>0</v>
      </c>
      <c r="F194" s="169">
        <v>0</v>
      </c>
      <c r="G194" s="169">
        <v>0</v>
      </c>
      <c r="H194" s="169">
        <v>0</v>
      </c>
      <c r="I194" s="169">
        <v>0</v>
      </c>
      <c r="J194" s="169">
        <v>0</v>
      </c>
      <c r="K194" s="169">
        <v>0</v>
      </c>
      <c r="L194" s="169">
        <v>0</v>
      </c>
      <c r="M194" s="169">
        <v>0</v>
      </c>
      <c r="N194" s="169">
        <v>0</v>
      </c>
      <c r="O194" s="16"/>
      <c r="S194" s="66"/>
      <c r="V194" s="28"/>
      <c r="W194" s="28"/>
    </row>
    <row r="195" spans="3:40" ht="20.100000000000001" customHeight="1" x14ac:dyDescent="0.15">
      <c r="D195" s="1"/>
      <c r="E195" s="88"/>
      <c r="F195" s="88"/>
      <c r="G195" s="88"/>
      <c r="H195" s="90"/>
      <c r="I195" s="89"/>
      <c r="J195" s="88"/>
      <c r="K195" s="88"/>
      <c r="L195" s="88"/>
      <c r="M195" s="88"/>
      <c r="N195" s="88"/>
      <c r="O195" s="16"/>
      <c r="S195" s="66"/>
      <c r="V195" s="28"/>
      <c r="W195" s="28"/>
    </row>
    <row r="196" spans="3:40" ht="30" customHeight="1" x14ac:dyDescent="0.15">
      <c r="C196" s="230" t="str">
        <f>IF(AND(E196="",F196="",G196="",H196="",I196="",J196="",K196="",L196="",M196="",N196=""),"","一般管理費率：未記入、少数点以下第２位又は１０%以上を検出")</f>
        <v/>
      </c>
      <c r="D196" s="230"/>
      <c r="E196" s="103" t="str">
        <f>IF(AND(E194=ROUNDDOWN(E194,3),E194&lt;=0.1,E194&lt;&gt;""),"","←←確認してください ")</f>
        <v/>
      </c>
      <c r="F196" s="103" t="str">
        <f t="shared" ref="F196:N196" si="368">IF(AND(F194=ROUNDDOWN(F194,3),F194&lt;=0.1,F194&lt;&gt;""),"","←←確認してください ")</f>
        <v/>
      </c>
      <c r="G196" s="103" t="str">
        <f t="shared" si="368"/>
        <v/>
      </c>
      <c r="H196" s="103" t="str">
        <f t="shared" si="368"/>
        <v/>
      </c>
      <c r="I196" s="103" t="str">
        <f t="shared" si="368"/>
        <v/>
      </c>
      <c r="J196" s="103" t="str">
        <f t="shared" si="368"/>
        <v/>
      </c>
      <c r="K196" s="103" t="str">
        <f t="shared" si="368"/>
        <v/>
      </c>
      <c r="L196" s="103" t="str">
        <f t="shared" si="368"/>
        <v/>
      </c>
      <c r="M196" s="103" t="str">
        <f t="shared" si="368"/>
        <v/>
      </c>
      <c r="N196" s="103" t="str">
        <f t="shared" si="368"/>
        <v/>
      </c>
      <c r="O196" s="21"/>
      <c r="P196" s="21"/>
      <c r="Q196" s="21"/>
      <c r="R196" s="216"/>
      <c r="V196" s="28"/>
    </row>
    <row r="197" spans="3:40" ht="19.5" customHeight="1" x14ac:dyDescent="0.15">
      <c r="D197" s="10" t="s">
        <v>15</v>
      </c>
      <c r="E197" s="225"/>
      <c r="F197" s="225"/>
      <c r="G197" s="226"/>
      <c r="H197" s="226"/>
      <c r="I197" s="226"/>
      <c r="J197" s="226"/>
      <c r="K197" s="226"/>
      <c r="L197" s="226"/>
      <c r="M197" s="226"/>
      <c r="N197" s="226"/>
      <c r="O197" s="82"/>
      <c r="P197" s="21"/>
      <c r="Q197" s="21"/>
      <c r="R197" s="216"/>
      <c r="V197" s="28"/>
    </row>
    <row r="198" spans="3:40" ht="19.5" customHeight="1" thickBot="1" x14ac:dyDescent="0.2">
      <c r="D198" s="18" t="s">
        <v>36</v>
      </c>
      <c r="E198" s="231"/>
      <c r="F198" s="231"/>
      <c r="G198" s="231"/>
      <c r="H198" s="231"/>
      <c r="I198" s="231"/>
      <c r="J198" s="231"/>
      <c r="K198" s="231"/>
      <c r="L198" s="231"/>
      <c r="M198" s="231"/>
      <c r="N198" s="231"/>
      <c r="O198" s="150" t="s">
        <v>2</v>
      </c>
      <c r="P198" s="21"/>
      <c r="Q198" s="21"/>
      <c r="R198" s="216"/>
      <c r="V198" s="28"/>
    </row>
    <row r="199" spans="3:40" ht="19.5" customHeight="1" thickBot="1" x14ac:dyDescent="0.2">
      <c r="C199" s="25" t="s">
        <v>0</v>
      </c>
      <c r="D199" s="6" t="s">
        <v>26</v>
      </c>
      <c r="E199" s="211">
        <f>E$24</f>
        <v>24</v>
      </c>
      <c r="F199" s="211">
        <f t="shared" ref="F199:N199" si="369">F$24</f>
        <v>25</v>
      </c>
      <c r="G199" s="211">
        <f t="shared" si="369"/>
        <v>26</v>
      </c>
      <c r="H199" s="211">
        <f t="shared" si="369"/>
        <v>27</v>
      </c>
      <c r="I199" s="211">
        <f t="shared" si="369"/>
        <v>28</v>
      </c>
      <c r="J199" s="211">
        <f t="shared" si="369"/>
        <v>29</v>
      </c>
      <c r="K199" s="211">
        <f t="shared" si="369"/>
        <v>30</v>
      </c>
      <c r="L199" s="211">
        <f t="shared" si="369"/>
        <v>31</v>
      </c>
      <c r="M199" s="211">
        <f t="shared" si="369"/>
        <v>32</v>
      </c>
      <c r="N199" s="211">
        <f t="shared" si="369"/>
        <v>33</v>
      </c>
      <c r="O199" s="59" t="str">
        <f>O$24</f>
        <v>総額</v>
      </c>
      <c r="P199" s="21"/>
      <c r="Q199" s="21"/>
      <c r="R199" s="216"/>
      <c r="V199" s="28"/>
    </row>
    <row r="200" spans="3:40" ht="19.5" customHeight="1" x14ac:dyDescent="0.15">
      <c r="C200" s="227" t="s">
        <v>13</v>
      </c>
      <c r="D200" s="29" t="s">
        <v>5</v>
      </c>
      <c r="E200" s="166">
        <v>0</v>
      </c>
      <c r="F200" s="167">
        <v>0</v>
      </c>
      <c r="G200" s="167">
        <v>0</v>
      </c>
      <c r="H200" s="167">
        <v>0</v>
      </c>
      <c r="I200" s="167">
        <v>0</v>
      </c>
      <c r="J200" s="167">
        <v>0</v>
      </c>
      <c r="K200" s="167">
        <v>0</v>
      </c>
      <c r="L200" s="167">
        <v>0</v>
      </c>
      <c r="M200" s="167">
        <v>0</v>
      </c>
      <c r="N200" s="167">
        <v>0</v>
      </c>
      <c r="O200" s="51"/>
      <c r="P200" s="21"/>
      <c r="Q200" s="21"/>
      <c r="R200" s="216"/>
      <c r="V200" s="28"/>
    </row>
    <row r="201" spans="3:40" ht="19.5" customHeight="1" x14ac:dyDescent="0.15">
      <c r="C201" s="228"/>
      <c r="D201" s="30" t="s">
        <v>6</v>
      </c>
      <c r="E201" s="170">
        <v>0</v>
      </c>
      <c r="F201" s="170">
        <v>0</v>
      </c>
      <c r="G201" s="170">
        <v>0</v>
      </c>
      <c r="H201" s="170">
        <v>0</v>
      </c>
      <c r="I201" s="170">
        <v>0</v>
      </c>
      <c r="J201" s="170">
        <v>0</v>
      </c>
      <c r="K201" s="171">
        <v>0</v>
      </c>
      <c r="L201" s="171">
        <v>0</v>
      </c>
      <c r="M201" s="171">
        <v>0</v>
      </c>
      <c r="N201" s="171">
        <v>0</v>
      </c>
      <c r="O201" s="52"/>
      <c r="P201" s="21"/>
      <c r="Q201" s="21"/>
      <c r="R201" s="216"/>
      <c r="V201" s="28"/>
    </row>
    <row r="202" spans="3:40" ht="19.5" customHeight="1" x14ac:dyDescent="0.15">
      <c r="C202" s="228"/>
      <c r="D202" s="31" t="s">
        <v>7</v>
      </c>
      <c r="E202" s="170">
        <v>0</v>
      </c>
      <c r="F202" s="170">
        <v>0</v>
      </c>
      <c r="G202" s="170">
        <v>0</v>
      </c>
      <c r="H202" s="170">
        <v>0</v>
      </c>
      <c r="I202" s="170">
        <v>0</v>
      </c>
      <c r="J202" s="170">
        <v>0</v>
      </c>
      <c r="K202" s="171">
        <v>0</v>
      </c>
      <c r="L202" s="171">
        <v>0</v>
      </c>
      <c r="M202" s="171">
        <v>0</v>
      </c>
      <c r="N202" s="171">
        <v>0</v>
      </c>
      <c r="O202" s="52"/>
      <c r="P202" s="21"/>
      <c r="Q202" s="21"/>
      <c r="R202" s="216"/>
      <c r="V202" s="28"/>
    </row>
    <row r="203" spans="3:40" ht="19.5" customHeight="1" thickBot="1" x14ac:dyDescent="0.2">
      <c r="C203" s="228"/>
      <c r="D203" s="32" t="s">
        <v>8</v>
      </c>
      <c r="E203" s="172">
        <v>0</v>
      </c>
      <c r="F203" s="172">
        <v>0</v>
      </c>
      <c r="G203" s="172">
        <v>0</v>
      </c>
      <c r="H203" s="172">
        <v>0</v>
      </c>
      <c r="I203" s="172">
        <v>0</v>
      </c>
      <c r="J203" s="172">
        <v>0</v>
      </c>
      <c r="K203" s="173">
        <v>0</v>
      </c>
      <c r="L203" s="173">
        <v>0</v>
      </c>
      <c r="M203" s="173">
        <v>0</v>
      </c>
      <c r="N203" s="173">
        <v>0</v>
      </c>
      <c r="O203" s="56"/>
      <c r="P203" s="21"/>
      <c r="Q203" s="21"/>
      <c r="R203" s="216"/>
      <c r="V203" s="28"/>
    </row>
    <row r="204" spans="3:40" ht="19.5" customHeight="1" x14ac:dyDescent="0.15">
      <c r="C204" s="227" t="s">
        <v>9</v>
      </c>
      <c r="D204" s="42" t="s">
        <v>18</v>
      </c>
      <c r="E204" s="2">
        <f>SUM(E200:E203)</f>
        <v>0</v>
      </c>
      <c r="F204" s="190">
        <f t="shared" ref="F204" si="370">SUM(F200:F203)</f>
        <v>0</v>
      </c>
      <c r="G204" s="190">
        <f t="shared" ref="G204" si="371">SUM(G200:G203)</f>
        <v>0</v>
      </c>
      <c r="H204" s="190">
        <f t="shared" ref="H204" si="372">SUM(H200:H203)</f>
        <v>0</v>
      </c>
      <c r="I204" s="190">
        <f t="shared" ref="I204" si="373">SUM(I200:I203)</f>
        <v>0</v>
      </c>
      <c r="J204" s="190">
        <f t="shared" ref="J204" si="374">SUM(J200:J203)</f>
        <v>0</v>
      </c>
      <c r="K204" s="190">
        <f t="shared" ref="K204" si="375">SUM(K200:K203)</f>
        <v>0</v>
      </c>
      <c r="L204" s="190">
        <f t="shared" ref="L204" si="376">SUM(L200:L203)</f>
        <v>0</v>
      </c>
      <c r="M204" s="190">
        <f t="shared" ref="M204" si="377">SUM(M200:M203)</f>
        <v>0</v>
      </c>
      <c r="N204" s="191">
        <f t="shared" ref="N204" si="378">SUM(N200:N203)</f>
        <v>0</v>
      </c>
      <c r="O204" s="51"/>
      <c r="P204" s="21"/>
      <c r="Q204" s="21"/>
      <c r="R204" s="216"/>
      <c r="V204" s="28"/>
    </row>
    <row r="205" spans="3:40" ht="19.5" customHeight="1" x14ac:dyDescent="0.15">
      <c r="C205" s="228"/>
      <c r="D205" s="30" t="s">
        <v>10</v>
      </c>
      <c r="E205" s="108">
        <f>IF(E210="",ROUNDDOWN(E204*E208,0),"  未入力あり")</f>
        <v>0</v>
      </c>
      <c r="F205" s="109">
        <f t="shared" ref="F205" si="379">IF(F210="",ROUNDDOWN(F204*F208,0),"  未入力あり")</f>
        <v>0</v>
      </c>
      <c r="G205" s="109">
        <f t="shared" ref="G205" si="380">IF(G210="",ROUNDDOWN(G204*G208,0),"  未入力あり")</f>
        <v>0</v>
      </c>
      <c r="H205" s="109">
        <f t="shared" ref="H205" si="381">IF(H210="",ROUNDDOWN(H204*H208,0),"  未入力あり")</f>
        <v>0</v>
      </c>
      <c r="I205" s="109">
        <f t="shared" ref="I205" si="382">IF(I210="",ROUNDDOWN(I204*I208,0),"  未入力あり")</f>
        <v>0</v>
      </c>
      <c r="J205" s="109">
        <f t="shared" ref="J205" si="383">IF(J210="",ROUNDDOWN(J204*J208,0),"  未入力あり")</f>
        <v>0</v>
      </c>
      <c r="K205" s="109">
        <f t="shared" ref="K205" si="384">IF(K210="",ROUNDDOWN(K204*K208,0),"  未入力あり")</f>
        <v>0</v>
      </c>
      <c r="L205" s="109">
        <f t="shared" ref="L205" si="385">IF(L210="",ROUNDDOWN(L204*L208,0),"  未入力あり")</f>
        <v>0</v>
      </c>
      <c r="M205" s="109">
        <f t="shared" ref="M205" si="386">IF(M210="",ROUNDDOWN(M204*M208,0),"  未入力あり")</f>
        <v>0</v>
      </c>
      <c r="N205" s="192">
        <f t="shared" ref="N205" si="387">IF(N210="",ROUNDDOWN(N204*N208,0),"  未入力あり")</f>
        <v>0</v>
      </c>
      <c r="O205" s="52"/>
      <c r="P205" s="21"/>
      <c r="Q205" s="21"/>
      <c r="R205" s="216"/>
      <c r="V205" s="28"/>
    </row>
    <row r="206" spans="3:40" ht="19.5" customHeight="1" thickBot="1" x14ac:dyDescent="0.2">
      <c r="C206" s="229"/>
      <c r="D206" s="33" t="s">
        <v>20</v>
      </c>
      <c r="E206" s="106">
        <f t="shared" ref="E206:N206" si="388">IFERROR(E204+E205,"")</f>
        <v>0</v>
      </c>
      <c r="F206" s="107">
        <f t="shared" si="388"/>
        <v>0</v>
      </c>
      <c r="G206" s="107">
        <f t="shared" si="388"/>
        <v>0</v>
      </c>
      <c r="H206" s="107">
        <f t="shared" si="388"/>
        <v>0</v>
      </c>
      <c r="I206" s="107">
        <f t="shared" si="388"/>
        <v>0</v>
      </c>
      <c r="J206" s="107">
        <f t="shared" si="388"/>
        <v>0</v>
      </c>
      <c r="K206" s="107">
        <f t="shared" si="388"/>
        <v>0</v>
      </c>
      <c r="L206" s="107">
        <f t="shared" si="388"/>
        <v>0</v>
      </c>
      <c r="M206" s="107">
        <f t="shared" si="388"/>
        <v>0</v>
      </c>
      <c r="N206" s="107">
        <f t="shared" si="388"/>
        <v>0</v>
      </c>
      <c r="O206" s="57"/>
      <c r="P206" s="21"/>
      <c r="Q206" s="21"/>
      <c r="R206" s="216"/>
      <c r="V206" s="28"/>
    </row>
    <row r="207" spans="3:40" ht="19.5" customHeight="1" thickBot="1" x14ac:dyDescent="0.2">
      <c r="C207" s="35"/>
      <c r="D207" s="92" t="s">
        <v>37</v>
      </c>
      <c r="E207" s="61">
        <f>IFERROR(ROUNDDOWN(E206*E$37,0),"")</f>
        <v>0</v>
      </c>
      <c r="F207" s="62">
        <f t="shared" ref="F207" si="389">IFERROR(ROUNDDOWN(F206*F$37,0),"")</f>
        <v>0</v>
      </c>
      <c r="G207" s="62">
        <f t="shared" ref="G207" si="390">IFERROR(ROUNDDOWN(G206*G$37,0),"")</f>
        <v>0</v>
      </c>
      <c r="H207" s="62">
        <f t="shared" ref="H207" si="391">IFERROR(ROUNDDOWN(H206*H$37,0),"")</f>
        <v>0</v>
      </c>
      <c r="I207" s="62">
        <f t="shared" ref="I207" si="392">IFERROR(ROUNDDOWN(I206*I$37,0),"")</f>
        <v>0</v>
      </c>
      <c r="J207" s="62">
        <f t="shared" ref="J207" si="393">IFERROR(ROUNDDOWN(J206*J$37,0),"")</f>
        <v>0</v>
      </c>
      <c r="K207" s="62">
        <f t="shared" ref="K207" si="394">IFERROR(ROUNDDOWN(K206*K$37,0),"")</f>
        <v>0</v>
      </c>
      <c r="L207" s="62">
        <f t="shared" ref="L207" si="395">IFERROR(ROUNDDOWN(L206*L$37,0),"")</f>
        <v>0</v>
      </c>
      <c r="M207" s="62">
        <f t="shared" ref="M207" si="396">IFERROR(ROUNDDOWN(M206*M$37,0),"")</f>
        <v>0</v>
      </c>
      <c r="N207" s="62">
        <f t="shared" ref="N207" si="397">IFERROR(ROUNDDOWN(N206*N$37,0),"")</f>
        <v>0</v>
      </c>
      <c r="O207" s="60"/>
      <c r="P207" s="21"/>
      <c r="Q207" s="21"/>
      <c r="R207" s="216"/>
      <c r="V207" s="28"/>
    </row>
    <row r="208" spans="3:40" ht="19.5" customHeight="1" x14ac:dyDescent="0.15">
      <c r="D208" s="15" t="s">
        <v>11</v>
      </c>
      <c r="E208" s="169">
        <v>0</v>
      </c>
      <c r="F208" s="169">
        <v>0</v>
      </c>
      <c r="G208" s="169">
        <v>0</v>
      </c>
      <c r="H208" s="169">
        <v>0</v>
      </c>
      <c r="I208" s="169">
        <v>0</v>
      </c>
      <c r="J208" s="169">
        <v>0</v>
      </c>
      <c r="K208" s="169">
        <v>0</v>
      </c>
      <c r="L208" s="169">
        <v>0</v>
      </c>
      <c r="M208" s="169">
        <v>0</v>
      </c>
      <c r="N208" s="169">
        <v>0</v>
      </c>
      <c r="O208" s="16"/>
      <c r="P208" s="21"/>
      <c r="Q208" s="21"/>
      <c r="R208" s="216"/>
      <c r="V208" s="28"/>
    </row>
    <row r="209" spans="3:22" ht="19.5" customHeight="1" x14ac:dyDescent="0.15">
      <c r="D209" s="1"/>
      <c r="E209" s="88"/>
      <c r="F209" s="88"/>
      <c r="G209" s="88"/>
      <c r="H209" s="90"/>
      <c r="I209" s="89"/>
      <c r="J209" s="88"/>
      <c r="K209" s="88"/>
      <c r="L209" s="88"/>
      <c r="M209" s="88"/>
      <c r="N209" s="88"/>
      <c r="O209" s="16"/>
      <c r="P209" s="21"/>
      <c r="Q209" s="21"/>
      <c r="R209" s="216"/>
      <c r="V209" s="28"/>
    </row>
    <row r="210" spans="3:22" ht="30" customHeight="1" x14ac:dyDescent="0.15">
      <c r="C210" s="230" t="str">
        <f>IF(AND(E210="",F210="",G210="",H210="",I210="",J210="",K210="",L210="",M210="",N210=""),"","一般管理費率：未記入、少数点以下第２位又は１０%以上を検出")</f>
        <v/>
      </c>
      <c r="D210" s="230"/>
      <c r="E210" s="103" t="str">
        <f>IF(AND(E208=ROUNDDOWN(E208,3),E208&lt;=0.1,E208&lt;&gt;""),"","←←確認してください ")</f>
        <v/>
      </c>
      <c r="F210" s="103" t="str">
        <f t="shared" ref="F210:N210" si="398">IF(AND(F208=ROUNDDOWN(F208,3),F208&lt;=0.1,F208&lt;&gt;""),"","←←確認してください ")</f>
        <v/>
      </c>
      <c r="G210" s="103" t="str">
        <f t="shared" si="398"/>
        <v/>
      </c>
      <c r="H210" s="103" t="str">
        <f t="shared" si="398"/>
        <v/>
      </c>
      <c r="I210" s="103" t="str">
        <f t="shared" si="398"/>
        <v/>
      </c>
      <c r="J210" s="103" t="str">
        <f t="shared" si="398"/>
        <v/>
      </c>
      <c r="K210" s="103" t="str">
        <f t="shared" si="398"/>
        <v/>
      </c>
      <c r="L210" s="103" t="str">
        <f t="shared" si="398"/>
        <v/>
      </c>
      <c r="M210" s="103" t="str">
        <f t="shared" si="398"/>
        <v/>
      </c>
      <c r="N210" s="103" t="str">
        <f t="shared" si="398"/>
        <v/>
      </c>
      <c r="O210" s="5"/>
      <c r="P210" s="21"/>
      <c r="Q210" s="21"/>
      <c r="R210" s="216"/>
      <c r="V210" s="28"/>
    </row>
    <row r="211" spans="3:22" ht="19.5" customHeight="1" x14ac:dyDescent="0.15">
      <c r="D211" s="10" t="s">
        <v>15</v>
      </c>
      <c r="E211" s="225"/>
      <c r="F211" s="225"/>
      <c r="G211" s="226"/>
      <c r="H211" s="226"/>
      <c r="I211" s="226"/>
      <c r="J211" s="226"/>
      <c r="K211" s="226"/>
      <c r="L211" s="226"/>
      <c r="M211" s="226"/>
      <c r="N211" s="226"/>
      <c r="O211" s="82"/>
      <c r="P211" s="21"/>
      <c r="Q211" s="21"/>
      <c r="R211" s="216"/>
      <c r="V211" s="28"/>
    </row>
    <row r="212" spans="3:22" ht="19.5" customHeight="1" thickBot="1" x14ac:dyDescent="0.2">
      <c r="D212" s="18" t="s">
        <v>36</v>
      </c>
      <c r="E212" s="231"/>
      <c r="F212" s="231"/>
      <c r="G212" s="231"/>
      <c r="H212" s="231"/>
      <c r="I212" s="231"/>
      <c r="J212" s="231"/>
      <c r="K212" s="231"/>
      <c r="L212" s="231"/>
      <c r="M212" s="231"/>
      <c r="N212" s="231"/>
      <c r="O212" s="150" t="s">
        <v>2</v>
      </c>
      <c r="P212" s="21"/>
      <c r="Q212" s="21"/>
      <c r="R212" s="216"/>
      <c r="V212" s="28"/>
    </row>
    <row r="213" spans="3:22" ht="19.5" customHeight="1" thickBot="1" x14ac:dyDescent="0.2">
      <c r="C213" s="25" t="s">
        <v>0</v>
      </c>
      <c r="D213" s="6" t="s">
        <v>26</v>
      </c>
      <c r="E213" s="211">
        <f>E$24</f>
        <v>24</v>
      </c>
      <c r="F213" s="211">
        <f t="shared" ref="F213:N213" si="399">F$24</f>
        <v>25</v>
      </c>
      <c r="G213" s="211">
        <f t="shared" si="399"/>
        <v>26</v>
      </c>
      <c r="H213" s="211">
        <f t="shared" si="399"/>
        <v>27</v>
      </c>
      <c r="I213" s="211">
        <f t="shared" si="399"/>
        <v>28</v>
      </c>
      <c r="J213" s="211">
        <f t="shared" si="399"/>
        <v>29</v>
      </c>
      <c r="K213" s="211">
        <f t="shared" si="399"/>
        <v>30</v>
      </c>
      <c r="L213" s="211">
        <f t="shared" si="399"/>
        <v>31</v>
      </c>
      <c r="M213" s="211">
        <f t="shared" si="399"/>
        <v>32</v>
      </c>
      <c r="N213" s="211">
        <f t="shared" si="399"/>
        <v>33</v>
      </c>
      <c r="O213" s="59" t="str">
        <f>O$24</f>
        <v>総額</v>
      </c>
      <c r="P213" s="21"/>
      <c r="Q213" s="21"/>
      <c r="R213" s="216"/>
      <c r="V213" s="28"/>
    </row>
    <row r="214" spans="3:22" ht="19.5" customHeight="1" x14ac:dyDescent="0.15">
      <c r="C214" s="227" t="s">
        <v>13</v>
      </c>
      <c r="D214" s="29" t="s">
        <v>5</v>
      </c>
      <c r="E214" s="166">
        <v>0</v>
      </c>
      <c r="F214" s="167">
        <v>0</v>
      </c>
      <c r="G214" s="167">
        <v>0</v>
      </c>
      <c r="H214" s="167">
        <v>0</v>
      </c>
      <c r="I214" s="167">
        <v>0</v>
      </c>
      <c r="J214" s="167">
        <v>0</v>
      </c>
      <c r="K214" s="167">
        <v>0</v>
      </c>
      <c r="L214" s="167">
        <v>0</v>
      </c>
      <c r="M214" s="167">
        <v>0</v>
      </c>
      <c r="N214" s="167">
        <v>0</v>
      </c>
      <c r="O214" s="51"/>
      <c r="P214" s="21"/>
      <c r="Q214" s="21"/>
      <c r="R214" s="216"/>
      <c r="V214" s="28"/>
    </row>
    <row r="215" spans="3:22" ht="19.5" customHeight="1" x14ac:dyDescent="0.15">
      <c r="C215" s="228"/>
      <c r="D215" s="30" t="s">
        <v>6</v>
      </c>
      <c r="E215" s="170">
        <v>0</v>
      </c>
      <c r="F215" s="170">
        <v>0</v>
      </c>
      <c r="G215" s="170">
        <v>0</v>
      </c>
      <c r="H215" s="170">
        <v>0</v>
      </c>
      <c r="I215" s="170">
        <v>0</v>
      </c>
      <c r="J215" s="170">
        <v>0</v>
      </c>
      <c r="K215" s="171">
        <v>0</v>
      </c>
      <c r="L215" s="171">
        <v>0</v>
      </c>
      <c r="M215" s="171">
        <v>0</v>
      </c>
      <c r="N215" s="171">
        <v>0</v>
      </c>
      <c r="O215" s="52"/>
      <c r="P215" s="21"/>
      <c r="Q215" s="21"/>
      <c r="R215" s="216"/>
      <c r="V215" s="28"/>
    </row>
    <row r="216" spans="3:22" ht="19.5" customHeight="1" x14ac:dyDescent="0.15">
      <c r="C216" s="228"/>
      <c r="D216" s="31" t="s">
        <v>7</v>
      </c>
      <c r="E216" s="170">
        <v>0</v>
      </c>
      <c r="F216" s="170">
        <v>0</v>
      </c>
      <c r="G216" s="170">
        <v>0</v>
      </c>
      <c r="H216" s="170">
        <v>0</v>
      </c>
      <c r="I216" s="170">
        <v>0</v>
      </c>
      <c r="J216" s="170">
        <v>0</v>
      </c>
      <c r="K216" s="171">
        <v>0</v>
      </c>
      <c r="L216" s="171">
        <v>0</v>
      </c>
      <c r="M216" s="171">
        <v>0</v>
      </c>
      <c r="N216" s="171">
        <v>0</v>
      </c>
      <c r="O216" s="52"/>
      <c r="P216" s="21"/>
      <c r="Q216" s="21"/>
      <c r="R216" s="216"/>
      <c r="V216" s="28"/>
    </row>
    <row r="217" spans="3:22" ht="19.5" customHeight="1" thickBot="1" x14ac:dyDescent="0.2">
      <c r="C217" s="228"/>
      <c r="D217" s="32" t="s">
        <v>8</v>
      </c>
      <c r="E217" s="172">
        <v>0</v>
      </c>
      <c r="F217" s="172">
        <v>0</v>
      </c>
      <c r="G217" s="172">
        <v>0</v>
      </c>
      <c r="H217" s="172">
        <v>0</v>
      </c>
      <c r="I217" s="172">
        <v>0</v>
      </c>
      <c r="J217" s="172">
        <v>0</v>
      </c>
      <c r="K217" s="173">
        <v>0</v>
      </c>
      <c r="L217" s="173">
        <v>0</v>
      </c>
      <c r="M217" s="173">
        <v>0</v>
      </c>
      <c r="N217" s="173">
        <v>0</v>
      </c>
      <c r="O217" s="56"/>
      <c r="P217" s="21"/>
      <c r="Q217" s="21"/>
      <c r="R217" s="216"/>
      <c r="V217" s="28"/>
    </row>
    <row r="218" spans="3:22" ht="19.5" customHeight="1" x14ac:dyDescent="0.15">
      <c r="C218" s="227" t="s">
        <v>9</v>
      </c>
      <c r="D218" s="42" t="s">
        <v>18</v>
      </c>
      <c r="E218" s="2">
        <f>SUM(E214:E217)</f>
        <v>0</v>
      </c>
      <c r="F218" s="190">
        <f t="shared" ref="F218" si="400">SUM(F214:F217)</f>
        <v>0</v>
      </c>
      <c r="G218" s="190">
        <f t="shared" ref="G218" si="401">SUM(G214:G217)</f>
        <v>0</v>
      </c>
      <c r="H218" s="190">
        <f t="shared" ref="H218" si="402">SUM(H214:H217)</f>
        <v>0</v>
      </c>
      <c r="I218" s="190">
        <f t="shared" ref="I218" si="403">SUM(I214:I217)</f>
        <v>0</v>
      </c>
      <c r="J218" s="190">
        <f t="shared" ref="J218" si="404">SUM(J214:J217)</f>
        <v>0</v>
      </c>
      <c r="K218" s="190">
        <f t="shared" ref="K218" si="405">SUM(K214:K217)</f>
        <v>0</v>
      </c>
      <c r="L218" s="190">
        <f t="shared" ref="L218" si="406">SUM(L214:L217)</f>
        <v>0</v>
      </c>
      <c r="M218" s="190">
        <f t="shared" ref="M218" si="407">SUM(M214:M217)</f>
        <v>0</v>
      </c>
      <c r="N218" s="191">
        <f t="shared" ref="N218" si="408">SUM(N214:N217)</f>
        <v>0</v>
      </c>
      <c r="O218" s="51"/>
      <c r="P218" s="21"/>
      <c r="Q218" s="21"/>
      <c r="R218" s="216"/>
      <c r="V218" s="28"/>
    </row>
    <row r="219" spans="3:22" ht="19.5" customHeight="1" x14ac:dyDescent="0.15">
      <c r="C219" s="228"/>
      <c r="D219" s="30" t="s">
        <v>10</v>
      </c>
      <c r="E219" s="108">
        <f>IF(E224="",ROUNDDOWN(E218*E222,0),"  未入力あり")</f>
        <v>0</v>
      </c>
      <c r="F219" s="109">
        <f t="shared" ref="F219" si="409">IF(F224="",ROUNDDOWN(F218*F222,0),"  未入力あり")</f>
        <v>0</v>
      </c>
      <c r="G219" s="109">
        <f t="shared" ref="G219" si="410">IF(G224="",ROUNDDOWN(G218*G222,0),"  未入力あり")</f>
        <v>0</v>
      </c>
      <c r="H219" s="109">
        <f t="shared" ref="H219" si="411">IF(H224="",ROUNDDOWN(H218*H222,0),"  未入力あり")</f>
        <v>0</v>
      </c>
      <c r="I219" s="109">
        <f t="shared" ref="I219" si="412">IF(I224="",ROUNDDOWN(I218*I222,0),"  未入力あり")</f>
        <v>0</v>
      </c>
      <c r="J219" s="109">
        <f t="shared" ref="J219" si="413">IF(J224="",ROUNDDOWN(J218*J222,0),"  未入力あり")</f>
        <v>0</v>
      </c>
      <c r="K219" s="109">
        <f t="shared" ref="K219" si="414">IF(K224="",ROUNDDOWN(K218*K222,0),"  未入力あり")</f>
        <v>0</v>
      </c>
      <c r="L219" s="109">
        <f t="shared" ref="L219" si="415">IF(L224="",ROUNDDOWN(L218*L222,0),"  未入力あり")</f>
        <v>0</v>
      </c>
      <c r="M219" s="109">
        <f t="shared" ref="M219" si="416">IF(M224="",ROUNDDOWN(M218*M222,0),"  未入力あり")</f>
        <v>0</v>
      </c>
      <c r="N219" s="192">
        <f t="shared" ref="N219" si="417">IF(N224="",ROUNDDOWN(N218*N222,0),"  未入力あり")</f>
        <v>0</v>
      </c>
      <c r="O219" s="52"/>
      <c r="P219" s="21"/>
      <c r="Q219" s="21"/>
      <c r="R219" s="216"/>
      <c r="V219" s="28"/>
    </row>
    <row r="220" spans="3:22" ht="19.5" customHeight="1" thickBot="1" x14ac:dyDescent="0.2">
      <c r="C220" s="229"/>
      <c r="D220" s="33" t="s">
        <v>20</v>
      </c>
      <c r="E220" s="106">
        <f t="shared" ref="E220:N220" si="418">IFERROR(E218+E219,"")</f>
        <v>0</v>
      </c>
      <c r="F220" s="107">
        <f t="shared" si="418"/>
        <v>0</v>
      </c>
      <c r="G220" s="107">
        <f t="shared" si="418"/>
        <v>0</v>
      </c>
      <c r="H220" s="107">
        <f t="shared" si="418"/>
        <v>0</v>
      </c>
      <c r="I220" s="107">
        <f t="shared" si="418"/>
        <v>0</v>
      </c>
      <c r="J220" s="107">
        <f t="shared" si="418"/>
        <v>0</v>
      </c>
      <c r="K220" s="107">
        <f t="shared" si="418"/>
        <v>0</v>
      </c>
      <c r="L220" s="107">
        <f t="shared" si="418"/>
        <v>0</v>
      </c>
      <c r="M220" s="107">
        <f t="shared" si="418"/>
        <v>0</v>
      </c>
      <c r="N220" s="107">
        <f t="shared" si="418"/>
        <v>0</v>
      </c>
      <c r="O220" s="57"/>
      <c r="P220" s="21"/>
      <c r="Q220" s="21"/>
      <c r="R220" s="216"/>
      <c r="V220" s="28"/>
    </row>
    <row r="221" spans="3:22" ht="19.5" customHeight="1" thickBot="1" x14ac:dyDescent="0.2">
      <c r="C221" s="35"/>
      <c r="D221" s="92" t="s">
        <v>37</v>
      </c>
      <c r="E221" s="61">
        <f>IFERROR(ROUNDDOWN(E220*E$37,0),"")</f>
        <v>0</v>
      </c>
      <c r="F221" s="62">
        <f t="shared" ref="F221" si="419">IFERROR(ROUNDDOWN(F220*F$37,0),"")</f>
        <v>0</v>
      </c>
      <c r="G221" s="62">
        <f t="shared" ref="G221" si="420">IFERROR(ROUNDDOWN(G220*G$37,0),"")</f>
        <v>0</v>
      </c>
      <c r="H221" s="62">
        <f t="shared" ref="H221" si="421">IFERROR(ROUNDDOWN(H220*H$37,0),"")</f>
        <v>0</v>
      </c>
      <c r="I221" s="62">
        <f t="shared" ref="I221" si="422">IFERROR(ROUNDDOWN(I220*I$37,0),"")</f>
        <v>0</v>
      </c>
      <c r="J221" s="62">
        <f t="shared" ref="J221" si="423">IFERROR(ROUNDDOWN(J220*J$37,0),"")</f>
        <v>0</v>
      </c>
      <c r="K221" s="62">
        <f t="shared" ref="K221" si="424">IFERROR(ROUNDDOWN(K220*K$37,0),"")</f>
        <v>0</v>
      </c>
      <c r="L221" s="62">
        <f t="shared" ref="L221" si="425">IFERROR(ROUNDDOWN(L220*L$37,0),"")</f>
        <v>0</v>
      </c>
      <c r="M221" s="62">
        <f t="shared" ref="M221" si="426">IFERROR(ROUNDDOWN(M220*M$37,0),"")</f>
        <v>0</v>
      </c>
      <c r="N221" s="62">
        <f t="shared" ref="N221" si="427">IFERROR(ROUNDDOWN(N220*N$37,0),"")</f>
        <v>0</v>
      </c>
      <c r="O221" s="60"/>
      <c r="P221" s="21"/>
      <c r="Q221" s="21"/>
      <c r="R221" s="216"/>
      <c r="V221" s="28"/>
    </row>
    <row r="222" spans="3:22" ht="19.5" customHeight="1" x14ac:dyDescent="0.15">
      <c r="D222" s="15" t="s">
        <v>11</v>
      </c>
      <c r="E222" s="169">
        <v>0</v>
      </c>
      <c r="F222" s="169">
        <v>0</v>
      </c>
      <c r="G222" s="169">
        <v>0</v>
      </c>
      <c r="H222" s="169">
        <v>0</v>
      </c>
      <c r="I222" s="169">
        <v>0</v>
      </c>
      <c r="J222" s="169">
        <v>0</v>
      </c>
      <c r="K222" s="169">
        <v>0</v>
      </c>
      <c r="L222" s="169">
        <v>0</v>
      </c>
      <c r="M222" s="169">
        <v>0</v>
      </c>
      <c r="N222" s="169">
        <v>0</v>
      </c>
      <c r="O222" s="16"/>
      <c r="P222" s="21"/>
      <c r="Q222" s="21"/>
      <c r="R222" s="216"/>
      <c r="V222" s="28"/>
    </row>
    <row r="223" spans="3:22" ht="19.5" customHeight="1" x14ac:dyDescent="0.15">
      <c r="D223" s="1"/>
      <c r="E223" s="88"/>
      <c r="F223" s="88"/>
      <c r="G223" s="88"/>
      <c r="H223" s="90"/>
      <c r="I223" s="89"/>
      <c r="J223" s="88"/>
      <c r="K223" s="88"/>
      <c r="L223" s="88"/>
      <c r="M223" s="88"/>
      <c r="N223" s="88"/>
      <c r="O223" s="16"/>
      <c r="P223" s="21"/>
      <c r="Q223" s="21"/>
      <c r="R223" s="216"/>
      <c r="V223" s="28"/>
    </row>
    <row r="224" spans="3:22" ht="30" customHeight="1" x14ac:dyDescent="0.15">
      <c r="C224" s="230" t="str">
        <f>IF(AND(E224="",F224="",G224="",H224="",I224="",J224="",K224="",L224="",M224="",N224=""),"","一般管理費率：未記入、少数点以下第２位又は１０%以上を検出")</f>
        <v/>
      </c>
      <c r="D224" s="230"/>
      <c r="E224" s="103" t="str">
        <f>IF(AND(E222=ROUNDDOWN(E222,3),E222&lt;=0.1,E222&lt;&gt;""),"","←←確認してください ")</f>
        <v/>
      </c>
      <c r="F224" s="103" t="str">
        <f t="shared" ref="F224:N224" si="428">IF(AND(F222=ROUNDDOWN(F222,3),F222&lt;=0.1,F222&lt;&gt;""),"","←←確認してください ")</f>
        <v/>
      </c>
      <c r="G224" s="103" t="str">
        <f t="shared" si="428"/>
        <v/>
      </c>
      <c r="H224" s="103" t="str">
        <f t="shared" si="428"/>
        <v/>
      </c>
      <c r="I224" s="103" t="str">
        <f t="shared" si="428"/>
        <v/>
      </c>
      <c r="J224" s="103" t="str">
        <f t="shared" si="428"/>
        <v/>
      </c>
      <c r="K224" s="103" t="str">
        <f t="shared" si="428"/>
        <v/>
      </c>
      <c r="L224" s="103" t="str">
        <f t="shared" si="428"/>
        <v/>
      </c>
      <c r="M224" s="103" t="str">
        <f t="shared" si="428"/>
        <v/>
      </c>
      <c r="N224" s="103" t="str">
        <f t="shared" si="428"/>
        <v/>
      </c>
      <c r="O224" s="5"/>
      <c r="P224" s="21"/>
      <c r="Q224" s="21"/>
      <c r="R224" s="216"/>
      <c r="V224" s="28"/>
    </row>
    <row r="225" spans="3:22" ht="19.5" customHeight="1" x14ac:dyDescent="0.15">
      <c r="D225" s="10" t="s">
        <v>15</v>
      </c>
      <c r="E225" s="225"/>
      <c r="F225" s="225"/>
      <c r="G225" s="226"/>
      <c r="H225" s="226"/>
      <c r="I225" s="226"/>
      <c r="J225" s="226"/>
      <c r="K225" s="226"/>
      <c r="L225" s="226"/>
      <c r="M225" s="226"/>
      <c r="N225" s="226"/>
      <c r="O225" s="82"/>
      <c r="P225" s="21"/>
      <c r="Q225" s="21"/>
      <c r="R225" s="216"/>
      <c r="V225" s="28"/>
    </row>
    <row r="226" spans="3:22" ht="19.5" customHeight="1" thickBot="1" x14ac:dyDescent="0.2">
      <c r="D226" s="18" t="s">
        <v>36</v>
      </c>
      <c r="E226" s="231"/>
      <c r="F226" s="231"/>
      <c r="G226" s="231"/>
      <c r="H226" s="231"/>
      <c r="I226" s="231"/>
      <c r="J226" s="231"/>
      <c r="K226" s="231"/>
      <c r="L226" s="231"/>
      <c r="M226" s="231"/>
      <c r="N226" s="231"/>
      <c r="O226" s="150" t="s">
        <v>2</v>
      </c>
      <c r="P226" s="21"/>
      <c r="Q226" s="21"/>
      <c r="R226" s="216"/>
      <c r="V226" s="28"/>
    </row>
    <row r="227" spans="3:22" ht="19.5" customHeight="1" thickBot="1" x14ac:dyDescent="0.2">
      <c r="C227" s="25" t="s">
        <v>0</v>
      </c>
      <c r="D227" s="6" t="s">
        <v>26</v>
      </c>
      <c r="E227" s="211">
        <f>E$24</f>
        <v>24</v>
      </c>
      <c r="F227" s="211">
        <f t="shared" ref="F227:N227" si="429">F$24</f>
        <v>25</v>
      </c>
      <c r="G227" s="211">
        <f t="shared" si="429"/>
        <v>26</v>
      </c>
      <c r="H227" s="211">
        <f t="shared" si="429"/>
        <v>27</v>
      </c>
      <c r="I227" s="211">
        <f t="shared" si="429"/>
        <v>28</v>
      </c>
      <c r="J227" s="211">
        <f t="shared" si="429"/>
        <v>29</v>
      </c>
      <c r="K227" s="211">
        <f t="shared" si="429"/>
        <v>30</v>
      </c>
      <c r="L227" s="211">
        <f t="shared" si="429"/>
        <v>31</v>
      </c>
      <c r="M227" s="211">
        <f t="shared" si="429"/>
        <v>32</v>
      </c>
      <c r="N227" s="211">
        <f t="shared" si="429"/>
        <v>33</v>
      </c>
      <c r="O227" s="59" t="str">
        <f>O$24</f>
        <v>総額</v>
      </c>
      <c r="P227" s="21"/>
      <c r="Q227" s="21"/>
      <c r="R227" s="216"/>
      <c r="V227" s="28"/>
    </row>
    <row r="228" spans="3:22" ht="19.5" customHeight="1" x14ac:dyDescent="0.15">
      <c r="C228" s="227" t="s">
        <v>13</v>
      </c>
      <c r="D228" s="29" t="s">
        <v>5</v>
      </c>
      <c r="E228" s="166">
        <v>0</v>
      </c>
      <c r="F228" s="167">
        <v>0</v>
      </c>
      <c r="G228" s="167">
        <v>0</v>
      </c>
      <c r="H228" s="167">
        <v>0</v>
      </c>
      <c r="I228" s="167">
        <v>0</v>
      </c>
      <c r="J228" s="167">
        <v>0</v>
      </c>
      <c r="K228" s="167">
        <v>0</v>
      </c>
      <c r="L228" s="167">
        <v>0</v>
      </c>
      <c r="M228" s="167">
        <v>0</v>
      </c>
      <c r="N228" s="167">
        <v>0</v>
      </c>
      <c r="O228" s="51"/>
      <c r="P228" s="21"/>
      <c r="Q228" s="21"/>
      <c r="R228" s="216"/>
      <c r="V228" s="28"/>
    </row>
    <row r="229" spans="3:22" ht="19.5" customHeight="1" x14ac:dyDescent="0.15">
      <c r="C229" s="228"/>
      <c r="D229" s="30" t="s">
        <v>6</v>
      </c>
      <c r="E229" s="170">
        <v>0</v>
      </c>
      <c r="F229" s="170">
        <v>0</v>
      </c>
      <c r="G229" s="170">
        <v>0</v>
      </c>
      <c r="H229" s="170">
        <v>0</v>
      </c>
      <c r="I229" s="170">
        <v>0</v>
      </c>
      <c r="J229" s="170">
        <v>0</v>
      </c>
      <c r="K229" s="171">
        <v>0</v>
      </c>
      <c r="L229" s="171">
        <v>0</v>
      </c>
      <c r="M229" s="171">
        <v>0</v>
      </c>
      <c r="N229" s="171">
        <v>0</v>
      </c>
      <c r="O229" s="52"/>
      <c r="P229" s="21"/>
      <c r="Q229" s="21"/>
      <c r="R229" s="216"/>
      <c r="V229" s="28"/>
    </row>
    <row r="230" spans="3:22" ht="19.5" customHeight="1" x14ac:dyDescent="0.15">
      <c r="C230" s="228"/>
      <c r="D230" s="31" t="s">
        <v>7</v>
      </c>
      <c r="E230" s="170">
        <v>0</v>
      </c>
      <c r="F230" s="170">
        <v>0</v>
      </c>
      <c r="G230" s="170">
        <v>0</v>
      </c>
      <c r="H230" s="170">
        <v>0</v>
      </c>
      <c r="I230" s="170">
        <v>0</v>
      </c>
      <c r="J230" s="170">
        <v>0</v>
      </c>
      <c r="K230" s="171">
        <v>0</v>
      </c>
      <c r="L230" s="171">
        <v>0</v>
      </c>
      <c r="M230" s="171">
        <v>0</v>
      </c>
      <c r="N230" s="171">
        <v>0</v>
      </c>
      <c r="O230" s="52"/>
      <c r="P230" s="21"/>
      <c r="Q230" s="21"/>
      <c r="R230" s="216"/>
      <c r="V230" s="28"/>
    </row>
    <row r="231" spans="3:22" ht="19.5" customHeight="1" thickBot="1" x14ac:dyDescent="0.2">
      <c r="C231" s="228"/>
      <c r="D231" s="32" t="s">
        <v>8</v>
      </c>
      <c r="E231" s="172">
        <v>0</v>
      </c>
      <c r="F231" s="172">
        <v>0</v>
      </c>
      <c r="G231" s="172">
        <v>0</v>
      </c>
      <c r="H231" s="172">
        <v>0</v>
      </c>
      <c r="I231" s="172">
        <v>0</v>
      </c>
      <c r="J231" s="172">
        <v>0</v>
      </c>
      <c r="K231" s="173">
        <v>0</v>
      </c>
      <c r="L231" s="173">
        <v>0</v>
      </c>
      <c r="M231" s="173">
        <v>0</v>
      </c>
      <c r="N231" s="173">
        <v>0</v>
      </c>
      <c r="O231" s="56"/>
      <c r="P231" s="21"/>
      <c r="Q231" s="21"/>
      <c r="R231" s="216"/>
      <c r="V231" s="28"/>
    </row>
    <row r="232" spans="3:22" ht="19.5" customHeight="1" x14ac:dyDescent="0.15">
      <c r="C232" s="227" t="s">
        <v>9</v>
      </c>
      <c r="D232" s="42" t="s">
        <v>18</v>
      </c>
      <c r="E232" s="2">
        <f>SUM(E228:E231)</f>
        <v>0</v>
      </c>
      <c r="F232" s="190">
        <f t="shared" ref="F232" si="430">SUM(F228:F231)</f>
        <v>0</v>
      </c>
      <c r="G232" s="190">
        <f t="shared" ref="G232" si="431">SUM(G228:G231)</f>
        <v>0</v>
      </c>
      <c r="H232" s="190">
        <f t="shared" ref="H232" si="432">SUM(H228:H231)</f>
        <v>0</v>
      </c>
      <c r="I232" s="190">
        <f t="shared" ref="I232" si="433">SUM(I228:I231)</f>
        <v>0</v>
      </c>
      <c r="J232" s="190">
        <f t="shared" ref="J232" si="434">SUM(J228:J231)</f>
        <v>0</v>
      </c>
      <c r="K232" s="190">
        <f t="shared" ref="K232" si="435">SUM(K228:K231)</f>
        <v>0</v>
      </c>
      <c r="L232" s="190">
        <f t="shared" ref="L232" si="436">SUM(L228:L231)</f>
        <v>0</v>
      </c>
      <c r="M232" s="190">
        <f t="shared" ref="M232" si="437">SUM(M228:M231)</f>
        <v>0</v>
      </c>
      <c r="N232" s="191">
        <f t="shared" ref="N232" si="438">SUM(N228:N231)</f>
        <v>0</v>
      </c>
      <c r="O232" s="51"/>
      <c r="P232" s="21"/>
      <c r="Q232" s="21"/>
      <c r="R232" s="216"/>
      <c r="V232" s="28"/>
    </row>
    <row r="233" spans="3:22" ht="19.5" customHeight="1" x14ac:dyDescent="0.15">
      <c r="C233" s="228"/>
      <c r="D233" s="30" t="s">
        <v>10</v>
      </c>
      <c r="E233" s="108">
        <f>IF(E238="",ROUNDDOWN(E232*E236,0),"  未入力あり")</f>
        <v>0</v>
      </c>
      <c r="F233" s="109">
        <f t="shared" ref="F233" si="439">IF(F238="",ROUNDDOWN(F232*F236,0),"  未入力あり")</f>
        <v>0</v>
      </c>
      <c r="G233" s="109">
        <f t="shared" ref="G233" si="440">IF(G238="",ROUNDDOWN(G232*G236,0),"  未入力あり")</f>
        <v>0</v>
      </c>
      <c r="H233" s="109">
        <f t="shared" ref="H233" si="441">IF(H238="",ROUNDDOWN(H232*H236,0),"  未入力あり")</f>
        <v>0</v>
      </c>
      <c r="I233" s="109">
        <f t="shared" ref="I233" si="442">IF(I238="",ROUNDDOWN(I232*I236,0),"  未入力あり")</f>
        <v>0</v>
      </c>
      <c r="J233" s="109">
        <f t="shared" ref="J233" si="443">IF(J238="",ROUNDDOWN(J232*J236,0),"  未入力あり")</f>
        <v>0</v>
      </c>
      <c r="K233" s="109">
        <f t="shared" ref="K233" si="444">IF(K238="",ROUNDDOWN(K232*K236,0),"  未入力あり")</f>
        <v>0</v>
      </c>
      <c r="L233" s="109">
        <f t="shared" ref="L233" si="445">IF(L238="",ROUNDDOWN(L232*L236,0),"  未入力あり")</f>
        <v>0</v>
      </c>
      <c r="M233" s="109">
        <f t="shared" ref="M233" si="446">IF(M238="",ROUNDDOWN(M232*M236,0),"  未入力あり")</f>
        <v>0</v>
      </c>
      <c r="N233" s="192">
        <f t="shared" ref="N233" si="447">IF(N238="",ROUNDDOWN(N232*N236,0),"  未入力あり")</f>
        <v>0</v>
      </c>
      <c r="O233" s="52"/>
      <c r="P233" s="21"/>
      <c r="Q233" s="21"/>
      <c r="R233" s="216"/>
      <c r="V233" s="28"/>
    </row>
    <row r="234" spans="3:22" ht="19.5" customHeight="1" thickBot="1" x14ac:dyDescent="0.2">
      <c r="C234" s="229"/>
      <c r="D234" s="33" t="s">
        <v>20</v>
      </c>
      <c r="E234" s="106">
        <f t="shared" ref="E234:N234" si="448">IFERROR(E232+E233,"")</f>
        <v>0</v>
      </c>
      <c r="F234" s="107">
        <f t="shared" si="448"/>
        <v>0</v>
      </c>
      <c r="G234" s="107">
        <f t="shared" si="448"/>
        <v>0</v>
      </c>
      <c r="H234" s="107">
        <f t="shared" si="448"/>
        <v>0</v>
      </c>
      <c r="I234" s="107">
        <f t="shared" si="448"/>
        <v>0</v>
      </c>
      <c r="J234" s="107">
        <f t="shared" si="448"/>
        <v>0</v>
      </c>
      <c r="K234" s="107">
        <f t="shared" si="448"/>
        <v>0</v>
      </c>
      <c r="L234" s="107">
        <f t="shared" si="448"/>
        <v>0</v>
      </c>
      <c r="M234" s="107">
        <f t="shared" si="448"/>
        <v>0</v>
      </c>
      <c r="N234" s="107">
        <f t="shared" si="448"/>
        <v>0</v>
      </c>
      <c r="O234" s="57"/>
      <c r="P234" s="21"/>
      <c r="Q234" s="21"/>
      <c r="R234" s="216"/>
      <c r="V234" s="28"/>
    </row>
    <row r="235" spans="3:22" ht="19.5" customHeight="1" thickBot="1" x14ac:dyDescent="0.2">
      <c r="C235" s="35"/>
      <c r="D235" s="92" t="s">
        <v>37</v>
      </c>
      <c r="E235" s="61">
        <f>IFERROR(ROUNDDOWN(E234*E$37,0),"")</f>
        <v>0</v>
      </c>
      <c r="F235" s="62">
        <f t="shared" ref="F235" si="449">IFERROR(ROUNDDOWN(F234*F$37,0),"")</f>
        <v>0</v>
      </c>
      <c r="G235" s="62">
        <f t="shared" ref="G235" si="450">IFERROR(ROUNDDOWN(G234*G$37,0),"")</f>
        <v>0</v>
      </c>
      <c r="H235" s="62">
        <f t="shared" ref="H235" si="451">IFERROR(ROUNDDOWN(H234*H$37,0),"")</f>
        <v>0</v>
      </c>
      <c r="I235" s="62">
        <f t="shared" ref="I235" si="452">IFERROR(ROUNDDOWN(I234*I$37,0),"")</f>
        <v>0</v>
      </c>
      <c r="J235" s="62">
        <f t="shared" ref="J235" si="453">IFERROR(ROUNDDOWN(J234*J$37,0),"")</f>
        <v>0</v>
      </c>
      <c r="K235" s="62">
        <f t="shared" ref="K235" si="454">IFERROR(ROUNDDOWN(K234*K$37,0),"")</f>
        <v>0</v>
      </c>
      <c r="L235" s="62">
        <f t="shared" ref="L235" si="455">IFERROR(ROUNDDOWN(L234*L$37,0),"")</f>
        <v>0</v>
      </c>
      <c r="M235" s="62">
        <f t="shared" ref="M235" si="456">IFERROR(ROUNDDOWN(M234*M$37,0),"")</f>
        <v>0</v>
      </c>
      <c r="N235" s="62">
        <f t="shared" ref="N235" si="457">IFERROR(ROUNDDOWN(N234*N$37,0),"")</f>
        <v>0</v>
      </c>
      <c r="O235" s="60"/>
      <c r="P235" s="21"/>
      <c r="Q235" s="21"/>
      <c r="R235" s="216"/>
      <c r="V235" s="28"/>
    </row>
    <row r="236" spans="3:22" ht="19.5" customHeight="1" x14ac:dyDescent="0.15">
      <c r="D236" s="15" t="s">
        <v>11</v>
      </c>
      <c r="E236" s="169">
        <v>0</v>
      </c>
      <c r="F236" s="169">
        <v>0</v>
      </c>
      <c r="G236" s="169">
        <v>0</v>
      </c>
      <c r="H236" s="169">
        <v>0</v>
      </c>
      <c r="I236" s="169">
        <v>0</v>
      </c>
      <c r="J236" s="169">
        <v>0</v>
      </c>
      <c r="K236" s="169">
        <v>0</v>
      </c>
      <c r="L236" s="169">
        <v>0</v>
      </c>
      <c r="M236" s="169">
        <v>0</v>
      </c>
      <c r="N236" s="169">
        <v>0</v>
      </c>
      <c r="O236" s="16"/>
      <c r="P236" s="21"/>
      <c r="Q236" s="21"/>
      <c r="R236" s="216"/>
      <c r="V236" s="28"/>
    </row>
    <row r="237" spans="3:22" ht="19.5" customHeight="1" x14ac:dyDescent="0.15">
      <c r="C237" s="214"/>
      <c r="D237" s="214"/>
      <c r="E237" s="103"/>
      <c r="F237" s="103"/>
      <c r="G237" s="103"/>
      <c r="H237" s="103"/>
      <c r="I237" s="103"/>
      <c r="J237" s="103"/>
      <c r="K237" s="103"/>
      <c r="L237" s="103"/>
      <c r="M237" s="103"/>
      <c r="N237" s="103"/>
      <c r="O237" s="5"/>
      <c r="P237" s="21"/>
      <c r="Q237" s="21"/>
      <c r="R237" s="216"/>
      <c r="V237" s="28"/>
    </row>
    <row r="238" spans="3:22" ht="30" customHeight="1" x14ac:dyDescent="0.15">
      <c r="C238" s="230" t="str">
        <f>IF(AND(E238="",F238="",G238="",H238="",I238="",J238="",K238="",L238="",M238="",N238=""),"","一般管理費率：未記入、少数点以下第２位又は１０%以上を検出")</f>
        <v/>
      </c>
      <c r="D238" s="230"/>
      <c r="E238" s="103" t="str">
        <f>IF(AND(E236=ROUNDDOWN(E236,3),E236&lt;=0.1,E236&lt;&gt;""),"","←←確認してください ")</f>
        <v/>
      </c>
      <c r="F238" s="103" t="str">
        <f t="shared" ref="F238:N238" si="458">IF(AND(F236=ROUNDDOWN(F236,3),F236&lt;=0.1,F236&lt;&gt;""),"","←←確認してください ")</f>
        <v/>
      </c>
      <c r="G238" s="103" t="str">
        <f t="shared" si="458"/>
        <v/>
      </c>
      <c r="H238" s="103" t="str">
        <f t="shared" si="458"/>
        <v/>
      </c>
      <c r="I238" s="103" t="str">
        <f t="shared" si="458"/>
        <v/>
      </c>
      <c r="J238" s="103" t="str">
        <f t="shared" si="458"/>
        <v/>
      </c>
      <c r="K238" s="103" t="str">
        <f t="shared" si="458"/>
        <v/>
      </c>
      <c r="L238" s="103" t="str">
        <f t="shared" si="458"/>
        <v/>
      </c>
      <c r="M238" s="103" t="str">
        <f t="shared" si="458"/>
        <v/>
      </c>
      <c r="N238" s="103" t="str">
        <f t="shared" si="458"/>
        <v/>
      </c>
      <c r="O238" s="5"/>
      <c r="P238" s="21"/>
      <c r="Q238" s="21"/>
      <c r="R238" s="216"/>
      <c r="V238" s="28"/>
    </row>
    <row r="239" spans="3:22" ht="19.5" customHeight="1" x14ac:dyDescent="0.15">
      <c r="D239" s="10" t="s">
        <v>15</v>
      </c>
      <c r="E239" s="225"/>
      <c r="F239" s="225"/>
      <c r="G239" s="226"/>
      <c r="H239" s="226"/>
      <c r="I239" s="226"/>
      <c r="J239" s="226"/>
      <c r="K239" s="226"/>
      <c r="L239" s="226"/>
      <c r="M239" s="226"/>
      <c r="N239" s="226"/>
      <c r="O239" s="82"/>
      <c r="P239" s="21"/>
      <c r="Q239" s="21"/>
      <c r="R239" s="216"/>
      <c r="V239" s="28"/>
    </row>
    <row r="240" spans="3:22" ht="19.5" customHeight="1" thickBot="1" x14ac:dyDescent="0.2">
      <c r="D240" s="18" t="s">
        <v>36</v>
      </c>
      <c r="E240" s="231"/>
      <c r="F240" s="231"/>
      <c r="G240" s="231"/>
      <c r="H240" s="231"/>
      <c r="I240" s="231"/>
      <c r="J240" s="231"/>
      <c r="K240" s="231"/>
      <c r="L240" s="231"/>
      <c r="M240" s="231"/>
      <c r="N240" s="231"/>
      <c r="O240" s="150" t="s">
        <v>2</v>
      </c>
      <c r="P240" s="21"/>
      <c r="Q240" s="21"/>
      <c r="R240" s="216"/>
      <c r="V240" s="28"/>
    </row>
    <row r="241" spans="3:22" ht="19.5" customHeight="1" thickBot="1" x14ac:dyDescent="0.2">
      <c r="C241" s="25" t="s">
        <v>0</v>
      </c>
      <c r="D241" s="6" t="s">
        <v>26</v>
      </c>
      <c r="E241" s="211">
        <f>E$24</f>
        <v>24</v>
      </c>
      <c r="F241" s="211">
        <f t="shared" ref="F241:N241" si="459">F$24</f>
        <v>25</v>
      </c>
      <c r="G241" s="211">
        <f t="shared" si="459"/>
        <v>26</v>
      </c>
      <c r="H241" s="211">
        <f t="shared" si="459"/>
        <v>27</v>
      </c>
      <c r="I241" s="211">
        <f t="shared" si="459"/>
        <v>28</v>
      </c>
      <c r="J241" s="211">
        <f t="shared" si="459"/>
        <v>29</v>
      </c>
      <c r="K241" s="211">
        <f t="shared" si="459"/>
        <v>30</v>
      </c>
      <c r="L241" s="211">
        <f t="shared" si="459"/>
        <v>31</v>
      </c>
      <c r="M241" s="211">
        <f t="shared" si="459"/>
        <v>32</v>
      </c>
      <c r="N241" s="211">
        <f t="shared" si="459"/>
        <v>33</v>
      </c>
      <c r="O241" s="59" t="str">
        <f>O$24</f>
        <v>総額</v>
      </c>
      <c r="P241" s="21"/>
      <c r="Q241" s="21"/>
      <c r="R241" s="216"/>
      <c r="V241" s="28"/>
    </row>
    <row r="242" spans="3:22" ht="19.5" customHeight="1" x14ac:dyDescent="0.15">
      <c r="C242" s="227" t="s">
        <v>13</v>
      </c>
      <c r="D242" s="29" t="s">
        <v>5</v>
      </c>
      <c r="E242" s="166">
        <v>0</v>
      </c>
      <c r="F242" s="167">
        <v>0</v>
      </c>
      <c r="G242" s="167">
        <v>0</v>
      </c>
      <c r="H242" s="167">
        <v>0</v>
      </c>
      <c r="I242" s="167">
        <v>0</v>
      </c>
      <c r="J242" s="167">
        <v>0</v>
      </c>
      <c r="K242" s="167">
        <v>0</v>
      </c>
      <c r="L242" s="167">
        <v>0</v>
      </c>
      <c r="M242" s="167">
        <v>0</v>
      </c>
      <c r="N242" s="167">
        <v>0</v>
      </c>
      <c r="O242" s="51"/>
      <c r="P242" s="21"/>
      <c r="Q242" s="21"/>
      <c r="R242" s="216"/>
      <c r="V242" s="28"/>
    </row>
    <row r="243" spans="3:22" ht="19.5" customHeight="1" x14ac:dyDescent="0.15">
      <c r="C243" s="228"/>
      <c r="D243" s="30" t="s">
        <v>6</v>
      </c>
      <c r="E243" s="170">
        <v>0</v>
      </c>
      <c r="F243" s="170">
        <v>0</v>
      </c>
      <c r="G243" s="170">
        <v>0</v>
      </c>
      <c r="H243" s="170">
        <v>0</v>
      </c>
      <c r="I243" s="170">
        <v>0</v>
      </c>
      <c r="J243" s="170">
        <v>0</v>
      </c>
      <c r="K243" s="171">
        <v>0</v>
      </c>
      <c r="L243" s="171">
        <v>0</v>
      </c>
      <c r="M243" s="171">
        <v>0</v>
      </c>
      <c r="N243" s="171">
        <v>0</v>
      </c>
      <c r="O243" s="52"/>
      <c r="P243" s="21"/>
      <c r="Q243" s="21"/>
      <c r="R243" s="216"/>
      <c r="V243" s="28"/>
    </row>
    <row r="244" spans="3:22" ht="19.5" customHeight="1" x14ac:dyDescent="0.15">
      <c r="C244" s="228"/>
      <c r="D244" s="31" t="s">
        <v>7</v>
      </c>
      <c r="E244" s="170">
        <v>0</v>
      </c>
      <c r="F244" s="170">
        <v>0</v>
      </c>
      <c r="G244" s="170">
        <v>0</v>
      </c>
      <c r="H244" s="170">
        <v>0</v>
      </c>
      <c r="I244" s="170">
        <v>0</v>
      </c>
      <c r="J244" s="170">
        <v>0</v>
      </c>
      <c r="K244" s="171">
        <v>0</v>
      </c>
      <c r="L244" s="171">
        <v>0</v>
      </c>
      <c r="M244" s="171">
        <v>0</v>
      </c>
      <c r="N244" s="171">
        <v>0</v>
      </c>
      <c r="O244" s="52"/>
      <c r="P244" s="21"/>
      <c r="Q244" s="21"/>
      <c r="R244" s="216"/>
      <c r="V244" s="28"/>
    </row>
    <row r="245" spans="3:22" ht="19.5" customHeight="1" thickBot="1" x14ac:dyDescent="0.2">
      <c r="C245" s="228"/>
      <c r="D245" s="32" t="s">
        <v>8</v>
      </c>
      <c r="E245" s="172">
        <v>0</v>
      </c>
      <c r="F245" s="172">
        <v>0</v>
      </c>
      <c r="G245" s="172">
        <v>0</v>
      </c>
      <c r="H245" s="172">
        <v>0</v>
      </c>
      <c r="I245" s="172">
        <v>0</v>
      </c>
      <c r="J245" s="172">
        <v>0</v>
      </c>
      <c r="K245" s="173">
        <v>0</v>
      </c>
      <c r="L245" s="173">
        <v>0</v>
      </c>
      <c r="M245" s="173">
        <v>0</v>
      </c>
      <c r="N245" s="173">
        <v>0</v>
      </c>
      <c r="O245" s="56"/>
      <c r="P245" s="21"/>
      <c r="Q245" s="21"/>
      <c r="R245" s="216"/>
      <c r="V245" s="28"/>
    </row>
    <row r="246" spans="3:22" ht="19.5" customHeight="1" x14ac:dyDescent="0.15">
      <c r="C246" s="227" t="s">
        <v>9</v>
      </c>
      <c r="D246" s="42" t="s">
        <v>18</v>
      </c>
      <c r="E246" s="2">
        <f>SUM(E242:E245)</f>
        <v>0</v>
      </c>
      <c r="F246" s="190">
        <f t="shared" ref="F246" si="460">SUM(F242:F245)</f>
        <v>0</v>
      </c>
      <c r="G246" s="190">
        <f t="shared" ref="G246" si="461">SUM(G242:G245)</f>
        <v>0</v>
      </c>
      <c r="H246" s="190">
        <f t="shared" ref="H246" si="462">SUM(H242:H245)</f>
        <v>0</v>
      </c>
      <c r="I246" s="190">
        <f t="shared" ref="I246" si="463">SUM(I242:I245)</f>
        <v>0</v>
      </c>
      <c r="J246" s="190">
        <f t="shared" ref="J246" si="464">SUM(J242:J245)</f>
        <v>0</v>
      </c>
      <c r="K246" s="190">
        <f t="shared" ref="K246" si="465">SUM(K242:K245)</f>
        <v>0</v>
      </c>
      <c r="L246" s="190">
        <f t="shared" ref="L246" si="466">SUM(L242:L245)</f>
        <v>0</v>
      </c>
      <c r="M246" s="190">
        <f t="shared" ref="M246" si="467">SUM(M242:M245)</f>
        <v>0</v>
      </c>
      <c r="N246" s="191">
        <f t="shared" ref="N246" si="468">SUM(N242:N245)</f>
        <v>0</v>
      </c>
      <c r="O246" s="51"/>
      <c r="P246" s="21"/>
      <c r="Q246" s="21"/>
      <c r="R246" s="216"/>
      <c r="V246" s="28"/>
    </row>
    <row r="247" spans="3:22" ht="19.5" customHeight="1" x14ac:dyDescent="0.15">
      <c r="C247" s="228"/>
      <c r="D247" s="30" t="s">
        <v>10</v>
      </c>
      <c r="E247" s="108">
        <f>IF(E252="",ROUNDDOWN(E246*E250,0),"  未入力あり")</f>
        <v>0</v>
      </c>
      <c r="F247" s="109">
        <f t="shared" ref="F247" si="469">IF(F252="",ROUNDDOWN(F246*F250,0),"  未入力あり")</f>
        <v>0</v>
      </c>
      <c r="G247" s="109">
        <f t="shared" ref="G247" si="470">IF(G252="",ROUNDDOWN(G246*G250,0),"  未入力あり")</f>
        <v>0</v>
      </c>
      <c r="H247" s="109">
        <f t="shared" ref="H247" si="471">IF(H252="",ROUNDDOWN(H246*H250,0),"  未入力あり")</f>
        <v>0</v>
      </c>
      <c r="I247" s="109">
        <f t="shared" ref="I247" si="472">IF(I252="",ROUNDDOWN(I246*I250,0),"  未入力あり")</f>
        <v>0</v>
      </c>
      <c r="J247" s="109">
        <f t="shared" ref="J247" si="473">IF(J252="",ROUNDDOWN(J246*J250,0),"  未入力あり")</f>
        <v>0</v>
      </c>
      <c r="K247" s="109">
        <f t="shared" ref="K247" si="474">IF(K252="",ROUNDDOWN(K246*K250,0),"  未入力あり")</f>
        <v>0</v>
      </c>
      <c r="L247" s="109">
        <f t="shared" ref="L247" si="475">IF(L252="",ROUNDDOWN(L246*L250,0),"  未入力あり")</f>
        <v>0</v>
      </c>
      <c r="M247" s="109">
        <f t="shared" ref="M247" si="476">IF(M252="",ROUNDDOWN(M246*M250,0),"  未入力あり")</f>
        <v>0</v>
      </c>
      <c r="N247" s="192">
        <f t="shared" ref="N247" si="477">IF(N252="",ROUNDDOWN(N246*N250,0),"  未入力あり")</f>
        <v>0</v>
      </c>
      <c r="O247" s="52"/>
      <c r="P247" s="21"/>
      <c r="Q247" s="21"/>
      <c r="R247" s="216"/>
      <c r="V247" s="28"/>
    </row>
    <row r="248" spans="3:22" ht="19.5" customHeight="1" thickBot="1" x14ac:dyDescent="0.2">
      <c r="C248" s="229"/>
      <c r="D248" s="33" t="s">
        <v>20</v>
      </c>
      <c r="E248" s="106">
        <f t="shared" ref="E248:N248" si="478">IFERROR(E246+E247,"")</f>
        <v>0</v>
      </c>
      <c r="F248" s="107">
        <f t="shared" si="478"/>
        <v>0</v>
      </c>
      <c r="G248" s="107">
        <f t="shared" si="478"/>
        <v>0</v>
      </c>
      <c r="H248" s="107">
        <f t="shared" si="478"/>
        <v>0</v>
      </c>
      <c r="I248" s="107">
        <f t="shared" si="478"/>
        <v>0</v>
      </c>
      <c r="J248" s="107">
        <f t="shared" si="478"/>
        <v>0</v>
      </c>
      <c r="K248" s="107">
        <f t="shared" si="478"/>
        <v>0</v>
      </c>
      <c r="L248" s="107">
        <f t="shared" si="478"/>
        <v>0</v>
      </c>
      <c r="M248" s="107">
        <f t="shared" si="478"/>
        <v>0</v>
      </c>
      <c r="N248" s="107">
        <f t="shared" si="478"/>
        <v>0</v>
      </c>
      <c r="O248" s="57"/>
      <c r="P248" s="21"/>
      <c r="Q248" s="21"/>
      <c r="R248" s="216"/>
      <c r="V248" s="28"/>
    </row>
    <row r="249" spans="3:22" ht="19.5" customHeight="1" thickBot="1" x14ac:dyDescent="0.2">
      <c r="C249" s="35"/>
      <c r="D249" s="92" t="s">
        <v>37</v>
      </c>
      <c r="E249" s="61">
        <f>IFERROR(ROUNDDOWN(E248*E$37,0),"")</f>
        <v>0</v>
      </c>
      <c r="F249" s="62">
        <f t="shared" ref="F249" si="479">IFERROR(ROUNDDOWN(F248*F$37,0),"")</f>
        <v>0</v>
      </c>
      <c r="G249" s="62">
        <f t="shared" ref="G249" si="480">IFERROR(ROUNDDOWN(G248*G$37,0),"")</f>
        <v>0</v>
      </c>
      <c r="H249" s="62">
        <f t="shared" ref="H249" si="481">IFERROR(ROUNDDOWN(H248*H$37,0),"")</f>
        <v>0</v>
      </c>
      <c r="I249" s="62">
        <f t="shared" ref="I249" si="482">IFERROR(ROUNDDOWN(I248*I$37,0),"")</f>
        <v>0</v>
      </c>
      <c r="J249" s="62">
        <f t="shared" ref="J249" si="483">IFERROR(ROUNDDOWN(J248*J$37,0),"")</f>
        <v>0</v>
      </c>
      <c r="K249" s="62">
        <f t="shared" ref="K249" si="484">IFERROR(ROUNDDOWN(K248*K$37,0),"")</f>
        <v>0</v>
      </c>
      <c r="L249" s="62">
        <f t="shared" ref="L249" si="485">IFERROR(ROUNDDOWN(L248*L$37,0),"")</f>
        <v>0</v>
      </c>
      <c r="M249" s="62">
        <f t="shared" ref="M249" si="486">IFERROR(ROUNDDOWN(M248*M$37,0),"")</f>
        <v>0</v>
      </c>
      <c r="N249" s="62">
        <f t="shared" ref="N249" si="487">IFERROR(ROUNDDOWN(N248*N$37,0),"")</f>
        <v>0</v>
      </c>
      <c r="O249" s="60"/>
      <c r="P249" s="21"/>
      <c r="Q249" s="21"/>
      <c r="R249" s="216"/>
      <c r="V249" s="28"/>
    </row>
    <row r="250" spans="3:22" ht="19.5" customHeight="1" x14ac:dyDescent="0.15">
      <c r="D250" s="15" t="s">
        <v>11</v>
      </c>
      <c r="E250" s="169">
        <v>0</v>
      </c>
      <c r="F250" s="169">
        <v>0</v>
      </c>
      <c r="G250" s="169">
        <v>0</v>
      </c>
      <c r="H250" s="169">
        <v>0</v>
      </c>
      <c r="I250" s="169">
        <v>0</v>
      </c>
      <c r="J250" s="169">
        <v>0</v>
      </c>
      <c r="K250" s="169">
        <v>0</v>
      </c>
      <c r="L250" s="169">
        <v>0</v>
      </c>
      <c r="M250" s="169">
        <v>0</v>
      </c>
      <c r="N250" s="169">
        <v>0</v>
      </c>
      <c r="O250" s="16"/>
      <c r="P250" s="21"/>
      <c r="Q250" s="21"/>
      <c r="R250" s="216"/>
      <c r="V250" s="28"/>
    </row>
    <row r="251" spans="3:22" ht="19.5" customHeight="1" x14ac:dyDescent="0.15">
      <c r="C251" s="214"/>
      <c r="D251" s="214"/>
      <c r="E251" s="103"/>
      <c r="F251" s="103"/>
      <c r="G251" s="103"/>
      <c r="H251" s="103"/>
      <c r="I251" s="103"/>
      <c r="J251" s="103"/>
      <c r="K251" s="103"/>
      <c r="L251" s="103"/>
      <c r="M251" s="103"/>
      <c r="N251" s="103"/>
      <c r="O251" s="5"/>
      <c r="P251" s="21"/>
      <c r="Q251" s="21"/>
      <c r="R251" s="216"/>
      <c r="V251" s="28"/>
    </row>
    <row r="252" spans="3:22" ht="30" customHeight="1" x14ac:dyDescent="0.15">
      <c r="C252" s="230" t="str">
        <f>IF(AND(E252="",F252="",G252="",H252="",I252="",J252="",K252="",L252="",M252="",N252=""),"","一般管理費率：未記入、少数点以下第２位又は１０%以上を検出")</f>
        <v/>
      </c>
      <c r="D252" s="230"/>
      <c r="E252" s="103" t="str">
        <f>IF(AND(E250=ROUNDDOWN(E250,3),E250&lt;=0.1,E250&lt;&gt;""),"","←←確認してください ")</f>
        <v/>
      </c>
      <c r="F252" s="103" t="str">
        <f t="shared" ref="F252:N252" si="488">IF(AND(F250=ROUNDDOWN(F250,3),F250&lt;=0.1,F250&lt;&gt;""),"","←←確認してください ")</f>
        <v/>
      </c>
      <c r="G252" s="103" t="str">
        <f t="shared" si="488"/>
        <v/>
      </c>
      <c r="H252" s="103" t="str">
        <f t="shared" si="488"/>
        <v/>
      </c>
      <c r="I252" s="103" t="str">
        <f t="shared" si="488"/>
        <v/>
      </c>
      <c r="J252" s="103" t="str">
        <f t="shared" si="488"/>
        <v/>
      </c>
      <c r="K252" s="103" t="str">
        <f t="shared" si="488"/>
        <v/>
      </c>
      <c r="L252" s="103" t="str">
        <f t="shared" si="488"/>
        <v/>
      </c>
      <c r="M252" s="103" t="str">
        <f t="shared" si="488"/>
        <v/>
      </c>
      <c r="N252" s="103" t="str">
        <f t="shared" si="488"/>
        <v/>
      </c>
      <c r="O252" s="5"/>
      <c r="P252" s="21"/>
      <c r="Q252" s="21"/>
      <c r="R252" s="216"/>
      <c r="V252" s="28"/>
    </row>
    <row r="253" spans="3:22" ht="19.5" customHeight="1" x14ac:dyDescent="0.15">
      <c r="D253" s="10" t="s">
        <v>15</v>
      </c>
      <c r="E253" s="225"/>
      <c r="F253" s="225"/>
      <c r="G253" s="226"/>
      <c r="H253" s="226"/>
      <c r="I253" s="226"/>
      <c r="J253" s="226"/>
      <c r="K253" s="226"/>
      <c r="L253" s="226"/>
      <c r="M253" s="226"/>
      <c r="N253" s="226"/>
      <c r="O253" s="82"/>
      <c r="P253" s="21"/>
      <c r="Q253" s="21"/>
      <c r="R253" s="216"/>
      <c r="V253" s="28"/>
    </row>
    <row r="254" spans="3:22" ht="19.5" customHeight="1" thickBot="1" x14ac:dyDescent="0.2">
      <c r="D254" s="18" t="s">
        <v>36</v>
      </c>
      <c r="E254" s="231"/>
      <c r="F254" s="231"/>
      <c r="G254" s="231"/>
      <c r="H254" s="231"/>
      <c r="I254" s="231"/>
      <c r="J254" s="231"/>
      <c r="K254" s="231"/>
      <c r="L254" s="231"/>
      <c r="M254" s="231"/>
      <c r="N254" s="231"/>
      <c r="O254" s="150" t="s">
        <v>2</v>
      </c>
      <c r="P254" s="21"/>
      <c r="Q254" s="21"/>
      <c r="R254" s="216"/>
      <c r="V254" s="28"/>
    </row>
    <row r="255" spans="3:22" ht="19.5" customHeight="1" thickBot="1" x14ac:dyDescent="0.2">
      <c r="C255" s="25" t="s">
        <v>0</v>
      </c>
      <c r="D255" s="6" t="s">
        <v>26</v>
      </c>
      <c r="E255" s="211">
        <f>E$24</f>
        <v>24</v>
      </c>
      <c r="F255" s="211">
        <f t="shared" ref="F255:N255" si="489">F$24</f>
        <v>25</v>
      </c>
      <c r="G255" s="211">
        <f t="shared" si="489"/>
        <v>26</v>
      </c>
      <c r="H255" s="211">
        <f t="shared" si="489"/>
        <v>27</v>
      </c>
      <c r="I255" s="211">
        <f t="shared" si="489"/>
        <v>28</v>
      </c>
      <c r="J255" s="211">
        <f t="shared" si="489"/>
        <v>29</v>
      </c>
      <c r="K255" s="211">
        <f t="shared" si="489"/>
        <v>30</v>
      </c>
      <c r="L255" s="211">
        <f t="shared" si="489"/>
        <v>31</v>
      </c>
      <c r="M255" s="211">
        <f t="shared" si="489"/>
        <v>32</v>
      </c>
      <c r="N255" s="211">
        <f t="shared" si="489"/>
        <v>33</v>
      </c>
      <c r="O255" s="59" t="str">
        <f>O$24</f>
        <v>総額</v>
      </c>
      <c r="P255" s="21"/>
      <c r="Q255" s="21"/>
      <c r="R255" s="216"/>
      <c r="V255" s="28"/>
    </row>
    <row r="256" spans="3:22" ht="19.5" customHeight="1" x14ac:dyDescent="0.15">
      <c r="C256" s="227" t="s">
        <v>13</v>
      </c>
      <c r="D256" s="29" t="s">
        <v>5</v>
      </c>
      <c r="E256" s="166">
        <v>0</v>
      </c>
      <c r="F256" s="167">
        <v>0</v>
      </c>
      <c r="G256" s="167">
        <v>0</v>
      </c>
      <c r="H256" s="167">
        <v>0</v>
      </c>
      <c r="I256" s="167">
        <v>0</v>
      </c>
      <c r="J256" s="167">
        <v>0</v>
      </c>
      <c r="K256" s="167">
        <v>0</v>
      </c>
      <c r="L256" s="167">
        <v>0</v>
      </c>
      <c r="M256" s="167">
        <v>0</v>
      </c>
      <c r="N256" s="167">
        <v>0</v>
      </c>
      <c r="O256" s="51"/>
      <c r="P256" s="21"/>
      <c r="Q256" s="21"/>
      <c r="R256" s="216"/>
      <c r="V256" s="28"/>
    </row>
    <row r="257" spans="3:22" ht="19.5" customHeight="1" x14ac:dyDescent="0.15">
      <c r="C257" s="228"/>
      <c r="D257" s="30" t="s">
        <v>6</v>
      </c>
      <c r="E257" s="170">
        <v>0</v>
      </c>
      <c r="F257" s="170">
        <v>0</v>
      </c>
      <c r="G257" s="170">
        <v>0</v>
      </c>
      <c r="H257" s="170">
        <v>0</v>
      </c>
      <c r="I257" s="170">
        <v>0</v>
      </c>
      <c r="J257" s="170">
        <v>0</v>
      </c>
      <c r="K257" s="171">
        <v>0</v>
      </c>
      <c r="L257" s="171">
        <v>0</v>
      </c>
      <c r="M257" s="171">
        <v>0</v>
      </c>
      <c r="N257" s="171">
        <v>0</v>
      </c>
      <c r="O257" s="52"/>
      <c r="P257" s="21"/>
      <c r="Q257" s="21"/>
      <c r="R257" s="216"/>
      <c r="V257" s="28"/>
    </row>
    <row r="258" spans="3:22" ht="19.5" customHeight="1" x14ac:dyDescent="0.15">
      <c r="C258" s="228"/>
      <c r="D258" s="31" t="s">
        <v>7</v>
      </c>
      <c r="E258" s="170">
        <v>0</v>
      </c>
      <c r="F258" s="170">
        <v>0</v>
      </c>
      <c r="G258" s="170">
        <v>0</v>
      </c>
      <c r="H258" s="170">
        <v>0</v>
      </c>
      <c r="I258" s="170">
        <v>0</v>
      </c>
      <c r="J258" s="170">
        <v>0</v>
      </c>
      <c r="K258" s="171">
        <v>0</v>
      </c>
      <c r="L258" s="171">
        <v>0</v>
      </c>
      <c r="M258" s="171">
        <v>0</v>
      </c>
      <c r="N258" s="171">
        <v>0</v>
      </c>
      <c r="O258" s="52"/>
      <c r="P258" s="21"/>
      <c r="Q258" s="21"/>
      <c r="R258" s="216"/>
      <c r="V258" s="28"/>
    </row>
    <row r="259" spans="3:22" ht="19.5" customHeight="1" thickBot="1" x14ac:dyDescent="0.2">
      <c r="C259" s="228"/>
      <c r="D259" s="32" t="s">
        <v>8</v>
      </c>
      <c r="E259" s="172">
        <v>0</v>
      </c>
      <c r="F259" s="172">
        <v>0</v>
      </c>
      <c r="G259" s="172">
        <v>0</v>
      </c>
      <c r="H259" s="172">
        <v>0</v>
      </c>
      <c r="I259" s="172">
        <v>0</v>
      </c>
      <c r="J259" s="172">
        <v>0</v>
      </c>
      <c r="K259" s="173">
        <v>0</v>
      </c>
      <c r="L259" s="173">
        <v>0</v>
      </c>
      <c r="M259" s="173">
        <v>0</v>
      </c>
      <c r="N259" s="173">
        <v>0</v>
      </c>
      <c r="O259" s="56"/>
      <c r="P259" s="21"/>
      <c r="Q259" s="21"/>
      <c r="R259" s="216"/>
      <c r="V259" s="28"/>
    </row>
    <row r="260" spans="3:22" ht="19.5" customHeight="1" x14ac:dyDescent="0.15">
      <c r="C260" s="227" t="s">
        <v>9</v>
      </c>
      <c r="D260" s="42" t="s">
        <v>18</v>
      </c>
      <c r="E260" s="2">
        <f>SUM(E256:E259)</f>
        <v>0</v>
      </c>
      <c r="F260" s="190">
        <f t="shared" ref="F260" si="490">SUM(F256:F259)</f>
        <v>0</v>
      </c>
      <c r="G260" s="190">
        <f t="shared" ref="G260" si="491">SUM(G256:G259)</f>
        <v>0</v>
      </c>
      <c r="H260" s="190">
        <f t="shared" ref="H260" si="492">SUM(H256:H259)</f>
        <v>0</v>
      </c>
      <c r="I260" s="190">
        <f t="shared" ref="I260" si="493">SUM(I256:I259)</f>
        <v>0</v>
      </c>
      <c r="J260" s="190">
        <f t="shared" ref="J260" si="494">SUM(J256:J259)</f>
        <v>0</v>
      </c>
      <c r="K260" s="190">
        <f t="shared" ref="K260" si="495">SUM(K256:K259)</f>
        <v>0</v>
      </c>
      <c r="L260" s="190">
        <f t="shared" ref="L260" si="496">SUM(L256:L259)</f>
        <v>0</v>
      </c>
      <c r="M260" s="190">
        <f t="shared" ref="M260" si="497">SUM(M256:M259)</f>
        <v>0</v>
      </c>
      <c r="N260" s="191">
        <f t="shared" ref="N260" si="498">SUM(N256:N259)</f>
        <v>0</v>
      </c>
      <c r="O260" s="51"/>
      <c r="P260" s="21"/>
      <c r="Q260" s="21"/>
      <c r="R260" s="216"/>
      <c r="V260" s="28"/>
    </row>
    <row r="261" spans="3:22" ht="19.5" customHeight="1" x14ac:dyDescent="0.15">
      <c r="C261" s="228"/>
      <c r="D261" s="30" t="s">
        <v>10</v>
      </c>
      <c r="E261" s="108">
        <f>IF(E266="",ROUNDDOWN(E260*E264,0),"  未入力あり")</f>
        <v>0</v>
      </c>
      <c r="F261" s="109">
        <f t="shared" ref="F261" si="499">IF(F266="",ROUNDDOWN(F260*F264,0),"  未入力あり")</f>
        <v>0</v>
      </c>
      <c r="G261" s="109">
        <f t="shared" ref="G261" si="500">IF(G266="",ROUNDDOWN(G260*G264,0),"  未入力あり")</f>
        <v>0</v>
      </c>
      <c r="H261" s="109">
        <f t="shared" ref="H261" si="501">IF(H266="",ROUNDDOWN(H260*H264,0),"  未入力あり")</f>
        <v>0</v>
      </c>
      <c r="I261" s="109">
        <f t="shared" ref="I261" si="502">IF(I266="",ROUNDDOWN(I260*I264,0),"  未入力あり")</f>
        <v>0</v>
      </c>
      <c r="J261" s="109">
        <f t="shared" ref="J261" si="503">IF(J266="",ROUNDDOWN(J260*J264,0),"  未入力あり")</f>
        <v>0</v>
      </c>
      <c r="K261" s="109">
        <f t="shared" ref="K261" si="504">IF(K266="",ROUNDDOWN(K260*K264,0),"  未入力あり")</f>
        <v>0</v>
      </c>
      <c r="L261" s="109">
        <f t="shared" ref="L261" si="505">IF(L266="",ROUNDDOWN(L260*L264,0),"  未入力あり")</f>
        <v>0</v>
      </c>
      <c r="M261" s="109">
        <f t="shared" ref="M261" si="506">IF(M266="",ROUNDDOWN(M260*M264,0),"  未入力あり")</f>
        <v>0</v>
      </c>
      <c r="N261" s="192">
        <f t="shared" ref="N261" si="507">IF(N266="",ROUNDDOWN(N260*N264,0),"  未入力あり")</f>
        <v>0</v>
      </c>
      <c r="O261" s="52"/>
      <c r="P261" s="21"/>
      <c r="Q261" s="21"/>
      <c r="R261" s="216"/>
      <c r="V261" s="28"/>
    </row>
    <row r="262" spans="3:22" ht="19.5" customHeight="1" thickBot="1" x14ac:dyDescent="0.2">
      <c r="C262" s="229"/>
      <c r="D262" s="33" t="s">
        <v>20</v>
      </c>
      <c r="E262" s="106">
        <f t="shared" ref="E262:N262" si="508">IFERROR(E260+E261,"")</f>
        <v>0</v>
      </c>
      <c r="F262" s="107">
        <f t="shared" si="508"/>
        <v>0</v>
      </c>
      <c r="G262" s="107">
        <f t="shared" si="508"/>
        <v>0</v>
      </c>
      <c r="H262" s="107">
        <f t="shared" si="508"/>
        <v>0</v>
      </c>
      <c r="I262" s="107">
        <f t="shared" si="508"/>
        <v>0</v>
      </c>
      <c r="J262" s="107">
        <f t="shared" si="508"/>
        <v>0</v>
      </c>
      <c r="K262" s="107">
        <f t="shared" si="508"/>
        <v>0</v>
      </c>
      <c r="L262" s="107">
        <f t="shared" si="508"/>
        <v>0</v>
      </c>
      <c r="M262" s="107">
        <f t="shared" si="508"/>
        <v>0</v>
      </c>
      <c r="N262" s="107">
        <f t="shared" si="508"/>
        <v>0</v>
      </c>
      <c r="O262" s="57"/>
      <c r="P262" s="21"/>
      <c r="Q262" s="21"/>
      <c r="R262" s="216"/>
      <c r="V262" s="28"/>
    </row>
    <row r="263" spans="3:22" ht="19.5" customHeight="1" thickBot="1" x14ac:dyDescent="0.2">
      <c r="C263" s="35"/>
      <c r="D263" s="92" t="s">
        <v>37</v>
      </c>
      <c r="E263" s="61">
        <f>IFERROR(ROUNDDOWN(E262*E$37,0),"")</f>
        <v>0</v>
      </c>
      <c r="F263" s="62">
        <f t="shared" ref="F263" si="509">IFERROR(ROUNDDOWN(F262*F$37,0),"")</f>
        <v>0</v>
      </c>
      <c r="G263" s="62">
        <f t="shared" ref="G263" si="510">IFERROR(ROUNDDOWN(G262*G$37,0),"")</f>
        <v>0</v>
      </c>
      <c r="H263" s="62">
        <f t="shared" ref="H263" si="511">IFERROR(ROUNDDOWN(H262*H$37,0),"")</f>
        <v>0</v>
      </c>
      <c r="I263" s="62">
        <f t="shared" ref="I263" si="512">IFERROR(ROUNDDOWN(I262*I$37,0),"")</f>
        <v>0</v>
      </c>
      <c r="J263" s="62">
        <f t="shared" ref="J263" si="513">IFERROR(ROUNDDOWN(J262*J$37,0),"")</f>
        <v>0</v>
      </c>
      <c r="K263" s="62">
        <f t="shared" ref="K263" si="514">IFERROR(ROUNDDOWN(K262*K$37,0),"")</f>
        <v>0</v>
      </c>
      <c r="L263" s="62">
        <f t="shared" ref="L263" si="515">IFERROR(ROUNDDOWN(L262*L$37,0),"")</f>
        <v>0</v>
      </c>
      <c r="M263" s="62">
        <f t="shared" ref="M263" si="516">IFERROR(ROUNDDOWN(M262*M$37,0),"")</f>
        <v>0</v>
      </c>
      <c r="N263" s="62">
        <f t="shared" ref="N263" si="517">IFERROR(ROUNDDOWN(N262*N$37,0),"")</f>
        <v>0</v>
      </c>
      <c r="O263" s="60"/>
      <c r="P263" s="21"/>
      <c r="Q263" s="21"/>
      <c r="R263" s="216"/>
      <c r="V263" s="28"/>
    </row>
    <row r="264" spans="3:22" ht="19.5" customHeight="1" x14ac:dyDescent="0.15">
      <c r="D264" s="15" t="s">
        <v>11</v>
      </c>
      <c r="E264" s="169">
        <v>0</v>
      </c>
      <c r="F264" s="169">
        <v>0</v>
      </c>
      <c r="G264" s="169">
        <v>0</v>
      </c>
      <c r="H264" s="169">
        <v>0</v>
      </c>
      <c r="I264" s="169">
        <v>0</v>
      </c>
      <c r="J264" s="169">
        <v>0</v>
      </c>
      <c r="K264" s="169">
        <v>0</v>
      </c>
      <c r="L264" s="169">
        <v>0</v>
      </c>
      <c r="M264" s="169">
        <v>0</v>
      </c>
      <c r="N264" s="169">
        <v>0</v>
      </c>
      <c r="O264" s="16"/>
      <c r="P264" s="21"/>
      <c r="Q264" s="21"/>
      <c r="R264" s="216"/>
      <c r="V264" s="28"/>
    </row>
    <row r="265" spans="3:22" ht="19.5" customHeight="1" x14ac:dyDescent="0.15">
      <c r="C265" s="214"/>
      <c r="D265" s="214"/>
      <c r="E265" s="103"/>
      <c r="F265" s="103"/>
      <c r="G265" s="103"/>
      <c r="H265" s="103"/>
      <c r="I265" s="103"/>
      <c r="J265" s="103"/>
      <c r="K265" s="103"/>
      <c r="L265" s="103"/>
      <c r="M265" s="103"/>
      <c r="N265" s="103"/>
      <c r="O265" s="5"/>
      <c r="P265" s="21"/>
      <c r="Q265" s="21"/>
      <c r="R265" s="216"/>
      <c r="V265" s="28"/>
    </row>
    <row r="266" spans="3:22" ht="30" customHeight="1" x14ac:dyDescent="0.15">
      <c r="C266" s="230" t="str">
        <f>IF(AND(E266="",F266="",G266="",H266="",I266="",J266="",K266="",L266="",M266="",N266=""),"","一般管理費率：未記入、少数点以下第２位又は１０%以上を検出")</f>
        <v/>
      </c>
      <c r="D266" s="230"/>
      <c r="E266" s="103" t="str">
        <f>IF(AND(E264=ROUNDDOWN(E264,3),E264&lt;=0.1,E264&lt;&gt;""),"","←←確認してください ")</f>
        <v/>
      </c>
      <c r="F266" s="103" t="str">
        <f t="shared" ref="F266:N266" si="518">IF(AND(F264=ROUNDDOWN(F264,3),F264&lt;=0.1,F264&lt;&gt;""),"","←←確認してください ")</f>
        <v/>
      </c>
      <c r="G266" s="103" t="str">
        <f t="shared" si="518"/>
        <v/>
      </c>
      <c r="H266" s="103" t="str">
        <f t="shared" si="518"/>
        <v/>
      </c>
      <c r="I266" s="103" t="str">
        <f t="shared" si="518"/>
        <v/>
      </c>
      <c r="J266" s="103" t="str">
        <f t="shared" si="518"/>
        <v/>
      </c>
      <c r="K266" s="103" t="str">
        <f t="shared" si="518"/>
        <v/>
      </c>
      <c r="L266" s="103" t="str">
        <f t="shared" si="518"/>
        <v/>
      </c>
      <c r="M266" s="103" t="str">
        <f t="shared" si="518"/>
        <v/>
      </c>
      <c r="N266" s="103" t="str">
        <f t="shared" si="518"/>
        <v/>
      </c>
      <c r="O266" s="5"/>
      <c r="P266" s="21"/>
      <c r="Q266" s="21"/>
      <c r="R266" s="216"/>
      <c r="V266" s="28"/>
    </row>
    <row r="267" spans="3:22" ht="19.5" customHeight="1" x14ac:dyDescent="0.15">
      <c r="D267" s="10" t="s">
        <v>15</v>
      </c>
      <c r="E267" s="225"/>
      <c r="F267" s="225"/>
      <c r="G267" s="226"/>
      <c r="H267" s="226"/>
      <c r="I267" s="226"/>
      <c r="J267" s="226"/>
      <c r="K267" s="226"/>
      <c r="L267" s="226"/>
      <c r="M267" s="226"/>
      <c r="N267" s="226"/>
      <c r="O267" s="82"/>
      <c r="P267" s="21"/>
      <c r="Q267" s="21"/>
      <c r="R267" s="216"/>
      <c r="V267" s="28"/>
    </row>
    <row r="268" spans="3:22" ht="19.5" customHeight="1" thickBot="1" x14ac:dyDescent="0.2">
      <c r="D268" s="18" t="s">
        <v>36</v>
      </c>
      <c r="E268" s="231"/>
      <c r="F268" s="231"/>
      <c r="G268" s="231"/>
      <c r="H268" s="231"/>
      <c r="I268" s="231"/>
      <c r="J268" s="231"/>
      <c r="K268" s="231"/>
      <c r="L268" s="231"/>
      <c r="M268" s="231"/>
      <c r="N268" s="231"/>
      <c r="O268" s="150" t="s">
        <v>2</v>
      </c>
      <c r="P268" s="21"/>
      <c r="Q268" s="21"/>
      <c r="R268" s="216"/>
      <c r="V268" s="28"/>
    </row>
    <row r="269" spans="3:22" ht="19.5" customHeight="1" thickBot="1" x14ac:dyDescent="0.2">
      <c r="C269" s="25" t="s">
        <v>0</v>
      </c>
      <c r="D269" s="6" t="s">
        <v>26</v>
      </c>
      <c r="E269" s="211">
        <f>E$24</f>
        <v>24</v>
      </c>
      <c r="F269" s="211">
        <f t="shared" ref="F269:N269" si="519">F$24</f>
        <v>25</v>
      </c>
      <c r="G269" s="211">
        <f t="shared" si="519"/>
        <v>26</v>
      </c>
      <c r="H269" s="211">
        <f t="shared" si="519"/>
        <v>27</v>
      </c>
      <c r="I269" s="211">
        <f t="shared" si="519"/>
        <v>28</v>
      </c>
      <c r="J269" s="211">
        <f t="shared" si="519"/>
        <v>29</v>
      </c>
      <c r="K269" s="211">
        <f t="shared" si="519"/>
        <v>30</v>
      </c>
      <c r="L269" s="211">
        <f t="shared" si="519"/>
        <v>31</v>
      </c>
      <c r="M269" s="211">
        <f t="shared" si="519"/>
        <v>32</v>
      </c>
      <c r="N269" s="211">
        <f t="shared" si="519"/>
        <v>33</v>
      </c>
      <c r="O269" s="59" t="str">
        <f>O$24</f>
        <v>総額</v>
      </c>
      <c r="P269" s="21"/>
      <c r="Q269" s="21"/>
      <c r="R269" s="216"/>
      <c r="V269" s="28"/>
    </row>
    <row r="270" spans="3:22" ht="19.5" customHeight="1" x14ac:dyDescent="0.15">
      <c r="C270" s="227" t="s">
        <v>13</v>
      </c>
      <c r="D270" s="29" t="s">
        <v>5</v>
      </c>
      <c r="E270" s="166">
        <v>0</v>
      </c>
      <c r="F270" s="167">
        <v>0</v>
      </c>
      <c r="G270" s="167">
        <v>0</v>
      </c>
      <c r="H270" s="167">
        <v>0</v>
      </c>
      <c r="I270" s="167">
        <v>0</v>
      </c>
      <c r="J270" s="167">
        <v>0</v>
      </c>
      <c r="K270" s="167">
        <v>0</v>
      </c>
      <c r="L270" s="167">
        <v>0</v>
      </c>
      <c r="M270" s="167">
        <v>0</v>
      </c>
      <c r="N270" s="167">
        <v>0</v>
      </c>
      <c r="O270" s="51"/>
      <c r="P270" s="21"/>
      <c r="Q270" s="21"/>
      <c r="R270" s="216"/>
      <c r="V270" s="28"/>
    </row>
    <row r="271" spans="3:22" ht="19.5" customHeight="1" x14ac:dyDescent="0.15">
      <c r="C271" s="228"/>
      <c r="D271" s="30" t="s">
        <v>6</v>
      </c>
      <c r="E271" s="170">
        <v>0</v>
      </c>
      <c r="F271" s="170">
        <v>0</v>
      </c>
      <c r="G271" s="170">
        <v>0</v>
      </c>
      <c r="H271" s="170">
        <v>0</v>
      </c>
      <c r="I271" s="170">
        <v>0</v>
      </c>
      <c r="J271" s="170">
        <v>0</v>
      </c>
      <c r="K271" s="171">
        <v>0</v>
      </c>
      <c r="L271" s="171">
        <v>0</v>
      </c>
      <c r="M271" s="171">
        <v>0</v>
      </c>
      <c r="N271" s="171">
        <v>0</v>
      </c>
      <c r="O271" s="52"/>
      <c r="P271" s="21"/>
      <c r="Q271" s="21"/>
      <c r="R271" s="216"/>
      <c r="V271" s="28"/>
    </row>
    <row r="272" spans="3:22" ht="19.5" customHeight="1" x14ac:dyDescent="0.15">
      <c r="C272" s="228"/>
      <c r="D272" s="31" t="s">
        <v>7</v>
      </c>
      <c r="E272" s="170">
        <v>0</v>
      </c>
      <c r="F272" s="170">
        <v>0</v>
      </c>
      <c r="G272" s="170">
        <v>0</v>
      </c>
      <c r="H272" s="170">
        <v>0</v>
      </c>
      <c r="I272" s="170">
        <v>0</v>
      </c>
      <c r="J272" s="170">
        <v>0</v>
      </c>
      <c r="K272" s="171">
        <v>0</v>
      </c>
      <c r="L272" s="171">
        <v>0</v>
      </c>
      <c r="M272" s="171">
        <v>0</v>
      </c>
      <c r="N272" s="171">
        <v>0</v>
      </c>
      <c r="O272" s="52"/>
      <c r="P272" s="21"/>
      <c r="Q272" s="21"/>
      <c r="R272" s="216"/>
      <c r="V272" s="28"/>
    </row>
    <row r="273" spans="3:22" ht="19.5" customHeight="1" thickBot="1" x14ac:dyDescent="0.2">
      <c r="C273" s="228"/>
      <c r="D273" s="32" t="s">
        <v>8</v>
      </c>
      <c r="E273" s="172">
        <v>0</v>
      </c>
      <c r="F273" s="172">
        <v>0</v>
      </c>
      <c r="G273" s="172">
        <v>0</v>
      </c>
      <c r="H273" s="172">
        <v>0</v>
      </c>
      <c r="I273" s="172">
        <v>0</v>
      </c>
      <c r="J273" s="172">
        <v>0</v>
      </c>
      <c r="K273" s="173">
        <v>0</v>
      </c>
      <c r="L273" s="173">
        <v>0</v>
      </c>
      <c r="M273" s="173">
        <v>0</v>
      </c>
      <c r="N273" s="173">
        <v>0</v>
      </c>
      <c r="O273" s="56"/>
      <c r="P273" s="21"/>
      <c r="Q273" s="21"/>
      <c r="R273" s="216"/>
      <c r="V273" s="28"/>
    </row>
    <row r="274" spans="3:22" ht="19.5" customHeight="1" x14ac:dyDescent="0.15">
      <c r="C274" s="227" t="s">
        <v>9</v>
      </c>
      <c r="D274" s="42" t="s">
        <v>18</v>
      </c>
      <c r="E274" s="2">
        <f>SUM(E270:E273)</f>
        <v>0</v>
      </c>
      <c r="F274" s="190">
        <f t="shared" ref="F274" si="520">SUM(F270:F273)</f>
        <v>0</v>
      </c>
      <c r="G274" s="190">
        <f t="shared" ref="G274" si="521">SUM(G270:G273)</f>
        <v>0</v>
      </c>
      <c r="H274" s="190">
        <f t="shared" ref="H274" si="522">SUM(H270:H273)</f>
        <v>0</v>
      </c>
      <c r="I274" s="190">
        <f t="shared" ref="I274" si="523">SUM(I270:I273)</f>
        <v>0</v>
      </c>
      <c r="J274" s="190">
        <f t="shared" ref="J274" si="524">SUM(J270:J273)</f>
        <v>0</v>
      </c>
      <c r="K274" s="190">
        <f t="shared" ref="K274" si="525">SUM(K270:K273)</f>
        <v>0</v>
      </c>
      <c r="L274" s="190">
        <f t="shared" ref="L274" si="526">SUM(L270:L273)</f>
        <v>0</v>
      </c>
      <c r="M274" s="190">
        <f t="shared" ref="M274" si="527">SUM(M270:M273)</f>
        <v>0</v>
      </c>
      <c r="N274" s="191">
        <f t="shared" ref="N274" si="528">SUM(N270:N273)</f>
        <v>0</v>
      </c>
      <c r="O274" s="51"/>
      <c r="P274" s="21"/>
      <c r="Q274" s="21"/>
      <c r="R274" s="216"/>
      <c r="V274" s="28"/>
    </row>
    <row r="275" spans="3:22" ht="19.5" customHeight="1" x14ac:dyDescent="0.15">
      <c r="C275" s="228"/>
      <c r="D275" s="30" t="s">
        <v>10</v>
      </c>
      <c r="E275" s="108">
        <f>IF(E280="",ROUNDDOWN(E274*E278,0),"  未入力あり")</f>
        <v>0</v>
      </c>
      <c r="F275" s="109">
        <f t="shared" ref="F275" si="529">IF(F280="",ROUNDDOWN(F274*F278,0),"  未入力あり")</f>
        <v>0</v>
      </c>
      <c r="G275" s="109">
        <f t="shared" ref="G275" si="530">IF(G280="",ROUNDDOWN(G274*G278,0),"  未入力あり")</f>
        <v>0</v>
      </c>
      <c r="H275" s="109">
        <f t="shared" ref="H275" si="531">IF(H280="",ROUNDDOWN(H274*H278,0),"  未入力あり")</f>
        <v>0</v>
      </c>
      <c r="I275" s="109">
        <f t="shared" ref="I275" si="532">IF(I280="",ROUNDDOWN(I274*I278,0),"  未入力あり")</f>
        <v>0</v>
      </c>
      <c r="J275" s="109">
        <f t="shared" ref="J275" si="533">IF(J280="",ROUNDDOWN(J274*J278,0),"  未入力あり")</f>
        <v>0</v>
      </c>
      <c r="K275" s="109">
        <f t="shared" ref="K275" si="534">IF(K280="",ROUNDDOWN(K274*K278,0),"  未入力あり")</f>
        <v>0</v>
      </c>
      <c r="L275" s="109">
        <f t="shared" ref="L275" si="535">IF(L280="",ROUNDDOWN(L274*L278,0),"  未入力あり")</f>
        <v>0</v>
      </c>
      <c r="M275" s="109">
        <f t="shared" ref="M275" si="536">IF(M280="",ROUNDDOWN(M274*M278,0),"  未入力あり")</f>
        <v>0</v>
      </c>
      <c r="N275" s="192">
        <f t="shared" ref="N275" si="537">IF(N280="",ROUNDDOWN(N274*N278,0),"  未入力あり")</f>
        <v>0</v>
      </c>
      <c r="O275" s="52"/>
      <c r="P275" s="21"/>
      <c r="Q275" s="21"/>
      <c r="R275" s="216"/>
      <c r="V275" s="28"/>
    </row>
    <row r="276" spans="3:22" ht="19.5" customHeight="1" thickBot="1" x14ac:dyDescent="0.2">
      <c r="C276" s="229"/>
      <c r="D276" s="33" t="s">
        <v>20</v>
      </c>
      <c r="E276" s="106">
        <f t="shared" ref="E276:N276" si="538">IFERROR(E274+E275,"")</f>
        <v>0</v>
      </c>
      <c r="F276" s="107">
        <f t="shared" si="538"/>
        <v>0</v>
      </c>
      <c r="G276" s="107">
        <f t="shared" si="538"/>
        <v>0</v>
      </c>
      <c r="H276" s="107">
        <f t="shared" si="538"/>
        <v>0</v>
      </c>
      <c r="I276" s="107">
        <f t="shared" si="538"/>
        <v>0</v>
      </c>
      <c r="J276" s="107">
        <f t="shared" si="538"/>
        <v>0</v>
      </c>
      <c r="K276" s="107">
        <f t="shared" si="538"/>
        <v>0</v>
      </c>
      <c r="L276" s="107">
        <f t="shared" si="538"/>
        <v>0</v>
      </c>
      <c r="M276" s="107">
        <f t="shared" si="538"/>
        <v>0</v>
      </c>
      <c r="N276" s="107">
        <f t="shared" si="538"/>
        <v>0</v>
      </c>
      <c r="O276" s="57"/>
      <c r="P276" s="21"/>
      <c r="Q276" s="21"/>
      <c r="R276" s="216"/>
      <c r="V276" s="28"/>
    </row>
    <row r="277" spans="3:22" ht="19.5" customHeight="1" thickBot="1" x14ac:dyDescent="0.2">
      <c r="C277" s="35"/>
      <c r="D277" s="92" t="s">
        <v>37</v>
      </c>
      <c r="E277" s="61">
        <f>IFERROR(ROUNDDOWN(E276*E$37,0),"")</f>
        <v>0</v>
      </c>
      <c r="F277" s="62">
        <f t="shared" ref="F277" si="539">IFERROR(ROUNDDOWN(F276*F$37,0),"")</f>
        <v>0</v>
      </c>
      <c r="G277" s="62">
        <f t="shared" ref="G277" si="540">IFERROR(ROUNDDOWN(G276*G$37,0),"")</f>
        <v>0</v>
      </c>
      <c r="H277" s="62">
        <f t="shared" ref="H277" si="541">IFERROR(ROUNDDOWN(H276*H$37,0),"")</f>
        <v>0</v>
      </c>
      <c r="I277" s="62">
        <f t="shared" ref="I277" si="542">IFERROR(ROUNDDOWN(I276*I$37,0),"")</f>
        <v>0</v>
      </c>
      <c r="J277" s="62">
        <f t="shared" ref="J277" si="543">IFERROR(ROUNDDOWN(J276*J$37,0),"")</f>
        <v>0</v>
      </c>
      <c r="K277" s="62">
        <f t="shared" ref="K277" si="544">IFERROR(ROUNDDOWN(K276*K$37,0),"")</f>
        <v>0</v>
      </c>
      <c r="L277" s="62">
        <f t="shared" ref="L277" si="545">IFERROR(ROUNDDOWN(L276*L$37,0),"")</f>
        <v>0</v>
      </c>
      <c r="M277" s="62">
        <f t="shared" ref="M277" si="546">IFERROR(ROUNDDOWN(M276*M$37,0),"")</f>
        <v>0</v>
      </c>
      <c r="N277" s="62">
        <f t="shared" ref="N277" si="547">IFERROR(ROUNDDOWN(N276*N$37,0),"")</f>
        <v>0</v>
      </c>
      <c r="O277" s="60"/>
      <c r="P277" s="21"/>
      <c r="Q277" s="21"/>
      <c r="R277" s="216"/>
      <c r="V277" s="28"/>
    </row>
    <row r="278" spans="3:22" ht="19.5" customHeight="1" x14ac:dyDescent="0.15">
      <c r="D278" s="15" t="s">
        <v>11</v>
      </c>
      <c r="E278" s="169">
        <v>0</v>
      </c>
      <c r="F278" s="169">
        <v>0</v>
      </c>
      <c r="G278" s="169">
        <v>0</v>
      </c>
      <c r="H278" s="169">
        <v>0</v>
      </c>
      <c r="I278" s="169">
        <v>0</v>
      </c>
      <c r="J278" s="169">
        <v>0</v>
      </c>
      <c r="K278" s="169">
        <v>0</v>
      </c>
      <c r="L278" s="169">
        <v>0</v>
      </c>
      <c r="M278" s="169">
        <v>0</v>
      </c>
      <c r="N278" s="169">
        <v>0</v>
      </c>
      <c r="O278" s="16"/>
      <c r="P278" s="21"/>
      <c r="Q278" s="21"/>
      <c r="R278" s="216"/>
      <c r="V278" s="28"/>
    </row>
    <row r="279" spans="3:22" ht="19.5" customHeight="1" x14ac:dyDescent="0.15">
      <c r="C279" s="214"/>
      <c r="D279" s="214"/>
      <c r="E279" s="103"/>
      <c r="F279" s="103"/>
      <c r="G279" s="103"/>
      <c r="H279" s="103"/>
      <c r="I279" s="103"/>
      <c r="J279" s="103"/>
      <c r="K279" s="103"/>
      <c r="L279" s="103"/>
      <c r="M279" s="103"/>
      <c r="N279" s="103"/>
      <c r="O279" s="5"/>
      <c r="P279" s="21"/>
      <c r="Q279" s="21"/>
      <c r="R279" s="216"/>
      <c r="V279" s="28"/>
    </row>
    <row r="280" spans="3:22" ht="30" customHeight="1" x14ac:dyDescent="0.15">
      <c r="C280" s="230" t="str">
        <f>IF(AND(E280="",F280="",G280="",H280="",I280="",J280="",K280="",L280="",M280="",N280=""),"","一般管理費率：未記入、少数点以下第２位又は１０%以上を検出")</f>
        <v/>
      </c>
      <c r="D280" s="230"/>
      <c r="E280" s="103" t="str">
        <f>IF(AND(E278=ROUNDDOWN(E278,3),E278&lt;=0.1,E278&lt;&gt;""),"","←←確認してください ")</f>
        <v/>
      </c>
      <c r="F280" s="103" t="str">
        <f t="shared" ref="F280:N280" si="548">IF(AND(F278=ROUNDDOWN(F278,3),F278&lt;=0.1,F278&lt;&gt;""),"","←←確認してください ")</f>
        <v/>
      </c>
      <c r="G280" s="103" t="str">
        <f t="shared" si="548"/>
        <v/>
      </c>
      <c r="H280" s="103" t="str">
        <f t="shared" si="548"/>
        <v/>
      </c>
      <c r="I280" s="103" t="str">
        <f t="shared" si="548"/>
        <v/>
      </c>
      <c r="J280" s="103" t="str">
        <f t="shared" si="548"/>
        <v/>
      </c>
      <c r="K280" s="103" t="str">
        <f t="shared" si="548"/>
        <v/>
      </c>
      <c r="L280" s="103" t="str">
        <f t="shared" si="548"/>
        <v/>
      </c>
      <c r="M280" s="103" t="str">
        <f t="shared" si="548"/>
        <v/>
      </c>
      <c r="N280" s="103" t="str">
        <f t="shared" si="548"/>
        <v/>
      </c>
      <c r="O280" s="5"/>
      <c r="P280" s="21"/>
      <c r="Q280" s="21"/>
      <c r="R280" s="216"/>
      <c r="V280" s="28"/>
    </row>
    <row r="281" spans="3:22" ht="19.5" customHeight="1" x14ac:dyDescent="0.15">
      <c r="D281" s="10" t="s">
        <v>15</v>
      </c>
      <c r="E281" s="225"/>
      <c r="F281" s="225"/>
      <c r="G281" s="226"/>
      <c r="H281" s="226"/>
      <c r="I281" s="226"/>
      <c r="J281" s="226"/>
      <c r="K281" s="226"/>
      <c r="L281" s="226"/>
      <c r="M281" s="226"/>
      <c r="N281" s="226"/>
      <c r="O281" s="82"/>
      <c r="P281" s="21"/>
      <c r="Q281" s="21"/>
      <c r="R281" s="216"/>
      <c r="V281" s="28"/>
    </row>
    <row r="282" spans="3:22" ht="19.5" customHeight="1" thickBot="1" x14ac:dyDescent="0.2">
      <c r="D282" s="18" t="s">
        <v>36</v>
      </c>
      <c r="E282" s="231"/>
      <c r="F282" s="231"/>
      <c r="G282" s="231"/>
      <c r="H282" s="231"/>
      <c r="I282" s="231"/>
      <c r="J282" s="231"/>
      <c r="K282" s="231"/>
      <c r="L282" s="231"/>
      <c r="M282" s="231"/>
      <c r="N282" s="231"/>
      <c r="O282" s="150" t="s">
        <v>2</v>
      </c>
      <c r="P282" s="21"/>
      <c r="Q282" s="21"/>
      <c r="R282" s="216"/>
      <c r="V282" s="28"/>
    </row>
    <row r="283" spans="3:22" ht="19.5" customHeight="1" thickBot="1" x14ac:dyDescent="0.2">
      <c r="C283" s="25" t="s">
        <v>0</v>
      </c>
      <c r="D283" s="6" t="s">
        <v>26</v>
      </c>
      <c r="E283" s="211">
        <f>E$24</f>
        <v>24</v>
      </c>
      <c r="F283" s="211">
        <f t="shared" ref="F283:N283" si="549">F$24</f>
        <v>25</v>
      </c>
      <c r="G283" s="211">
        <f t="shared" si="549"/>
        <v>26</v>
      </c>
      <c r="H283" s="211">
        <f t="shared" si="549"/>
        <v>27</v>
      </c>
      <c r="I283" s="211">
        <f t="shared" si="549"/>
        <v>28</v>
      </c>
      <c r="J283" s="211">
        <f t="shared" si="549"/>
        <v>29</v>
      </c>
      <c r="K283" s="211">
        <f t="shared" si="549"/>
        <v>30</v>
      </c>
      <c r="L283" s="211">
        <f t="shared" si="549"/>
        <v>31</v>
      </c>
      <c r="M283" s="211">
        <f t="shared" si="549"/>
        <v>32</v>
      </c>
      <c r="N283" s="211">
        <f t="shared" si="549"/>
        <v>33</v>
      </c>
      <c r="O283" s="59" t="str">
        <f>O$24</f>
        <v>総額</v>
      </c>
      <c r="P283" s="21"/>
      <c r="Q283" s="21"/>
      <c r="R283" s="216"/>
      <c r="V283" s="28"/>
    </row>
    <row r="284" spans="3:22" ht="19.5" customHeight="1" x14ac:dyDescent="0.15">
      <c r="C284" s="227" t="s">
        <v>13</v>
      </c>
      <c r="D284" s="29" t="s">
        <v>5</v>
      </c>
      <c r="E284" s="166">
        <v>0</v>
      </c>
      <c r="F284" s="167">
        <v>0</v>
      </c>
      <c r="G284" s="167">
        <v>0</v>
      </c>
      <c r="H284" s="167">
        <v>0</v>
      </c>
      <c r="I284" s="167">
        <v>0</v>
      </c>
      <c r="J284" s="167">
        <v>0</v>
      </c>
      <c r="K284" s="167">
        <v>0</v>
      </c>
      <c r="L284" s="167">
        <v>0</v>
      </c>
      <c r="M284" s="167">
        <v>0</v>
      </c>
      <c r="N284" s="167">
        <v>0</v>
      </c>
      <c r="O284" s="51"/>
      <c r="P284" s="21"/>
      <c r="Q284" s="21"/>
      <c r="R284" s="216"/>
      <c r="V284" s="28"/>
    </row>
    <row r="285" spans="3:22" ht="19.5" customHeight="1" x14ac:dyDescent="0.15">
      <c r="C285" s="228"/>
      <c r="D285" s="30" t="s">
        <v>6</v>
      </c>
      <c r="E285" s="170">
        <v>0</v>
      </c>
      <c r="F285" s="170">
        <v>0</v>
      </c>
      <c r="G285" s="170">
        <v>0</v>
      </c>
      <c r="H285" s="170">
        <v>0</v>
      </c>
      <c r="I285" s="170">
        <v>0</v>
      </c>
      <c r="J285" s="170">
        <v>0</v>
      </c>
      <c r="K285" s="171">
        <v>0</v>
      </c>
      <c r="L285" s="171">
        <v>0</v>
      </c>
      <c r="M285" s="171">
        <v>0</v>
      </c>
      <c r="N285" s="171">
        <v>0</v>
      </c>
      <c r="O285" s="52"/>
      <c r="P285" s="21"/>
      <c r="Q285" s="21"/>
      <c r="R285" s="216"/>
      <c r="V285" s="28"/>
    </row>
    <row r="286" spans="3:22" ht="19.5" customHeight="1" x14ac:dyDescent="0.15">
      <c r="C286" s="228"/>
      <c r="D286" s="31" t="s">
        <v>7</v>
      </c>
      <c r="E286" s="170">
        <v>0</v>
      </c>
      <c r="F286" s="170">
        <v>0</v>
      </c>
      <c r="G286" s="170">
        <v>0</v>
      </c>
      <c r="H286" s="170">
        <v>0</v>
      </c>
      <c r="I286" s="170">
        <v>0</v>
      </c>
      <c r="J286" s="170">
        <v>0</v>
      </c>
      <c r="K286" s="171">
        <v>0</v>
      </c>
      <c r="L286" s="171">
        <v>0</v>
      </c>
      <c r="M286" s="171">
        <v>0</v>
      </c>
      <c r="N286" s="171">
        <v>0</v>
      </c>
      <c r="O286" s="52"/>
      <c r="P286" s="21"/>
      <c r="Q286" s="21"/>
      <c r="R286" s="216"/>
      <c r="V286" s="28"/>
    </row>
    <row r="287" spans="3:22" ht="19.5" customHeight="1" thickBot="1" x14ac:dyDescent="0.2">
      <c r="C287" s="228"/>
      <c r="D287" s="32" t="s">
        <v>8</v>
      </c>
      <c r="E287" s="172">
        <v>0</v>
      </c>
      <c r="F287" s="172">
        <v>0</v>
      </c>
      <c r="G287" s="172">
        <v>0</v>
      </c>
      <c r="H287" s="172">
        <v>0</v>
      </c>
      <c r="I287" s="172">
        <v>0</v>
      </c>
      <c r="J287" s="172">
        <v>0</v>
      </c>
      <c r="K287" s="173">
        <v>0</v>
      </c>
      <c r="L287" s="173">
        <v>0</v>
      </c>
      <c r="M287" s="173">
        <v>0</v>
      </c>
      <c r="N287" s="173">
        <v>0</v>
      </c>
      <c r="O287" s="56"/>
      <c r="P287" s="21"/>
      <c r="Q287" s="21"/>
      <c r="R287" s="216"/>
      <c r="V287" s="28"/>
    </row>
    <row r="288" spans="3:22" ht="19.5" customHeight="1" x14ac:dyDescent="0.15">
      <c r="C288" s="227" t="s">
        <v>9</v>
      </c>
      <c r="D288" s="42" t="s">
        <v>18</v>
      </c>
      <c r="E288" s="2">
        <f>SUM(E284:E287)</f>
        <v>0</v>
      </c>
      <c r="F288" s="190">
        <f t="shared" ref="F288" si="550">SUM(F284:F287)</f>
        <v>0</v>
      </c>
      <c r="G288" s="190">
        <f t="shared" ref="G288" si="551">SUM(G284:G287)</f>
        <v>0</v>
      </c>
      <c r="H288" s="190">
        <f t="shared" ref="H288" si="552">SUM(H284:H287)</f>
        <v>0</v>
      </c>
      <c r="I288" s="190">
        <f t="shared" ref="I288" si="553">SUM(I284:I287)</f>
        <v>0</v>
      </c>
      <c r="J288" s="190">
        <f t="shared" ref="J288" si="554">SUM(J284:J287)</f>
        <v>0</v>
      </c>
      <c r="K288" s="190">
        <f t="shared" ref="K288" si="555">SUM(K284:K287)</f>
        <v>0</v>
      </c>
      <c r="L288" s="190">
        <f t="shared" ref="L288" si="556">SUM(L284:L287)</f>
        <v>0</v>
      </c>
      <c r="M288" s="190">
        <f t="shared" ref="M288" si="557">SUM(M284:M287)</f>
        <v>0</v>
      </c>
      <c r="N288" s="191">
        <f t="shared" ref="N288" si="558">SUM(N284:N287)</f>
        <v>0</v>
      </c>
      <c r="O288" s="51"/>
      <c r="P288" s="21"/>
      <c r="Q288" s="21"/>
      <c r="R288" s="216"/>
      <c r="V288" s="28"/>
    </row>
    <row r="289" spans="3:22" ht="19.5" customHeight="1" x14ac:dyDescent="0.15">
      <c r="C289" s="228"/>
      <c r="D289" s="30" t="s">
        <v>10</v>
      </c>
      <c r="E289" s="108">
        <f>IF(E294="",ROUNDDOWN(E288*E292,0),"  未入力あり")</f>
        <v>0</v>
      </c>
      <c r="F289" s="109">
        <f t="shared" ref="F289" si="559">IF(F294="",ROUNDDOWN(F288*F292,0),"  未入力あり")</f>
        <v>0</v>
      </c>
      <c r="G289" s="109">
        <f t="shared" ref="G289" si="560">IF(G294="",ROUNDDOWN(G288*G292,0),"  未入力あり")</f>
        <v>0</v>
      </c>
      <c r="H289" s="109">
        <f t="shared" ref="H289" si="561">IF(H294="",ROUNDDOWN(H288*H292,0),"  未入力あり")</f>
        <v>0</v>
      </c>
      <c r="I289" s="109">
        <f t="shared" ref="I289" si="562">IF(I294="",ROUNDDOWN(I288*I292,0),"  未入力あり")</f>
        <v>0</v>
      </c>
      <c r="J289" s="109">
        <f t="shared" ref="J289" si="563">IF(J294="",ROUNDDOWN(J288*J292,0),"  未入力あり")</f>
        <v>0</v>
      </c>
      <c r="K289" s="109">
        <f t="shared" ref="K289" si="564">IF(K294="",ROUNDDOWN(K288*K292,0),"  未入力あり")</f>
        <v>0</v>
      </c>
      <c r="L289" s="109">
        <f t="shared" ref="L289" si="565">IF(L294="",ROUNDDOWN(L288*L292,0),"  未入力あり")</f>
        <v>0</v>
      </c>
      <c r="M289" s="109">
        <f t="shared" ref="M289" si="566">IF(M294="",ROUNDDOWN(M288*M292,0),"  未入力あり")</f>
        <v>0</v>
      </c>
      <c r="N289" s="192">
        <f t="shared" ref="N289" si="567">IF(N294="",ROUNDDOWN(N288*N292,0),"  未入力あり")</f>
        <v>0</v>
      </c>
      <c r="O289" s="52"/>
      <c r="P289" s="21"/>
      <c r="Q289" s="21"/>
      <c r="R289" s="216"/>
      <c r="V289" s="28"/>
    </row>
    <row r="290" spans="3:22" ht="19.5" customHeight="1" thickBot="1" x14ac:dyDescent="0.2">
      <c r="C290" s="229"/>
      <c r="D290" s="33" t="s">
        <v>20</v>
      </c>
      <c r="E290" s="106">
        <f t="shared" ref="E290:N290" si="568">IFERROR(E288+E289,"")</f>
        <v>0</v>
      </c>
      <c r="F290" s="107">
        <f t="shared" si="568"/>
        <v>0</v>
      </c>
      <c r="G290" s="107">
        <f t="shared" si="568"/>
        <v>0</v>
      </c>
      <c r="H290" s="107">
        <f t="shared" si="568"/>
        <v>0</v>
      </c>
      <c r="I290" s="107">
        <f t="shared" si="568"/>
        <v>0</v>
      </c>
      <c r="J290" s="107">
        <f t="shared" si="568"/>
        <v>0</v>
      </c>
      <c r="K290" s="107">
        <f t="shared" si="568"/>
        <v>0</v>
      </c>
      <c r="L290" s="107">
        <f t="shared" si="568"/>
        <v>0</v>
      </c>
      <c r="M290" s="107">
        <f t="shared" si="568"/>
        <v>0</v>
      </c>
      <c r="N290" s="107">
        <f t="shared" si="568"/>
        <v>0</v>
      </c>
      <c r="O290" s="57"/>
      <c r="P290" s="21"/>
      <c r="Q290" s="21"/>
      <c r="R290" s="216"/>
      <c r="V290" s="28"/>
    </row>
    <row r="291" spans="3:22" ht="19.5" customHeight="1" thickBot="1" x14ac:dyDescent="0.2">
      <c r="C291" s="35"/>
      <c r="D291" s="92" t="s">
        <v>37</v>
      </c>
      <c r="E291" s="61">
        <f>IFERROR(ROUNDDOWN(E290*E$37,0),"")</f>
        <v>0</v>
      </c>
      <c r="F291" s="62">
        <f t="shared" ref="F291" si="569">IFERROR(ROUNDDOWN(F290*F$37,0),"")</f>
        <v>0</v>
      </c>
      <c r="G291" s="62">
        <f t="shared" ref="G291" si="570">IFERROR(ROUNDDOWN(G290*G$37,0),"")</f>
        <v>0</v>
      </c>
      <c r="H291" s="62">
        <f t="shared" ref="H291" si="571">IFERROR(ROUNDDOWN(H290*H$37,0),"")</f>
        <v>0</v>
      </c>
      <c r="I291" s="62">
        <f t="shared" ref="I291" si="572">IFERROR(ROUNDDOWN(I290*I$37,0),"")</f>
        <v>0</v>
      </c>
      <c r="J291" s="62">
        <f t="shared" ref="J291" si="573">IFERROR(ROUNDDOWN(J290*J$37,0),"")</f>
        <v>0</v>
      </c>
      <c r="K291" s="62">
        <f t="shared" ref="K291" si="574">IFERROR(ROUNDDOWN(K290*K$37,0),"")</f>
        <v>0</v>
      </c>
      <c r="L291" s="62">
        <f t="shared" ref="L291" si="575">IFERROR(ROUNDDOWN(L290*L$37,0),"")</f>
        <v>0</v>
      </c>
      <c r="M291" s="62">
        <f t="shared" ref="M291" si="576">IFERROR(ROUNDDOWN(M290*M$37,0),"")</f>
        <v>0</v>
      </c>
      <c r="N291" s="62">
        <f t="shared" ref="N291" si="577">IFERROR(ROUNDDOWN(N290*N$37,0),"")</f>
        <v>0</v>
      </c>
      <c r="O291" s="60"/>
      <c r="P291" s="21"/>
      <c r="Q291" s="21"/>
      <c r="R291" s="216"/>
      <c r="V291" s="28"/>
    </row>
    <row r="292" spans="3:22" ht="19.5" customHeight="1" x14ac:dyDescent="0.15">
      <c r="D292" s="15" t="s">
        <v>11</v>
      </c>
      <c r="E292" s="169">
        <v>0</v>
      </c>
      <c r="F292" s="169">
        <v>0</v>
      </c>
      <c r="G292" s="169">
        <v>0</v>
      </c>
      <c r="H292" s="169">
        <v>0</v>
      </c>
      <c r="I292" s="169">
        <v>0</v>
      </c>
      <c r="J292" s="169">
        <v>0</v>
      </c>
      <c r="K292" s="169">
        <v>0</v>
      </c>
      <c r="L292" s="169">
        <v>0</v>
      </c>
      <c r="M292" s="169">
        <v>0</v>
      </c>
      <c r="N292" s="169">
        <v>0</v>
      </c>
      <c r="O292" s="16"/>
      <c r="P292" s="21"/>
      <c r="Q292" s="21"/>
      <c r="R292" s="216"/>
      <c r="V292" s="28"/>
    </row>
    <row r="293" spans="3:22" ht="19.5" customHeight="1" x14ac:dyDescent="0.15">
      <c r="C293" s="214"/>
      <c r="D293" s="214"/>
      <c r="E293" s="103"/>
      <c r="F293" s="103"/>
      <c r="G293" s="103"/>
      <c r="H293" s="103"/>
      <c r="I293" s="103"/>
      <c r="J293" s="103"/>
      <c r="K293" s="103"/>
      <c r="L293" s="103"/>
      <c r="M293" s="103"/>
      <c r="N293" s="103"/>
      <c r="O293" s="5"/>
      <c r="P293" s="21"/>
      <c r="Q293" s="21"/>
      <c r="R293" s="216"/>
      <c r="V293" s="28"/>
    </row>
    <row r="294" spans="3:22" ht="30" customHeight="1" x14ac:dyDescent="0.15">
      <c r="C294" s="230" t="str">
        <f>IF(AND(E294="",F294="",G294="",H294="",I294="",J294="",K294="",L294="",M294="",N294=""),"","一般管理費率：未記入、少数点以下第２位又は１０%以上を検出")</f>
        <v/>
      </c>
      <c r="D294" s="230"/>
      <c r="E294" s="103" t="str">
        <f>IF(AND(E292=ROUNDDOWN(E292,3),E292&lt;=0.1,E292&lt;&gt;""),"","←←確認してください ")</f>
        <v/>
      </c>
      <c r="F294" s="103" t="str">
        <f t="shared" ref="F294:N294" si="578">IF(AND(F292=ROUNDDOWN(F292,3),F292&lt;=0.1,F292&lt;&gt;""),"","←←確認してください ")</f>
        <v/>
      </c>
      <c r="G294" s="103" t="str">
        <f t="shared" si="578"/>
        <v/>
      </c>
      <c r="H294" s="103" t="str">
        <f t="shared" si="578"/>
        <v/>
      </c>
      <c r="I294" s="103" t="str">
        <f t="shared" si="578"/>
        <v/>
      </c>
      <c r="J294" s="103" t="str">
        <f t="shared" si="578"/>
        <v/>
      </c>
      <c r="K294" s="103" t="str">
        <f t="shared" si="578"/>
        <v/>
      </c>
      <c r="L294" s="103" t="str">
        <f t="shared" si="578"/>
        <v/>
      </c>
      <c r="M294" s="103" t="str">
        <f t="shared" si="578"/>
        <v/>
      </c>
      <c r="N294" s="103" t="str">
        <f t="shared" si="578"/>
        <v/>
      </c>
      <c r="O294" s="5"/>
      <c r="P294" s="21"/>
      <c r="Q294" s="21"/>
      <c r="R294" s="216"/>
      <c r="V294" s="28"/>
    </row>
    <row r="295" spans="3:22" ht="20.100000000000001" customHeight="1" x14ac:dyDescent="0.15">
      <c r="D295" s="10" t="s">
        <v>15</v>
      </c>
      <c r="E295" s="225"/>
      <c r="F295" s="225"/>
      <c r="G295" s="226"/>
      <c r="H295" s="226"/>
      <c r="I295" s="226"/>
      <c r="J295" s="226"/>
      <c r="K295" s="226"/>
      <c r="L295" s="226"/>
      <c r="M295" s="226"/>
      <c r="N295" s="226"/>
      <c r="O295" s="82"/>
      <c r="P295" s="82"/>
    </row>
    <row r="296" spans="3:22" ht="20.100000000000001" customHeight="1" thickBot="1" x14ac:dyDescent="0.2">
      <c r="D296" s="18" t="s">
        <v>36</v>
      </c>
      <c r="E296" s="231"/>
      <c r="F296" s="231"/>
      <c r="G296" s="231"/>
      <c r="H296" s="231"/>
      <c r="I296" s="231"/>
      <c r="J296" s="231"/>
      <c r="K296" s="231"/>
      <c r="L296" s="231"/>
      <c r="M296" s="231"/>
      <c r="N296" s="231"/>
      <c r="O296" s="150" t="s">
        <v>2</v>
      </c>
      <c r="P296" s="19" t="s">
        <v>16</v>
      </c>
      <c r="Q296" s="19" t="s">
        <v>12</v>
      </c>
      <c r="R296" s="223"/>
    </row>
    <row r="297" spans="3:22" ht="20.100000000000001" customHeight="1" thickBot="1" x14ac:dyDescent="0.2">
      <c r="C297" s="25" t="s">
        <v>0</v>
      </c>
      <c r="D297" s="6" t="s">
        <v>26</v>
      </c>
      <c r="E297" s="211">
        <f>E$24</f>
        <v>24</v>
      </c>
      <c r="F297" s="211">
        <f t="shared" ref="F297:N297" si="579">F$24</f>
        <v>25</v>
      </c>
      <c r="G297" s="211">
        <f t="shared" si="579"/>
        <v>26</v>
      </c>
      <c r="H297" s="211">
        <f t="shared" si="579"/>
        <v>27</v>
      </c>
      <c r="I297" s="211">
        <f t="shared" si="579"/>
        <v>28</v>
      </c>
      <c r="J297" s="211">
        <f t="shared" si="579"/>
        <v>29</v>
      </c>
      <c r="K297" s="211">
        <f t="shared" si="579"/>
        <v>30</v>
      </c>
      <c r="L297" s="211">
        <f t="shared" si="579"/>
        <v>31</v>
      </c>
      <c r="M297" s="211">
        <f t="shared" si="579"/>
        <v>32</v>
      </c>
      <c r="N297" s="211">
        <f t="shared" si="579"/>
        <v>33</v>
      </c>
      <c r="O297" s="59" t="str">
        <f>O$24</f>
        <v>総額</v>
      </c>
      <c r="P297" s="12"/>
      <c r="Q297" s="12"/>
    </row>
    <row r="298" spans="3:22" ht="20.100000000000001" customHeight="1" x14ac:dyDescent="0.15">
      <c r="C298" s="227" t="s">
        <v>13</v>
      </c>
      <c r="D298" s="29" t="s">
        <v>5</v>
      </c>
      <c r="E298" s="166">
        <v>0</v>
      </c>
      <c r="F298" s="167">
        <v>0</v>
      </c>
      <c r="G298" s="167">
        <v>0</v>
      </c>
      <c r="H298" s="167">
        <v>0</v>
      </c>
      <c r="I298" s="167">
        <v>0</v>
      </c>
      <c r="J298" s="167">
        <v>0</v>
      </c>
      <c r="K298" s="167">
        <v>0</v>
      </c>
      <c r="L298" s="167">
        <v>0</v>
      </c>
      <c r="M298" s="167">
        <v>0</v>
      </c>
      <c r="N298" s="167">
        <v>0</v>
      </c>
      <c r="O298" s="51"/>
      <c r="P298" s="12"/>
      <c r="Q298" s="12"/>
    </row>
    <row r="299" spans="3:22" ht="20.100000000000001" customHeight="1" x14ac:dyDescent="0.15">
      <c r="C299" s="228"/>
      <c r="D299" s="30" t="s">
        <v>6</v>
      </c>
      <c r="E299" s="170">
        <v>0</v>
      </c>
      <c r="F299" s="170">
        <v>0</v>
      </c>
      <c r="G299" s="170">
        <v>0</v>
      </c>
      <c r="H299" s="170">
        <v>0</v>
      </c>
      <c r="I299" s="170">
        <v>0</v>
      </c>
      <c r="J299" s="170">
        <v>0</v>
      </c>
      <c r="K299" s="171">
        <v>0</v>
      </c>
      <c r="L299" s="171">
        <v>0</v>
      </c>
      <c r="M299" s="171">
        <v>0</v>
      </c>
      <c r="N299" s="171">
        <v>0</v>
      </c>
      <c r="O299" s="52"/>
      <c r="P299" s="12"/>
      <c r="Q299" s="12"/>
    </row>
    <row r="300" spans="3:22" ht="20.100000000000001" customHeight="1" x14ac:dyDescent="0.15">
      <c r="C300" s="228"/>
      <c r="D300" s="31" t="s">
        <v>7</v>
      </c>
      <c r="E300" s="170">
        <v>0</v>
      </c>
      <c r="F300" s="170">
        <v>0</v>
      </c>
      <c r="G300" s="170">
        <v>0</v>
      </c>
      <c r="H300" s="170">
        <v>0</v>
      </c>
      <c r="I300" s="170">
        <v>0</v>
      </c>
      <c r="J300" s="170">
        <v>0</v>
      </c>
      <c r="K300" s="171">
        <v>0</v>
      </c>
      <c r="L300" s="171">
        <v>0</v>
      </c>
      <c r="M300" s="171">
        <v>0</v>
      </c>
      <c r="N300" s="171">
        <v>0</v>
      </c>
      <c r="O300" s="52"/>
      <c r="P300" s="12"/>
      <c r="Q300" s="12"/>
    </row>
    <row r="301" spans="3:22" ht="20.100000000000001" customHeight="1" thickBot="1" x14ac:dyDescent="0.2">
      <c r="C301" s="228"/>
      <c r="D301" s="32" t="s">
        <v>8</v>
      </c>
      <c r="E301" s="172">
        <v>0</v>
      </c>
      <c r="F301" s="172">
        <v>0</v>
      </c>
      <c r="G301" s="172">
        <v>0</v>
      </c>
      <c r="H301" s="172">
        <v>0</v>
      </c>
      <c r="I301" s="172">
        <v>0</v>
      </c>
      <c r="J301" s="172">
        <v>0</v>
      </c>
      <c r="K301" s="173">
        <v>0</v>
      </c>
      <c r="L301" s="173">
        <v>0</v>
      </c>
      <c r="M301" s="173">
        <v>0</v>
      </c>
      <c r="N301" s="173">
        <v>0</v>
      </c>
      <c r="O301" s="56"/>
      <c r="P301" s="12"/>
      <c r="Q301" s="12"/>
    </row>
    <row r="302" spans="3:22" ht="20.100000000000001" customHeight="1" x14ac:dyDescent="0.15">
      <c r="C302" s="227" t="s">
        <v>9</v>
      </c>
      <c r="D302" s="42" t="s">
        <v>18</v>
      </c>
      <c r="E302" s="2">
        <f>SUM(E298:E301)</f>
        <v>0</v>
      </c>
      <c r="F302" s="8">
        <f t="shared" ref="F302" si="580">SUM(F298:F301)</f>
        <v>0</v>
      </c>
      <c r="G302" s="8">
        <f t="shared" ref="G302" si="581">SUM(G298:G301)</f>
        <v>0</v>
      </c>
      <c r="H302" s="8">
        <f t="shared" ref="H302" si="582">SUM(H298:H301)</f>
        <v>0</v>
      </c>
      <c r="I302" s="8">
        <f t="shared" ref="I302" si="583">SUM(I298:I301)</f>
        <v>0</v>
      </c>
      <c r="J302" s="67">
        <f t="shared" ref="J302" si="584">SUM(J298:J301)</f>
        <v>0</v>
      </c>
      <c r="K302" s="67">
        <f t="shared" ref="K302" si="585">SUM(K298:K301)</f>
        <v>0</v>
      </c>
      <c r="L302" s="67">
        <f t="shared" ref="L302" si="586">SUM(L298:L301)</f>
        <v>0</v>
      </c>
      <c r="M302" s="67">
        <f t="shared" ref="M302" si="587">SUM(M298:M301)</f>
        <v>0</v>
      </c>
      <c r="N302" s="67">
        <f t="shared" ref="N302" si="588">SUM(N298:N301)</f>
        <v>0</v>
      </c>
      <c r="O302" s="51"/>
      <c r="P302" s="12"/>
      <c r="Q302" s="12"/>
    </row>
    <row r="303" spans="3:22" ht="20.100000000000001" customHeight="1" x14ac:dyDescent="0.15">
      <c r="C303" s="228"/>
      <c r="D303" s="30" t="s">
        <v>10</v>
      </c>
      <c r="E303" s="176">
        <f>IF(E308="",ROUNDDOWN(E302*E306,0),"  未入力あり")</f>
        <v>0</v>
      </c>
      <c r="F303" s="109">
        <f t="shared" ref="F303" si="589">IF(F308="",ROUNDDOWN(F302*F306,0),"  未入力あり")</f>
        <v>0</v>
      </c>
      <c r="G303" s="109">
        <f t="shared" ref="G303" si="590">IF(G308="",ROUNDDOWN(G302*G306,0),"  未入力あり")</f>
        <v>0</v>
      </c>
      <c r="H303" s="109">
        <f t="shared" ref="H303" si="591">IF(H308="",ROUNDDOWN(H302*H306,0),"  未入力あり")</f>
        <v>0</v>
      </c>
      <c r="I303" s="109">
        <f t="shared" ref="I303" si="592">IF(I308="",ROUNDDOWN(I302*I306,0),"  未入力あり")</f>
        <v>0</v>
      </c>
      <c r="J303" s="109">
        <f t="shared" ref="J303" si="593">IF(J308="",ROUNDDOWN(J302*J306,0),"  未入力あり")</f>
        <v>0</v>
      </c>
      <c r="K303" s="109">
        <f t="shared" ref="K303" si="594">IF(K308="",ROUNDDOWN(K302*K306,0),"  未入力あり")</f>
        <v>0</v>
      </c>
      <c r="L303" s="109">
        <f t="shared" ref="L303" si="595">IF(L308="",ROUNDDOWN(L302*L306,0),"  未入力あり")</f>
        <v>0</v>
      </c>
      <c r="M303" s="109">
        <f t="shared" ref="M303" si="596">IF(M308="",ROUNDDOWN(M302*M306,0),"  未入力あり")</f>
        <v>0</v>
      </c>
      <c r="N303" s="177">
        <f t="shared" ref="N303" si="597">IF(N308="",ROUNDDOWN(N302*N306,0),"  未入力あり")</f>
        <v>0</v>
      </c>
      <c r="O303" s="52"/>
      <c r="P303" s="12"/>
      <c r="Q303" s="12"/>
      <c r="S303" s="66"/>
    </row>
    <row r="304" spans="3:22" ht="20.100000000000001" customHeight="1" thickBot="1" x14ac:dyDescent="0.2">
      <c r="C304" s="229"/>
      <c r="D304" s="33" t="s">
        <v>20</v>
      </c>
      <c r="E304" s="106">
        <f t="shared" ref="E304:N304" si="598">IFERROR(E302+E303,"")</f>
        <v>0</v>
      </c>
      <c r="F304" s="107">
        <f t="shared" si="598"/>
        <v>0</v>
      </c>
      <c r="G304" s="107">
        <f t="shared" si="598"/>
        <v>0</v>
      </c>
      <c r="H304" s="107">
        <f t="shared" si="598"/>
        <v>0</v>
      </c>
      <c r="I304" s="107">
        <f t="shared" si="598"/>
        <v>0</v>
      </c>
      <c r="J304" s="107">
        <f t="shared" si="598"/>
        <v>0</v>
      </c>
      <c r="K304" s="107">
        <f t="shared" si="598"/>
        <v>0</v>
      </c>
      <c r="L304" s="107">
        <f t="shared" si="598"/>
        <v>0</v>
      </c>
      <c r="M304" s="107">
        <f t="shared" si="598"/>
        <v>0</v>
      </c>
      <c r="N304" s="107">
        <f t="shared" si="598"/>
        <v>0</v>
      </c>
      <c r="O304" s="57"/>
      <c r="P304" s="12"/>
      <c r="Q304" s="12"/>
      <c r="S304" s="66"/>
    </row>
    <row r="305" spans="3:40" ht="20.100000000000001" customHeight="1" thickBot="1" x14ac:dyDescent="0.2">
      <c r="C305" s="35"/>
      <c r="D305" s="92" t="s">
        <v>37</v>
      </c>
      <c r="E305" s="61">
        <f>IFERROR(ROUNDDOWN(E304*E$37,0),"")</f>
        <v>0</v>
      </c>
      <c r="F305" s="62">
        <f t="shared" ref="F305" si="599">IFERROR(ROUNDDOWN(F304*F$37,0),"")</f>
        <v>0</v>
      </c>
      <c r="G305" s="62">
        <f t="shared" ref="G305" si="600">IFERROR(ROUNDDOWN(G304*G$37,0),"")</f>
        <v>0</v>
      </c>
      <c r="H305" s="62">
        <f t="shared" ref="H305" si="601">IFERROR(ROUNDDOWN(H304*H$37,0),"")</f>
        <v>0</v>
      </c>
      <c r="I305" s="62">
        <f t="shared" ref="I305" si="602">IFERROR(ROUNDDOWN(I304*I$37,0),"")</f>
        <v>0</v>
      </c>
      <c r="J305" s="62">
        <f t="shared" ref="J305" si="603">IFERROR(ROUNDDOWN(J304*J$37,0),"")</f>
        <v>0</v>
      </c>
      <c r="K305" s="62">
        <f t="shared" ref="K305" si="604">IFERROR(ROUNDDOWN(K304*K$37,0),"")</f>
        <v>0</v>
      </c>
      <c r="L305" s="62">
        <f t="shared" ref="L305" si="605">IFERROR(ROUNDDOWN(L304*L$37,0),"")</f>
        <v>0</v>
      </c>
      <c r="M305" s="62">
        <f t="shared" ref="M305" si="606">IFERROR(ROUNDDOWN(M304*M$37,0),"")</f>
        <v>0</v>
      </c>
      <c r="N305" s="62">
        <f t="shared" ref="N305" si="607">IFERROR(ROUNDDOWN(N304*N$37,0),"")</f>
        <v>0</v>
      </c>
      <c r="O305" s="60"/>
      <c r="P305" s="36"/>
      <c r="W305" s="37"/>
      <c r="X305" s="37"/>
      <c r="Y305" s="37"/>
      <c r="Z305" s="37"/>
      <c r="AA305" s="37"/>
      <c r="AB305" s="37"/>
      <c r="AC305" s="37"/>
      <c r="AD305" s="37"/>
      <c r="AE305" s="37"/>
      <c r="AF305" s="37"/>
      <c r="AG305" s="37"/>
      <c r="AH305" s="37"/>
      <c r="AI305" s="37"/>
      <c r="AJ305" s="37"/>
      <c r="AK305" s="37"/>
      <c r="AL305" s="37"/>
      <c r="AM305" s="37"/>
      <c r="AN305" s="37"/>
    </row>
    <row r="306" spans="3:40" ht="20.100000000000001" customHeight="1" x14ac:dyDescent="0.15">
      <c r="D306" s="15" t="s">
        <v>11</v>
      </c>
      <c r="E306" s="169">
        <v>0</v>
      </c>
      <c r="F306" s="169">
        <v>0</v>
      </c>
      <c r="G306" s="169">
        <v>0</v>
      </c>
      <c r="H306" s="169">
        <v>0</v>
      </c>
      <c r="I306" s="169">
        <v>0</v>
      </c>
      <c r="J306" s="169">
        <v>0</v>
      </c>
      <c r="K306" s="169">
        <v>0</v>
      </c>
      <c r="L306" s="169">
        <v>0</v>
      </c>
      <c r="M306" s="169">
        <v>0</v>
      </c>
      <c r="N306" s="169">
        <v>0</v>
      </c>
      <c r="O306" s="16"/>
      <c r="P306" s="12"/>
      <c r="Q306" s="12"/>
      <c r="S306" s="66"/>
    </row>
    <row r="307" spans="3:40" ht="20.100000000000001" customHeight="1" x14ac:dyDescent="0.15">
      <c r="D307" s="1"/>
      <c r="E307" s="88"/>
      <c r="F307" s="88"/>
      <c r="G307" s="88"/>
      <c r="H307" s="90"/>
      <c r="I307" s="89"/>
      <c r="J307" s="88"/>
      <c r="K307" s="88"/>
      <c r="L307" s="88"/>
      <c r="M307" s="88"/>
      <c r="N307" s="88"/>
      <c r="O307" s="16"/>
      <c r="P307" s="12"/>
      <c r="Q307" s="12"/>
      <c r="S307" s="66"/>
    </row>
    <row r="308" spans="3:40" ht="30" customHeight="1" x14ac:dyDescent="0.15">
      <c r="C308" s="230" t="str">
        <f>IF(AND(E308="",F308="",G308="",H308="",I308="",J308="",K308="",L308="",M308="",N308=""),"","一般管理費率：未記入、少数点以下第２位又は１０%以上を検出")</f>
        <v/>
      </c>
      <c r="D308" s="230"/>
      <c r="E308" s="103" t="str">
        <f>IF(AND(E306=ROUNDDOWN(E306,3),E306&lt;=0.1,E306&lt;&gt;""),"","←←確認してください ")</f>
        <v/>
      </c>
      <c r="F308" s="103" t="str">
        <f t="shared" ref="F308:N308" si="608">IF(AND(F306=ROUNDDOWN(F306,3),F306&lt;=0.1,F306&lt;&gt;""),"","←←確認してください ")</f>
        <v/>
      </c>
      <c r="G308" s="103" t="str">
        <f t="shared" si="608"/>
        <v/>
      </c>
      <c r="H308" s="103" t="str">
        <f t="shared" si="608"/>
        <v/>
      </c>
      <c r="I308" s="103" t="str">
        <f t="shared" si="608"/>
        <v/>
      </c>
      <c r="J308" s="103" t="str">
        <f t="shared" si="608"/>
        <v/>
      </c>
      <c r="K308" s="103" t="str">
        <f t="shared" si="608"/>
        <v/>
      </c>
      <c r="L308" s="103" t="str">
        <f t="shared" si="608"/>
        <v/>
      </c>
      <c r="M308" s="103" t="str">
        <f t="shared" si="608"/>
        <v/>
      </c>
      <c r="N308" s="103" t="str">
        <f t="shared" si="608"/>
        <v/>
      </c>
      <c r="O308" s="5"/>
      <c r="P308" s="5"/>
      <c r="Q308" s="5"/>
      <c r="R308" s="5"/>
    </row>
    <row r="309" spans="3:40" ht="20.100000000000001" customHeight="1" x14ac:dyDescent="0.15">
      <c r="D309" s="10" t="s">
        <v>15</v>
      </c>
      <c r="E309" s="225"/>
      <c r="F309" s="225"/>
      <c r="G309" s="226"/>
      <c r="H309" s="226"/>
      <c r="I309" s="226"/>
      <c r="J309" s="226"/>
      <c r="K309" s="226"/>
      <c r="L309" s="226"/>
      <c r="M309" s="226"/>
      <c r="N309" s="226"/>
      <c r="O309" s="82"/>
      <c r="P309" s="82"/>
    </row>
    <row r="310" spans="3:40" ht="20.100000000000001" customHeight="1" thickBot="1" x14ac:dyDescent="0.2">
      <c r="D310" s="18" t="s">
        <v>36</v>
      </c>
      <c r="E310" s="231"/>
      <c r="F310" s="231"/>
      <c r="G310" s="231"/>
      <c r="H310" s="231"/>
      <c r="I310" s="231"/>
      <c r="J310" s="231"/>
      <c r="K310" s="231"/>
      <c r="L310" s="231"/>
      <c r="M310" s="231"/>
      <c r="N310" s="231"/>
      <c r="O310" s="150" t="s">
        <v>2</v>
      </c>
      <c r="P310" s="19" t="s">
        <v>12</v>
      </c>
      <c r="Q310" s="19" t="s">
        <v>12</v>
      </c>
      <c r="R310" s="223"/>
    </row>
    <row r="311" spans="3:40" ht="20.100000000000001" customHeight="1" thickBot="1" x14ac:dyDescent="0.2">
      <c r="C311" s="25" t="s">
        <v>0</v>
      </c>
      <c r="D311" s="6" t="s">
        <v>26</v>
      </c>
      <c r="E311" s="211">
        <f>E$24</f>
        <v>24</v>
      </c>
      <c r="F311" s="211">
        <f t="shared" ref="F311:N311" si="609">F$24</f>
        <v>25</v>
      </c>
      <c r="G311" s="211">
        <f t="shared" si="609"/>
        <v>26</v>
      </c>
      <c r="H311" s="211">
        <f t="shared" si="609"/>
        <v>27</v>
      </c>
      <c r="I311" s="211">
        <f t="shared" si="609"/>
        <v>28</v>
      </c>
      <c r="J311" s="211">
        <f t="shared" si="609"/>
        <v>29</v>
      </c>
      <c r="K311" s="211">
        <f t="shared" si="609"/>
        <v>30</v>
      </c>
      <c r="L311" s="211">
        <f t="shared" si="609"/>
        <v>31</v>
      </c>
      <c r="M311" s="211">
        <f t="shared" si="609"/>
        <v>32</v>
      </c>
      <c r="N311" s="211">
        <f t="shared" si="609"/>
        <v>33</v>
      </c>
      <c r="O311" s="59" t="str">
        <f>O$24</f>
        <v>総額</v>
      </c>
      <c r="P311" s="12"/>
      <c r="Q311" s="12"/>
    </row>
    <row r="312" spans="3:40" ht="20.100000000000001" customHeight="1" x14ac:dyDescent="0.15">
      <c r="C312" s="227" t="s">
        <v>13</v>
      </c>
      <c r="D312" s="29" t="s">
        <v>5</v>
      </c>
      <c r="E312" s="166">
        <v>0</v>
      </c>
      <c r="F312" s="167">
        <v>0</v>
      </c>
      <c r="G312" s="167">
        <v>0</v>
      </c>
      <c r="H312" s="167">
        <v>0</v>
      </c>
      <c r="I312" s="167">
        <v>0</v>
      </c>
      <c r="J312" s="167">
        <v>0</v>
      </c>
      <c r="K312" s="167">
        <v>0</v>
      </c>
      <c r="L312" s="167">
        <v>0</v>
      </c>
      <c r="M312" s="167">
        <v>0</v>
      </c>
      <c r="N312" s="167">
        <v>0</v>
      </c>
      <c r="O312" s="51"/>
      <c r="P312" s="12"/>
      <c r="Q312" s="12"/>
    </row>
    <row r="313" spans="3:40" ht="20.100000000000001" customHeight="1" x14ac:dyDescent="0.15">
      <c r="C313" s="228"/>
      <c r="D313" s="30" t="s">
        <v>6</v>
      </c>
      <c r="E313" s="170">
        <v>0</v>
      </c>
      <c r="F313" s="170">
        <v>0</v>
      </c>
      <c r="G313" s="170">
        <v>0</v>
      </c>
      <c r="H313" s="170">
        <v>0</v>
      </c>
      <c r="I313" s="170">
        <v>0</v>
      </c>
      <c r="J313" s="170">
        <v>0</v>
      </c>
      <c r="K313" s="171">
        <v>0</v>
      </c>
      <c r="L313" s="171">
        <v>0</v>
      </c>
      <c r="M313" s="171">
        <v>0</v>
      </c>
      <c r="N313" s="171">
        <v>0</v>
      </c>
      <c r="O313" s="52"/>
      <c r="P313" s="12"/>
      <c r="Q313" s="12"/>
    </row>
    <row r="314" spans="3:40" ht="20.100000000000001" customHeight="1" x14ac:dyDescent="0.15">
      <c r="C314" s="228"/>
      <c r="D314" s="31" t="s">
        <v>7</v>
      </c>
      <c r="E314" s="170">
        <v>0</v>
      </c>
      <c r="F314" s="170">
        <v>0</v>
      </c>
      <c r="G314" s="170">
        <v>0</v>
      </c>
      <c r="H314" s="170">
        <v>0</v>
      </c>
      <c r="I314" s="170">
        <v>0</v>
      </c>
      <c r="J314" s="170">
        <v>0</v>
      </c>
      <c r="K314" s="171">
        <v>0</v>
      </c>
      <c r="L314" s="171">
        <v>0</v>
      </c>
      <c r="M314" s="171">
        <v>0</v>
      </c>
      <c r="N314" s="171">
        <v>0</v>
      </c>
      <c r="O314" s="52"/>
      <c r="P314" s="12"/>
      <c r="Q314" s="12"/>
    </row>
    <row r="315" spans="3:40" ht="20.100000000000001" customHeight="1" thickBot="1" x14ac:dyDescent="0.2">
      <c r="C315" s="228"/>
      <c r="D315" s="32" t="s">
        <v>8</v>
      </c>
      <c r="E315" s="172">
        <v>0</v>
      </c>
      <c r="F315" s="172">
        <v>0</v>
      </c>
      <c r="G315" s="172">
        <v>0</v>
      </c>
      <c r="H315" s="172">
        <v>0</v>
      </c>
      <c r="I315" s="172">
        <v>0</v>
      </c>
      <c r="J315" s="172">
        <v>0</v>
      </c>
      <c r="K315" s="173">
        <v>0</v>
      </c>
      <c r="L315" s="173">
        <v>0</v>
      </c>
      <c r="M315" s="173">
        <v>0</v>
      </c>
      <c r="N315" s="173">
        <v>0</v>
      </c>
      <c r="O315" s="56"/>
      <c r="P315" s="12"/>
      <c r="Q315" s="12"/>
    </row>
    <row r="316" spans="3:40" ht="20.100000000000001" customHeight="1" x14ac:dyDescent="0.15">
      <c r="C316" s="227" t="s">
        <v>9</v>
      </c>
      <c r="D316" s="42" t="s">
        <v>18</v>
      </c>
      <c r="E316" s="2">
        <f>SUM(E312:E315)</f>
        <v>0</v>
      </c>
      <c r="F316" s="8">
        <f t="shared" ref="F316" si="610">SUM(F312:F315)</f>
        <v>0</v>
      </c>
      <c r="G316" s="8">
        <f t="shared" ref="G316" si="611">SUM(G312:G315)</f>
        <v>0</v>
      </c>
      <c r="H316" s="8">
        <f t="shared" ref="H316" si="612">SUM(H312:H315)</f>
        <v>0</v>
      </c>
      <c r="I316" s="8">
        <f t="shared" ref="I316" si="613">SUM(I312:I315)</f>
        <v>0</v>
      </c>
      <c r="J316" s="8">
        <f t="shared" ref="J316" si="614">SUM(J312:J315)</f>
        <v>0</v>
      </c>
      <c r="K316" s="8">
        <f t="shared" ref="K316" si="615">SUM(K312:K315)</f>
        <v>0</v>
      </c>
      <c r="L316" s="8">
        <f t="shared" ref="L316" si="616">SUM(L312:L315)</f>
        <v>0</v>
      </c>
      <c r="M316" s="8">
        <f t="shared" ref="M316" si="617">SUM(M312:M315)</f>
        <v>0</v>
      </c>
      <c r="N316" s="8">
        <f t="shared" ref="N316" si="618">SUM(N312:N315)</f>
        <v>0</v>
      </c>
      <c r="O316" s="51"/>
      <c r="P316" s="12"/>
      <c r="Q316" s="12"/>
    </row>
    <row r="317" spans="3:40" ht="20.100000000000001" customHeight="1" x14ac:dyDescent="0.15">
      <c r="C317" s="228"/>
      <c r="D317" s="30" t="s">
        <v>10</v>
      </c>
      <c r="E317" s="176">
        <f>IF(E322="",ROUNDDOWN(E316*E320,0),"  未入力あり")</f>
        <v>0</v>
      </c>
      <c r="F317" s="109">
        <f t="shared" ref="F317" si="619">IF(F322="",ROUNDDOWN(F316*F320,0),"  未入力あり")</f>
        <v>0</v>
      </c>
      <c r="G317" s="109">
        <f t="shared" ref="G317" si="620">IF(G322="",ROUNDDOWN(G316*G320,0),"  未入力あり")</f>
        <v>0</v>
      </c>
      <c r="H317" s="109">
        <f t="shared" ref="H317" si="621">IF(H322="",ROUNDDOWN(H316*H320,0),"  未入力あり")</f>
        <v>0</v>
      </c>
      <c r="I317" s="109">
        <f t="shared" ref="I317" si="622">IF(I322="",ROUNDDOWN(I316*I320,0),"  未入力あり")</f>
        <v>0</v>
      </c>
      <c r="J317" s="109">
        <f t="shared" ref="J317" si="623">IF(J322="",ROUNDDOWN(J316*J320,0),"  未入力あり")</f>
        <v>0</v>
      </c>
      <c r="K317" s="109">
        <f t="shared" ref="K317" si="624">IF(K322="",ROUNDDOWN(K316*K320,0),"  未入力あり")</f>
        <v>0</v>
      </c>
      <c r="L317" s="109">
        <f t="shared" ref="L317" si="625">IF(L322="",ROUNDDOWN(L316*L320,0),"  未入力あり")</f>
        <v>0</v>
      </c>
      <c r="M317" s="109">
        <f t="shared" ref="M317" si="626">IF(M322="",ROUNDDOWN(M316*M320,0),"  未入力あり")</f>
        <v>0</v>
      </c>
      <c r="N317" s="177">
        <f t="shared" ref="N317" si="627">IF(N322="",ROUNDDOWN(N316*N320,0),"  未入力あり")</f>
        <v>0</v>
      </c>
      <c r="O317" s="52"/>
      <c r="P317" s="12"/>
      <c r="Q317" s="12"/>
      <c r="S317" s="66"/>
    </row>
    <row r="318" spans="3:40" ht="20.100000000000001" customHeight="1" thickBot="1" x14ac:dyDescent="0.2">
      <c r="C318" s="229"/>
      <c r="D318" s="33" t="s">
        <v>20</v>
      </c>
      <c r="E318" s="106">
        <f t="shared" ref="E318:N318" si="628">IFERROR(E316+E317,"")</f>
        <v>0</v>
      </c>
      <c r="F318" s="107">
        <f t="shared" si="628"/>
        <v>0</v>
      </c>
      <c r="G318" s="107">
        <f t="shared" si="628"/>
        <v>0</v>
      </c>
      <c r="H318" s="107">
        <f t="shared" si="628"/>
        <v>0</v>
      </c>
      <c r="I318" s="107">
        <f t="shared" si="628"/>
        <v>0</v>
      </c>
      <c r="J318" s="107">
        <f t="shared" si="628"/>
        <v>0</v>
      </c>
      <c r="K318" s="107">
        <f t="shared" si="628"/>
        <v>0</v>
      </c>
      <c r="L318" s="107">
        <f t="shared" si="628"/>
        <v>0</v>
      </c>
      <c r="M318" s="107">
        <f t="shared" si="628"/>
        <v>0</v>
      </c>
      <c r="N318" s="107">
        <f t="shared" si="628"/>
        <v>0</v>
      </c>
      <c r="O318" s="57"/>
      <c r="P318" s="12"/>
      <c r="Q318" s="12"/>
      <c r="S318" s="66"/>
    </row>
    <row r="319" spans="3:40" ht="20.100000000000001" customHeight="1" thickBot="1" x14ac:dyDescent="0.2">
      <c r="C319" s="35"/>
      <c r="D319" s="92" t="s">
        <v>37</v>
      </c>
      <c r="E319" s="61">
        <f>IFERROR(ROUNDDOWN(E318*E$37,0),"")</f>
        <v>0</v>
      </c>
      <c r="F319" s="62">
        <f t="shared" ref="F319" si="629">IFERROR(ROUNDDOWN(F318*F$37,0),"")</f>
        <v>0</v>
      </c>
      <c r="G319" s="62">
        <f t="shared" ref="G319" si="630">IFERROR(ROUNDDOWN(G318*G$37,0),"")</f>
        <v>0</v>
      </c>
      <c r="H319" s="62">
        <f t="shared" ref="H319" si="631">IFERROR(ROUNDDOWN(H318*H$37,0),"")</f>
        <v>0</v>
      </c>
      <c r="I319" s="62">
        <f t="shared" ref="I319" si="632">IFERROR(ROUNDDOWN(I318*I$37,0),"")</f>
        <v>0</v>
      </c>
      <c r="J319" s="62">
        <f t="shared" ref="J319" si="633">IFERROR(ROUNDDOWN(J318*J$37,0),"")</f>
        <v>0</v>
      </c>
      <c r="K319" s="62">
        <f t="shared" ref="K319" si="634">IFERROR(ROUNDDOWN(K318*K$37,0),"")</f>
        <v>0</v>
      </c>
      <c r="L319" s="62">
        <f t="shared" ref="L319" si="635">IFERROR(ROUNDDOWN(L318*L$37,0),"")</f>
        <v>0</v>
      </c>
      <c r="M319" s="62">
        <f t="shared" ref="M319" si="636">IFERROR(ROUNDDOWN(M318*M$37,0),"")</f>
        <v>0</v>
      </c>
      <c r="N319" s="62">
        <f t="shared" ref="N319" si="637">IFERROR(ROUNDDOWN(N318*N$37,0),"")</f>
        <v>0</v>
      </c>
      <c r="O319" s="60"/>
      <c r="P319" s="36"/>
      <c r="W319" s="37"/>
      <c r="X319" s="37"/>
      <c r="Y319" s="37"/>
      <c r="Z319" s="37"/>
      <c r="AA319" s="37"/>
      <c r="AB319" s="37"/>
      <c r="AC319" s="37"/>
      <c r="AD319" s="37"/>
      <c r="AE319" s="37"/>
      <c r="AF319" s="37"/>
      <c r="AG319" s="37"/>
      <c r="AH319" s="37"/>
      <c r="AI319" s="37"/>
      <c r="AJ319" s="37"/>
      <c r="AK319" s="37"/>
      <c r="AL319" s="37"/>
      <c r="AM319" s="37"/>
      <c r="AN319" s="37"/>
    </row>
    <row r="320" spans="3:40" ht="20.100000000000001" customHeight="1" x14ac:dyDescent="0.15">
      <c r="D320" s="15" t="s">
        <v>11</v>
      </c>
      <c r="E320" s="169">
        <v>0</v>
      </c>
      <c r="F320" s="169">
        <v>0</v>
      </c>
      <c r="G320" s="169">
        <v>0</v>
      </c>
      <c r="H320" s="169">
        <v>0</v>
      </c>
      <c r="I320" s="169">
        <v>0</v>
      </c>
      <c r="J320" s="169">
        <v>0</v>
      </c>
      <c r="K320" s="169">
        <v>0</v>
      </c>
      <c r="L320" s="169">
        <v>0</v>
      </c>
      <c r="M320" s="169">
        <v>0</v>
      </c>
      <c r="N320" s="169">
        <v>0</v>
      </c>
      <c r="O320" s="16"/>
      <c r="P320" s="12"/>
      <c r="Q320" s="12"/>
      <c r="S320" s="66"/>
    </row>
    <row r="321" spans="3:19" ht="20.100000000000001" customHeight="1" x14ac:dyDescent="0.15">
      <c r="D321" s="1"/>
      <c r="E321" s="88"/>
      <c r="F321" s="88"/>
      <c r="G321" s="88"/>
      <c r="H321" s="90"/>
      <c r="I321" s="89"/>
      <c r="J321" s="88"/>
      <c r="K321" s="88"/>
      <c r="L321" s="88"/>
      <c r="M321" s="88"/>
      <c r="N321" s="88"/>
      <c r="O321" s="16"/>
      <c r="P321" s="12"/>
      <c r="Q321" s="12"/>
      <c r="S321" s="66"/>
    </row>
    <row r="322" spans="3:19" ht="30" customHeight="1" x14ac:dyDescent="0.15">
      <c r="C322" s="230" t="str">
        <f>IF(AND(E322="",F322="",G322="",H322="",I322="",J322="",K322="",L322="",M322="",N322=""),"","一般管理費率：未記入、少数点以下第２位又は１０%以上を検出")</f>
        <v/>
      </c>
      <c r="D322" s="230"/>
      <c r="E322" s="103" t="str">
        <f>IF(AND(E320=ROUNDDOWN(E320,3),E320&lt;=0.1,E320&lt;&gt;""),"","←←確認してください ")</f>
        <v/>
      </c>
      <c r="F322" s="103" t="str">
        <f t="shared" ref="F322:N322" si="638">IF(AND(F320=ROUNDDOWN(F320,3),F320&lt;=0.1,F320&lt;&gt;""),"","←←確認してください ")</f>
        <v/>
      </c>
      <c r="G322" s="103" t="str">
        <f t="shared" si="638"/>
        <v/>
      </c>
      <c r="H322" s="103" t="str">
        <f t="shared" si="638"/>
        <v/>
      </c>
      <c r="I322" s="103" t="str">
        <f t="shared" si="638"/>
        <v/>
      </c>
      <c r="J322" s="103" t="str">
        <f t="shared" si="638"/>
        <v/>
      </c>
      <c r="K322" s="103" t="str">
        <f t="shared" si="638"/>
        <v/>
      </c>
      <c r="L322" s="103" t="str">
        <f t="shared" si="638"/>
        <v/>
      </c>
      <c r="M322" s="103" t="str">
        <f t="shared" si="638"/>
        <v/>
      </c>
      <c r="N322" s="103" t="str">
        <f t="shared" si="638"/>
        <v/>
      </c>
      <c r="O322" s="5"/>
      <c r="P322" s="5"/>
      <c r="Q322" s="5"/>
      <c r="R322" s="5"/>
    </row>
    <row r="323" spans="3:19" x14ac:dyDescent="0.15">
      <c r="D323" s="22"/>
      <c r="E323" s="5"/>
      <c r="F323" s="5"/>
      <c r="G323" s="5"/>
      <c r="H323" s="5"/>
      <c r="I323" s="5"/>
      <c r="J323" s="5"/>
      <c r="K323" s="5"/>
      <c r="L323" s="5"/>
      <c r="M323" s="5"/>
      <c r="N323" s="5"/>
      <c r="O323" s="5"/>
      <c r="P323" s="5"/>
      <c r="Q323" s="5"/>
      <c r="R323" s="5"/>
    </row>
    <row r="324" spans="3:19" x14ac:dyDescent="0.15">
      <c r="D324" s="1"/>
      <c r="E324" s="23"/>
      <c r="F324" s="23"/>
      <c r="G324" s="23"/>
      <c r="H324" s="4"/>
      <c r="I324" s="4"/>
      <c r="J324" s="4"/>
      <c r="K324" s="4"/>
      <c r="L324" s="4"/>
      <c r="M324" s="4"/>
      <c r="N324" s="4"/>
      <c r="O324" s="4"/>
      <c r="P324" s="4"/>
      <c r="Q324" s="4"/>
      <c r="R324" s="4"/>
    </row>
    <row r="325" spans="3:19" x14ac:dyDescent="0.15">
      <c r="E325" s="16"/>
      <c r="F325" s="16"/>
      <c r="G325" s="16"/>
      <c r="H325" s="16"/>
      <c r="I325" s="16"/>
      <c r="J325" s="16"/>
      <c r="K325" s="16"/>
      <c r="L325" s="16"/>
      <c r="M325" s="16"/>
      <c r="N325" s="16"/>
      <c r="O325" s="16"/>
      <c r="P325" s="16"/>
      <c r="Q325" s="16"/>
      <c r="R325" s="216"/>
    </row>
  </sheetData>
  <sheetProtection password="CEAA" sheet="1" objects="1" scenarios="1" formatCells="0" formatColumns="0" formatRows="0"/>
  <protectedRanges>
    <protectedRange sqref="E42 E153:E154 E167:E168 E183:E184 E295:E296 E309:E310 E52:N52 E164:N164 E178:N178 E194:N194 E306:N306 E320:N320 E55:E56 E69:E70 E66:N66 E80:N80 E197:E198 E211:E212 E208:N208 E222:N222 E83:E84 E94:N94 E97:E98 E108:N108 E111:E112 E122:N122 E125:E126 E136:N136 E139:E140 E150:N150 E225:E226 E236:N236 E239:E240 E250:N250 E253:E254 E264:N264 E267:E268 E278:N278 E281:E282 E292:N292" name="範囲2"/>
    <protectedRange sqref="E18:E23 E36:N36 E41" name="範囲1"/>
    <protectedRange sqref="E25:N28 E44:N47 E58:N61 E72:N75 E86:N89 E100:N103 E114:N117 E128:N131 E142:N145 E156:N159 E170:N173 E186:N189 E200:N203 E214:N217 E228:N231 E242:N245 E256:N259 E270:N273 E284:N287 E298:N301 E312:N315" name="範囲1_2"/>
  </protectedRanges>
  <mergeCells count="109">
    <mergeCell ref="C152:D152"/>
    <mergeCell ref="C238:D238"/>
    <mergeCell ref="C252:D252"/>
    <mergeCell ref="C266:D266"/>
    <mergeCell ref="C280:D280"/>
    <mergeCell ref="E282:N282"/>
    <mergeCell ref="C284:C287"/>
    <mergeCell ref="C288:C290"/>
    <mergeCell ref="E267:N267"/>
    <mergeCell ref="E268:N268"/>
    <mergeCell ref="C270:C273"/>
    <mergeCell ref="C274:C276"/>
    <mergeCell ref="E281:N281"/>
    <mergeCell ref="C246:C248"/>
    <mergeCell ref="E253:N253"/>
    <mergeCell ref="E254:N254"/>
    <mergeCell ref="C256:C259"/>
    <mergeCell ref="C260:C262"/>
    <mergeCell ref="E183:N183"/>
    <mergeCell ref="E212:N212"/>
    <mergeCell ref="C180:D180"/>
    <mergeCell ref="C174:C176"/>
    <mergeCell ref="E184:N184"/>
    <mergeCell ref="C196:D196"/>
    <mergeCell ref="E139:N139"/>
    <mergeCell ref="E140:N140"/>
    <mergeCell ref="C142:C145"/>
    <mergeCell ref="C146:C148"/>
    <mergeCell ref="C138:D138"/>
    <mergeCell ref="C114:C117"/>
    <mergeCell ref="C118:C120"/>
    <mergeCell ref="E125:N125"/>
    <mergeCell ref="E126:N126"/>
    <mergeCell ref="C128:C131"/>
    <mergeCell ref="C124:D124"/>
    <mergeCell ref="C190:C192"/>
    <mergeCell ref="C186:C189"/>
    <mergeCell ref="E197:N197"/>
    <mergeCell ref="C16:O16"/>
    <mergeCell ref="E18:O18"/>
    <mergeCell ref="E19:O19"/>
    <mergeCell ref="E20:O20"/>
    <mergeCell ref="C25:C28"/>
    <mergeCell ref="E21:N21"/>
    <mergeCell ref="E22:N22"/>
    <mergeCell ref="C170:C173"/>
    <mergeCell ref="E42:N42"/>
    <mergeCell ref="C160:C162"/>
    <mergeCell ref="C48:C50"/>
    <mergeCell ref="C44:C47"/>
    <mergeCell ref="C54:D54"/>
    <mergeCell ref="E56:N56"/>
    <mergeCell ref="E154:N154"/>
    <mergeCell ref="E55:N55"/>
    <mergeCell ref="E69:N69"/>
    <mergeCell ref="E153:N153"/>
    <mergeCell ref="E167:N167"/>
    <mergeCell ref="C156:C159"/>
    <mergeCell ref="C166:D166"/>
    <mergeCell ref="E168:N168"/>
    <mergeCell ref="C72:C75"/>
    <mergeCell ref="C76:C78"/>
    <mergeCell ref="C82:D82"/>
    <mergeCell ref="E70:N70"/>
    <mergeCell ref="C29:C35"/>
    <mergeCell ref="C58:C61"/>
    <mergeCell ref="C62:C64"/>
    <mergeCell ref="C68:D68"/>
    <mergeCell ref="E41:N41"/>
    <mergeCell ref="C39:D39"/>
    <mergeCell ref="E98:N98"/>
    <mergeCell ref="C100:C103"/>
    <mergeCell ref="C104:C106"/>
    <mergeCell ref="E111:N111"/>
    <mergeCell ref="E112:N112"/>
    <mergeCell ref="C110:D110"/>
    <mergeCell ref="E83:N83"/>
    <mergeCell ref="E84:N84"/>
    <mergeCell ref="C86:C89"/>
    <mergeCell ref="C90:C92"/>
    <mergeCell ref="E97:N97"/>
    <mergeCell ref="C96:D96"/>
    <mergeCell ref="C132:C134"/>
    <mergeCell ref="C322:D322"/>
    <mergeCell ref="E310:N310"/>
    <mergeCell ref="C316:C318"/>
    <mergeCell ref="C298:C301"/>
    <mergeCell ref="E296:N296"/>
    <mergeCell ref="C312:C315"/>
    <mergeCell ref="C302:C304"/>
    <mergeCell ref="E309:N309"/>
    <mergeCell ref="C308:D308"/>
    <mergeCell ref="E295:N295"/>
    <mergeCell ref="C214:C217"/>
    <mergeCell ref="C218:C220"/>
    <mergeCell ref="C224:D224"/>
    <mergeCell ref="E198:N198"/>
    <mergeCell ref="C200:C203"/>
    <mergeCell ref="C204:C206"/>
    <mergeCell ref="C210:D210"/>
    <mergeCell ref="E211:N211"/>
    <mergeCell ref="E225:N225"/>
    <mergeCell ref="E226:N226"/>
    <mergeCell ref="C228:C231"/>
    <mergeCell ref="C232:C234"/>
    <mergeCell ref="E239:N239"/>
    <mergeCell ref="E240:N240"/>
    <mergeCell ref="C242:C245"/>
    <mergeCell ref="C294:D294"/>
  </mergeCells>
  <phoneticPr fontId="2"/>
  <conditionalFormatting sqref="C43:O43 C48:O54 C44:D47 O44:O47">
    <cfRule type="expression" dxfId="0" priority="1">
      <formula>"$E$41="""""</formula>
    </cfRule>
  </conditionalFormatting>
  <dataValidations count="22">
    <dataValidation type="list" allowBlank="1" showInputMessage="1" showErrorMessage="1" sqref="G37:I37">
      <formula1>"0.05,0.08"</formula1>
    </dataValidation>
    <dataValidation type="custom" showInputMessage="1" showErrorMessage="1" error="法人名を入力してください。" sqref="E80:N80">
      <formula1>$E$70&lt;&gt;""</formula1>
    </dataValidation>
    <dataValidation type="custom" showInputMessage="1" showErrorMessage="1" error="法人名を入力してください。" sqref="E52:N52">
      <formula1>$E$42&lt;&gt;""</formula1>
    </dataValidation>
    <dataValidation type="custom" showInputMessage="1" showErrorMessage="1" error="法人名を入力してください。" sqref="E66:N66">
      <formula1>$E$56&lt;&gt;""</formula1>
    </dataValidation>
    <dataValidation type="custom" showInputMessage="1" showErrorMessage="1" error="法人名を入力してください。" sqref="E94:N94">
      <formula1>$E$84&lt;&gt;""</formula1>
    </dataValidation>
    <dataValidation type="custom" showInputMessage="1" showErrorMessage="1" error="法人名を入力してください。" sqref="E108:N108">
      <formula1>$E$98&lt;&gt;""</formula1>
    </dataValidation>
    <dataValidation type="custom" showInputMessage="1" showErrorMessage="1" error="法人名を入力してください。" sqref="E122:N122">
      <formula1>$E$112&lt;&gt;""</formula1>
    </dataValidation>
    <dataValidation type="custom" showInputMessage="1" showErrorMessage="1" error="法人名を入力してください。" sqref="E136:N136">
      <formula1>$E$126&lt;&gt;""</formula1>
    </dataValidation>
    <dataValidation type="custom" showInputMessage="1" showErrorMessage="1" error="法人名を入力してください。" sqref="E150:N150">
      <formula1>$E$140&lt;&gt;""</formula1>
    </dataValidation>
    <dataValidation type="custom" showInputMessage="1" showErrorMessage="1" error="法人名を入力してください。" sqref="E164:N164">
      <formula1>$E$154&lt;&gt;""</formula1>
    </dataValidation>
    <dataValidation type="custom" showInputMessage="1" showErrorMessage="1" error="法人名を入力してください。" sqref="E178:N178">
      <formula1>$E$168&lt;&gt;""</formula1>
    </dataValidation>
    <dataValidation type="custom" showInputMessage="1" showErrorMessage="1" error="法人名を入力してください。" sqref="E194:N194">
      <formula1>$E$184&lt;&gt;""</formula1>
    </dataValidation>
    <dataValidation type="custom" showInputMessage="1" showErrorMessage="1" error="法人名を入力してください。" sqref="E208:N208">
      <formula1>$E$198&lt;&gt;""</formula1>
    </dataValidation>
    <dataValidation type="custom" showInputMessage="1" showErrorMessage="1" error="法人名を入力してください。" sqref="E222:N222">
      <formula1>$E$212&lt;&gt;""</formula1>
    </dataValidation>
    <dataValidation type="custom" showInputMessage="1" showErrorMessage="1" error="法人名を入力してください。" sqref="E236:N236">
      <formula1>$E$226&lt;&gt;""</formula1>
    </dataValidation>
    <dataValidation type="custom" showInputMessage="1" showErrorMessage="1" error="法人名を入力してください。" sqref="E250:N250">
      <formula1>$E$240&lt;&gt;""</formula1>
    </dataValidation>
    <dataValidation type="custom" showInputMessage="1" showErrorMessage="1" error="法人名を入力してください。" sqref="E264:N264">
      <formula1>$E$254&lt;&gt;""</formula1>
    </dataValidation>
    <dataValidation type="custom" showInputMessage="1" showErrorMessage="1" error="法人名を入力してください。" sqref="E278:N278">
      <formula1>$E$268&lt;&gt;""</formula1>
    </dataValidation>
    <dataValidation type="custom" showInputMessage="1" showErrorMessage="1" error="法人名を入力してください。" sqref="E292:N292">
      <formula1>$E$282&lt;&gt;""</formula1>
    </dataValidation>
    <dataValidation type="custom" showInputMessage="1" showErrorMessage="1" error="法人名を入力してください。" sqref="E306:N306">
      <formula1>$E$296&lt;&gt;""</formula1>
    </dataValidation>
    <dataValidation type="custom" showInputMessage="1" showErrorMessage="1" error="法人名を入力してください。" sqref="E320:N320">
      <formula1>$E$310&lt;&gt;""</formula1>
    </dataValidation>
    <dataValidation type="whole" operator="greaterThanOrEqual" allowBlank="1" showInputMessage="1" showErrorMessage="1" error="整数を入力してください。" sqref="E25:N28 E44:N47 E58:N61 E72:N75 E86:N89 E100:N103 E114:N117 E128:N131 E142:N145 E156:N159 E170:N173 E186:N189 E200:N203 E214:N217 E228:N231 E242:N245 E256:N259 E270:N273 E284:N287 E298:N301 E312:N315">
      <formula1>0</formula1>
    </dataValidation>
  </dataValidations>
  <printOptions horizontalCentered="1"/>
  <pageMargins left="0.59055118110236227" right="0.39370078740157483" top="1.8897637795275593" bottom="0" header="1.4960629921259843" footer="0"/>
  <pageSetup paperSize="9" scale="76" orientation="landscape" r:id="rId1"/>
  <headerFooter>
    <oddHeader>&amp;L様式K-3-2別紙１&amp;R&amp;"ＭＳ ゴシック,標準"実施計画書別紙１(一括契約）</oddHeader>
  </headerFooter>
  <ignoredErrors>
    <ignoredError sqref="F34:L34"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Z328"/>
  <sheetViews>
    <sheetView zoomScale="80" zoomScaleNormal="80" workbookViewId="0">
      <selection activeCell="E18" sqref="E18:O18"/>
    </sheetView>
  </sheetViews>
  <sheetFormatPr defaultRowHeight="13.5" x14ac:dyDescent="0.15"/>
  <cols>
    <col min="1" max="1" width="12.125" customWidth="1"/>
    <col min="2" max="2" width="10.625" customWidth="1"/>
    <col min="3" max="3" width="5" customWidth="1"/>
    <col min="4" max="4" width="37.125" customWidth="1"/>
    <col min="5" max="14" width="12.75" customWidth="1"/>
    <col min="15" max="15" width="14.875" customWidth="1"/>
    <col min="16" max="16" width="4.375" customWidth="1"/>
    <col min="18" max="18" width="12.125" style="220" customWidth="1"/>
    <col min="19" max="23" width="12.125" customWidth="1"/>
  </cols>
  <sheetData>
    <row r="1" spans="1:26" x14ac:dyDescent="0.15">
      <c r="A1" s="3" t="str">
        <f>'実施計画書別紙１（税抜用）'!A1</f>
        <v>（28-3）</v>
      </c>
      <c r="B1" s="3"/>
      <c r="C1" s="3"/>
      <c r="D1" s="3"/>
      <c r="E1" s="3"/>
      <c r="F1" s="3"/>
      <c r="G1" s="3"/>
      <c r="H1" s="3"/>
      <c r="I1" s="3"/>
      <c r="J1" s="3"/>
      <c r="K1" s="3"/>
      <c r="L1" s="3"/>
      <c r="M1" s="3"/>
      <c r="N1" s="3"/>
      <c r="O1" s="3"/>
      <c r="P1" s="63"/>
      <c r="Q1" s="63"/>
      <c r="R1" s="66"/>
      <c r="S1" s="63"/>
      <c r="T1" s="63"/>
      <c r="U1" s="63"/>
      <c r="V1" s="63"/>
      <c r="W1" s="37"/>
      <c r="X1" s="37"/>
      <c r="Y1" s="37"/>
      <c r="Z1" s="37"/>
    </row>
    <row r="2" spans="1:26" ht="14.25" x14ac:dyDescent="0.15">
      <c r="A2" s="93"/>
      <c r="B2" s="16"/>
      <c r="C2" s="16"/>
      <c r="D2" s="72" t="str">
        <f>'実施計画書別紙１（税抜用）'!D2</f>
        <v>［記入要領］</v>
      </c>
      <c r="E2" s="16"/>
      <c r="F2" s="16"/>
      <c r="G2" s="16"/>
      <c r="H2" s="16"/>
      <c r="I2" s="16"/>
      <c r="J2" s="16"/>
      <c r="K2" s="16"/>
      <c r="L2" s="16"/>
      <c r="M2" s="16"/>
      <c r="N2" s="16"/>
      <c r="O2" s="16"/>
      <c r="P2" s="94"/>
      <c r="Q2" s="94"/>
      <c r="R2" s="219"/>
      <c r="S2" s="94"/>
      <c r="T2" s="94"/>
      <c r="U2" s="16"/>
      <c r="V2" s="16"/>
      <c r="W2" s="16"/>
      <c r="X2" s="16"/>
      <c r="Y2" s="16"/>
      <c r="Z2" s="16"/>
    </row>
    <row r="3" spans="1:26" ht="14.25" x14ac:dyDescent="0.15">
      <c r="A3" s="16"/>
      <c r="B3" s="16"/>
      <c r="C3" s="16"/>
      <c r="D3" s="164" t="str">
        <f>'実施計画書別紙１（税抜用）'!D3</f>
        <v>１．水色地のセルに名称、数値等を記入してください。（水色地のセルは保護されておりませんので、記載可能です。）</v>
      </c>
      <c r="E3" s="95"/>
      <c r="F3" s="16"/>
      <c r="G3" s="16"/>
      <c r="H3" s="16"/>
      <c r="I3" s="16"/>
      <c r="J3" s="16"/>
      <c r="K3" s="16"/>
      <c r="L3" s="16"/>
      <c r="M3" s="16"/>
      <c r="N3" s="16"/>
      <c r="O3" s="93"/>
      <c r="P3" s="94"/>
      <c r="Q3" s="94"/>
      <c r="R3" s="219"/>
      <c r="S3" s="94"/>
      <c r="T3" s="94"/>
      <c r="U3" s="16"/>
      <c r="V3" s="16"/>
      <c r="W3" s="16"/>
      <c r="X3" s="16"/>
      <c r="Y3" s="16"/>
      <c r="Z3" s="16"/>
    </row>
    <row r="4" spans="1:26" x14ac:dyDescent="0.15">
      <c r="A4" s="16"/>
      <c r="B4" s="16"/>
      <c r="C4" s="16"/>
      <c r="D4" s="73" t="str">
        <f>'実施計画書別紙１（税抜用）'!D4</f>
        <v>　　・費用記入欄は０円を含め記載してください。</v>
      </c>
      <c r="E4" s="96"/>
      <c r="F4" s="16"/>
      <c r="G4" s="16"/>
      <c r="H4" s="16"/>
      <c r="I4" s="16"/>
      <c r="J4" s="16"/>
      <c r="K4" s="16"/>
      <c r="L4" s="16"/>
      <c r="M4" s="16"/>
      <c r="N4" s="16"/>
      <c r="O4" s="16"/>
      <c r="P4" s="94"/>
      <c r="Q4" s="94"/>
      <c r="R4" s="219"/>
      <c r="S4" s="94"/>
      <c r="T4" s="94"/>
      <c r="U4" s="16"/>
      <c r="V4" s="16"/>
      <c r="W4" s="16"/>
      <c r="X4" s="16"/>
      <c r="Y4" s="16"/>
      <c r="Z4" s="16"/>
    </row>
    <row r="5" spans="1:26" x14ac:dyDescent="0.15">
      <c r="A5" s="16"/>
      <c r="B5" s="16"/>
      <c r="C5" s="16"/>
      <c r="D5" s="73" t="str">
        <f>'実施計画書別紙１（税抜用）'!D5</f>
        <v>　　・文字入力が不要なセルは空欄にしておいてください。</v>
      </c>
      <c r="E5" s="97"/>
      <c r="F5" s="16"/>
      <c r="G5" s="16"/>
      <c r="H5" s="16"/>
      <c r="I5" s="16"/>
      <c r="J5" s="16"/>
      <c r="K5" s="16"/>
      <c r="L5" s="16"/>
      <c r="M5" s="16"/>
      <c r="N5" s="16"/>
      <c r="O5" s="16"/>
      <c r="P5" s="94"/>
      <c r="Q5" s="94"/>
      <c r="R5" s="219"/>
      <c r="S5" s="94"/>
      <c r="T5" s="94"/>
      <c r="U5" s="16"/>
      <c r="V5" s="16"/>
      <c r="W5" s="16"/>
      <c r="X5" s="16"/>
      <c r="Y5" s="16"/>
      <c r="Z5" s="16"/>
    </row>
    <row r="6" spans="1:26" x14ac:dyDescent="0.15">
      <c r="A6" s="16"/>
      <c r="B6" s="16"/>
      <c r="C6" s="16"/>
      <c r="D6" s="73" t="str">
        <f>'実施計画書別紙１（税抜用）'!D6</f>
        <v>　　・一般管理費率は小数点第２位以下を切り捨てた比率（一般管理費率計算書で提示した率）を記入してください。</v>
      </c>
      <c r="E6" s="98"/>
      <c r="F6" s="16"/>
      <c r="G6" s="16"/>
      <c r="H6" s="16"/>
      <c r="I6" s="16"/>
      <c r="J6" s="16"/>
      <c r="K6" s="16"/>
      <c r="L6" s="16"/>
      <c r="M6" s="16"/>
      <c r="N6" s="16"/>
      <c r="O6" s="16"/>
      <c r="P6" s="94"/>
      <c r="Q6" s="94"/>
      <c r="R6" s="219"/>
      <c r="S6" s="94"/>
      <c r="T6" s="94"/>
      <c r="U6" s="16"/>
      <c r="V6" s="16"/>
      <c r="W6" s="16"/>
      <c r="X6" s="16"/>
      <c r="Y6" s="16"/>
      <c r="Z6" s="16"/>
    </row>
    <row r="7" spans="1:26" x14ac:dyDescent="0.15">
      <c r="A7" s="16"/>
      <c r="B7" s="16"/>
      <c r="C7" s="16"/>
      <c r="D7" s="73" t="str">
        <f>'実施計画書別紙１（税抜用）'!D7</f>
        <v>　　・過去年度の費用欄には前年度の契約書に添付の実施計画書別紙１で記載した額を記入してください。</v>
      </c>
      <c r="E7" s="98"/>
      <c r="F7" s="16"/>
      <c r="G7" s="16"/>
      <c r="H7" s="16"/>
      <c r="I7" s="16"/>
      <c r="J7" s="16"/>
      <c r="K7" s="16"/>
      <c r="L7" s="16"/>
      <c r="M7" s="16"/>
      <c r="N7" s="16"/>
      <c r="O7" s="16"/>
      <c r="P7" s="94"/>
      <c r="Q7" s="94"/>
      <c r="R7" s="219"/>
      <c r="S7" s="94"/>
      <c r="T7" s="94"/>
      <c r="U7" s="16"/>
      <c r="V7" s="16"/>
      <c r="W7" s="16"/>
      <c r="X7" s="16"/>
      <c r="Y7" s="16"/>
      <c r="Z7" s="16"/>
    </row>
    <row r="8" spans="1:26" x14ac:dyDescent="0.15">
      <c r="A8" s="16"/>
      <c r="B8" s="16"/>
      <c r="C8" s="19"/>
      <c r="D8" s="73" t="str">
        <f>'実施計画書別紙１（税抜用）'!D8</f>
        <v>　　　ただし、繰越が承認された課題については承認後の金額を記入してください。</v>
      </c>
      <c r="E8" s="97"/>
      <c r="F8" s="16"/>
      <c r="G8" s="16"/>
      <c r="H8" s="16"/>
      <c r="I8" s="16"/>
      <c r="J8" s="16"/>
      <c r="K8" s="16"/>
      <c r="L8" s="16"/>
      <c r="M8" s="16"/>
      <c r="N8" s="16"/>
      <c r="O8" s="16"/>
      <c r="P8" s="94"/>
      <c r="Q8" s="94"/>
      <c r="R8" s="219"/>
      <c r="S8" s="94"/>
      <c r="T8" s="94"/>
      <c r="U8" s="16"/>
      <c r="V8" s="16"/>
      <c r="W8" s="16"/>
      <c r="X8" s="16"/>
      <c r="Y8" s="16"/>
      <c r="Z8" s="16"/>
    </row>
    <row r="9" spans="1:26" x14ac:dyDescent="0.15">
      <c r="A9" s="16"/>
      <c r="B9" s="16"/>
      <c r="C9" s="19"/>
      <c r="D9" s="73" t="str">
        <f>'実施計画書別紙１（税抜用）'!D9</f>
        <v>　　・契約年度（変更契約年度含む）以降の費用欄には各年度の計画額を記入してください。</v>
      </c>
      <c r="E9" s="97"/>
      <c r="F9" s="16"/>
      <c r="G9" s="16"/>
      <c r="H9" s="16"/>
      <c r="I9" s="16"/>
      <c r="J9" s="16"/>
      <c r="K9" s="16"/>
      <c r="L9" s="16"/>
      <c r="M9" s="16"/>
      <c r="N9" s="16"/>
      <c r="O9" s="16"/>
      <c r="P9" s="94"/>
      <c r="Q9" s="94"/>
      <c r="R9" s="219"/>
      <c r="S9" s="94"/>
      <c r="T9" s="94"/>
      <c r="U9" s="16"/>
      <c r="V9" s="16"/>
      <c r="W9" s="16"/>
      <c r="X9" s="16"/>
      <c r="Y9" s="16"/>
      <c r="Z9" s="16"/>
    </row>
    <row r="10" spans="1:26" x14ac:dyDescent="0.15">
      <c r="A10" s="16"/>
      <c r="B10" s="16"/>
      <c r="C10" s="19"/>
      <c r="D10" s="73" t="str">
        <f>'実施計画書別紙１（税抜用）'!D10</f>
        <v>　  ・費用欄の金額は整数で記載してください。計算式又は小数を記入しないでください。</v>
      </c>
      <c r="E10" s="16"/>
      <c r="F10" s="99"/>
      <c r="G10" s="99"/>
      <c r="H10" s="99"/>
      <c r="I10" s="99"/>
      <c r="J10" s="99"/>
      <c r="K10" s="99"/>
      <c r="L10" s="99"/>
      <c r="M10" s="99"/>
      <c r="N10" s="99"/>
      <c r="O10" s="17"/>
      <c r="P10" s="94"/>
      <c r="Q10" s="94"/>
      <c r="R10" s="219"/>
      <c r="S10" s="94"/>
      <c r="T10" s="94"/>
      <c r="U10" s="16"/>
      <c r="V10" s="16"/>
      <c r="W10" s="16"/>
      <c r="X10" s="16"/>
      <c r="Y10" s="16"/>
      <c r="Z10" s="16"/>
    </row>
    <row r="11" spans="1:26" x14ac:dyDescent="0.15">
      <c r="A11" s="16"/>
      <c r="B11" s="16"/>
      <c r="C11" s="19"/>
      <c r="D11" s="165" t="str">
        <f>'実施計画書別紙１（税抜用）'!D11</f>
        <v>２．黄色のセルは数式が設定されており自動計算されます。（セルは改変できないように保護されております。）</v>
      </c>
      <c r="E11" s="100"/>
      <c r="F11" s="99"/>
      <c r="G11" s="99"/>
      <c r="H11" s="99"/>
      <c r="I11" s="99"/>
      <c r="J11" s="99"/>
      <c r="K11" s="99"/>
      <c r="L11" s="99"/>
      <c r="M11" s="99"/>
      <c r="N11" s="99"/>
      <c r="O11" s="17"/>
      <c r="P11" s="94"/>
      <c r="Q11" s="94"/>
      <c r="R11" s="219"/>
      <c r="S11" s="94"/>
      <c r="T11" s="94"/>
      <c r="U11" s="16"/>
      <c r="V11" s="16"/>
      <c r="W11" s="16"/>
      <c r="X11" s="16"/>
      <c r="Y11" s="16"/>
      <c r="Z11" s="16"/>
    </row>
    <row r="12" spans="1:26" x14ac:dyDescent="0.15">
      <c r="A12" s="16"/>
      <c r="B12" s="16"/>
      <c r="C12" s="19"/>
      <c r="D12" s="73"/>
      <c r="E12" s="100"/>
      <c r="F12" s="99"/>
      <c r="G12" s="99"/>
      <c r="H12" s="99"/>
      <c r="I12" s="99"/>
      <c r="J12" s="99"/>
      <c r="K12" s="99"/>
      <c r="L12" s="99"/>
      <c r="M12" s="99"/>
      <c r="N12" s="99"/>
      <c r="O12" s="17"/>
      <c r="P12" s="94"/>
      <c r="Q12" s="94"/>
      <c r="R12" s="219"/>
      <c r="S12" s="94"/>
      <c r="T12" s="94"/>
      <c r="U12" s="16"/>
      <c r="V12" s="16"/>
      <c r="W12" s="16"/>
      <c r="X12" s="16"/>
      <c r="Y12" s="16"/>
      <c r="Z12" s="16"/>
    </row>
    <row r="13" spans="1:26" ht="14.25" x14ac:dyDescent="0.15">
      <c r="A13" s="16"/>
      <c r="B13" s="16"/>
      <c r="C13" s="19"/>
      <c r="D13" s="74" t="str">
        <f>'実施計画書別紙１（税抜用）'!D13</f>
        <v>［その他］</v>
      </c>
      <c r="E13" s="101"/>
      <c r="F13" s="101"/>
      <c r="G13" s="101"/>
      <c r="H13" s="101"/>
      <c r="I13" s="101"/>
      <c r="J13" s="101"/>
      <c r="K13" s="101"/>
      <c r="L13" s="101"/>
      <c r="M13" s="101"/>
      <c r="N13" s="101"/>
      <c r="O13" s="17"/>
      <c r="P13" s="94"/>
      <c r="Q13" s="94"/>
      <c r="R13" s="219"/>
      <c r="S13" s="94"/>
      <c r="T13" s="94"/>
      <c r="U13" s="16"/>
      <c r="V13" s="16"/>
      <c r="W13" s="16"/>
      <c r="X13" s="16"/>
      <c r="Y13" s="16"/>
      <c r="Z13" s="16"/>
    </row>
    <row r="14" spans="1:26" x14ac:dyDescent="0.15">
      <c r="A14" s="16"/>
      <c r="B14" s="16"/>
      <c r="C14" s="16"/>
      <c r="D14" s="102" t="str">
        <f>'実施計画書別紙１（税抜用）'!D14</f>
        <v>１．契約書には代表研究者の契約年度以外は非表示にして印刷した別紙１を添付します。（研究分担者の経費一覧は添付しません）</v>
      </c>
      <c r="E14" s="16"/>
      <c r="F14" s="101"/>
      <c r="G14" s="101"/>
      <c r="H14" s="101"/>
      <c r="I14" s="101"/>
      <c r="J14" s="101"/>
      <c r="K14" s="101"/>
      <c r="L14" s="101"/>
      <c r="M14" s="101"/>
      <c r="N14" s="101"/>
      <c r="O14" s="17"/>
      <c r="P14" s="94"/>
      <c r="Q14" s="94"/>
      <c r="R14" s="219"/>
      <c r="S14" s="94"/>
      <c r="T14" s="94"/>
      <c r="U14" s="16"/>
      <c r="V14" s="16"/>
      <c r="W14" s="16"/>
      <c r="X14" s="16"/>
      <c r="Y14" s="16"/>
      <c r="Z14" s="16"/>
    </row>
    <row r="15" spans="1:26" x14ac:dyDescent="0.15">
      <c r="A15" s="3"/>
      <c r="B15" s="3"/>
      <c r="C15" s="3"/>
      <c r="D15" s="111"/>
      <c r="E15" s="3"/>
      <c r="F15" s="3"/>
      <c r="G15" s="3"/>
      <c r="H15" s="3"/>
      <c r="I15" s="3"/>
      <c r="J15" s="3"/>
      <c r="K15" s="3"/>
      <c r="L15" s="3"/>
      <c r="M15" s="3"/>
      <c r="N15" s="3"/>
      <c r="O15" s="3"/>
      <c r="P15" s="63"/>
      <c r="Q15" s="63"/>
      <c r="R15" s="66"/>
      <c r="S15" s="63"/>
      <c r="T15" s="63"/>
      <c r="U15" s="63"/>
      <c r="V15" s="63"/>
      <c r="W15" s="37"/>
      <c r="X15" s="37"/>
      <c r="Y15" s="37"/>
      <c r="Z15" s="37"/>
    </row>
    <row r="16" spans="1:26" ht="20.100000000000001" customHeight="1" x14ac:dyDescent="0.15">
      <c r="A16" s="3"/>
      <c r="B16" s="3"/>
      <c r="C16" s="234" t="s">
        <v>76</v>
      </c>
      <c r="D16" s="234"/>
      <c r="E16" s="234"/>
      <c r="F16" s="234"/>
      <c r="G16" s="234"/>
      <c r="H16" s="234"/>
      <c r="I16" s="234"/>
      <c r="J16" s="234"/>
      <c r="K16" s="234"/>
      <c r="L16" s="234"/>
      <c r="M16" s="234"/>
      <c r="N16" s="234"/>
      <c r="O16" s="234"/>
      <c r="P16" s="112"/>
      <c r="Q16" s="112"/>
      <c r="R16" s="66"/>
      <c r="S16" s="63"/>
      <c r="T16" s="63"/>
      <c r="U16" s="63"/>
      <c r="V16" s="63"/>
      <c r="W16" s="37"/>
      <c r="X16" s="37"/>
      <c r="Y16" s="37"/>
      <c r="Z16" s="37"/>
    </row>
    <row r="17" spans="1:26" ht="20.100000000000001" customHeight="1" x14ac:dyDescent="0.15">
      <c r="A17" s="3"/>
      <c r="B17" s="3"/>
      <c r="C17" s="3"/>
      <c r="D17" s="27"/>
      <c r="E17" s="27"/>
      <c r="F17" s="27"/>
      <c r="G17" s="27"/>
      <c r="H17" s="27"/>
      <c r="I17" s="27"/>
      <c r="J17" s="27"/>
      <c r="K17" s="27"/>
      <c r="L17" s="27"/>
      <c r="M17" s="174"/>
      <c r="N17" s="27"/>
      <c r="O17" s="34"/>
      <c r="P17" s="112"/>
      <c r="Q17" s="112"/>
      <c r="R17" s="66"/>
      <c r="S17" s="63"/>
      <c r="T17" s="63"/>
      <c r="U17" s="63"/>
      <c r="V17" s="63"/>
      <c r="W17" s="37"/>
      <c r="X17" s="37"/>
      <c r="Y17" s="37"/>
      <c r="Z17" s="37"/>
    </row>
    <row r="18" spans="1:26" ht="20.100000000000001" customHeight="1" x14ac:dyDescent="0.15">
      <c r="A18" s="3"/>
      <c r="B18" s="3"/>
      <c r="C18" s="3"/>
      <c r="D18" s="10" t="s">
        <v>80</v>
      </c>
      <c r="E18" s="235" t="s">
        <v>72</v>
      </c>
      <c r="F18" s="236"/>
      <c r="G18" s="236"/>
      <c r="H18" s="236"/>
      <c r="I18" s="236"/>
      <c r="J18" s="236"/>
      <c r="K18" s="236"/>
      <c r="L18" s="236"/>
      <c r="M18" s="236"/>
      <c r="N18" s="236"/>
      <c r="O18" s="236"/>
      <c r="P18" s="83"/>
      <c r="Q18" s="113"/>
      <c r="R18" s="66"/>
      <c r="S18" s="63"/>
      <c r="T18" s="63"/>
      <c r="U18" s="63"/>
      <c r="V18" s="63"/>
      <c r="W18" s="37"/>
      <c r="X18" s="37"/>
      <c r="Y18" s="37"/>
      <c r="Z18" s="37"/>
    </row>
    <row r="19" spans="1:26" ht="20.100000000000001" customHeight="1" x14ac:dyDescent="0.15">
      <c r="A19" s="3"/>
      <c r="B19" s="3"/>
      <c r="C19" s="3"/>
      <c r="D19" s="10" t="s">
        <v>81</v>
      </c>
      <c r="E19" s="235" t="s">
        <v>46</v>
      </c>
      <c r="F19" s="236"/>
      <c r="G19" s="236"/>
      <c r="H19" s="236"/>
      <c r="I19" s="236"/>
      <c r="J19" s="236"/>
      <c r="K19" s="236"/>
      <c r="L19" s="236"/>
      <c r="M19" s="236"/>
      <c r="N19" s="236"/>
      <c r="O19" s="236"/>
      <c r="P19" s="83"/>
      <c r="Q19" s="113"/>
      <c r="R19" s="66"/>
      <c r="S19" s="63"/>
      <c r="T19" s="63"/>
      <c r="U19" s="63"/>
      <c r="V19" s="63"/>
      <c r="W19" s="37"/>
      <c r="X19" s="37"/>
      <c r="Y19" s="37"/>
      <c r="Z19" s="37"/>
    </row>
    <row r="20" spans="1:26" ht="20.100000000000001" customHeight="1" x14ac:dyDescent="0.15">
      <c r="A20" s="3"/>
      <c r="B20" s="3"/>
      <c r="C20" s="3"/>
      <c r="D20" s="10" t="s">
        <v>4</v>
      </c>
      <c r="E20" s="237" t="s">
        <v>47</v>
      </c>
      <c r="F20" s="238"/>
      <c r="G20" s="238"/>
      <c r="H20" s="238"/>
      <c r="I20" s="238"/>
      <c r="J20" s="238"/>
      <c r="K20" s="238"/>
      <c r="L20" s="238"/>
      <c r="M20" s="238"/>
      <c r="N20" s="238"/>
      <c r="O20" s="238"/>
      <c r="P20" s="83"/>
      <c r="Q20" s="113"/>
      <c r="R20" s="66"/>
      <c r="S20" s="63"/>
      <c r="T20" s="63"/>
      <c r="U20" s="63"/>
      <c r="V20" s="63"/>
      <c r="W20" s="37"/>
      <c r="X20" s="37"/>
      <c r="Y20" s="37"/>
      <c r="Z20" s="37"/>
    </row>
    <row r="21" spans="1:26" ht="20.100000000000001" customHeight="1" x14ac:dyDescent="0.15">
      <c r="A21" s="3"/>
      <c r="B21" s="3"/>
      <c r="C21" s="3"/>
      <c r="D21" s="10" t="s">
        <v>15</v>
      </c>
      <c r="E21" s="232" t="s">
        <v>49</v>
      </c>
      <c r="F21" s="232"/>
      <c r="G21" s="233"/>
      <c r="H21" s="233"/>
      <c r="I21" s="233"/>
      <c r="J21" s="233"/>
      <c r="K21" s="233"/>
      <c r="L21" s="233"/>
      <c r="M21" s="233"/>
      <c r="N21" s="233"/>
      <c r="O21" s="79"/>
      <c r="P21" s="82"/>
      <c r="Y21" s="37"/>
      <c r="Z21" s="37"/>
    </row>
    <row r="22" spans="1:26" ht="20.100000000000001" customHeight="1" x14ac:dyDescent="0.15">
      <c r="A22" s="3"/>
      <c r="B22" s="3"/>
      <c r="C22" s="3"/>
      <c r="D22" s="85" t="s">
        <v>83</v>
      </c>
      <c r="E22" s="235" t="s">
        <v>50</v>
      </c>
      <c r="F22" s="235"/>
      <c r="G22" s="235"/>
      <c r="H22" s="235"/>
      <c r="I22" s="239"/>
      <c r="J22" s="239"/>
      <c r="K22" s="239"/>
      <c r="L22" s="239"/>
      <c r="M22" s="239"/>
      <c r="N22" s="239"/>
      <c r="O22" s="83"/>
      <c r="P22" s="11"/>
      <c r="Y22" s="39"/>
      <c r="Z22" s="39"/>
    </row>
    <row r="23" spans="1:26" ht="20.100000000000001" customHeight="1" thickBot="1" x14ac:dyDescent="0.2">
      <c r="A23" s="3"/>
      <c r="B23" s="3"/>
      <c r="C23" s="3"/>
      <c r="D23" s="85"/>
      <c r="E23" s="200"/>
      <c r="F23" s="200"/>
      <c r="G23" s="200"/>
      <c r="H23" s="200"/>
      <c r="I23" s="175"/>
      <c r="J23" s="199"/>
      <c r="K23" s="175"/>
      <c r="L23" s="199"/>
      <c r="M23" s="199"/>
      <c r="N23" s="199"/>
      <c r="O23" s="18" t="s">
        <v>84</v>
      </c>
      <c r="P23" s="11"/>
      <c r="Y23" s="39"/>
      <c r="Z23" s="39"/>
    </row>
    <row r="24" spans="1:26" ht="20.100000000000001" customHeight="1" thickBot="1" x14ac:dyDescent="0.2">
      <c r="A24" s="3"/>
      <c r="B24" s="3"/>
      <c r="C24" s="115" t="s">
        <v>0</v>
      </c>
      <c r="D24" s="25" t="s">
        <v>51</v>
      </c>
      <c r="E24" s="211">
        <f>'実施計画書別紙１（税抜用）'!$E$24</f>
        <v>24</v>
      </c>
      <c r="F24" s="211">
        <f>E24+1</f>
        <v>25</v>
      </c>
      <c r="G24" s="211">
        <f t="shared" ref="G24:N24" si="0">F24+1</f>
        <v>26</v>
      </c>
      <c r="H24" s="211">
        <f t="shared" si="0"/>
        <v>27</v>
      </c>
      <c r="I24" s="211">
        <f t="shared" si="0"/>
        <v>28</v>
      </c>
      <c r="J24" s="211">
        <f t="shared" si="0"/>
        <v>29</v>
      </c>
      <c r="K24" s="211">
        <f t="shared" si="0"/>
        <v>30</v>
      </c>
      <c r="L24" s="211">
        <f t="shared" si="0"/>
        <v>31</v>
      </c>
      <c r="M24" s="211">
        <f t="shared" si="0"/>
        <v>32</v>
      </c>
      <c r="N24" s="211">
        <f t="shared" si="0"/>
        <v>33</v>
      </c>
      <c r="O24" s="116" t="s">
        <v>1</v>
      </c>
      <c r="P24" s="63"/>
      <c r="Y24" s="37"/>
      <c r="Z24" s="37"/>
    </row>
    <row r="25" spans="1:26" ht="20.100000000000001" customHeight="1" x14ac:dyDescent="0.15">
      <c r="A25" s="3"/>
      <c r="B25" s="3"/>
      <c r="C25" s="227" t="s">
        <v>13</v>
      </c>
      <c r="D25" s="29" t="s">
        <v>5</v>
      </c>
      <c r="E25" s="166">
        <v>0</v>
      </c>
      <c r="F25" s="167">
        <v>0</v>
      </c>
      <c r="G25" s="167">
        <v>0</v>
      </c>
      <c r="H25" s="167">
        <v>0</v>
      </c>
      <c r="I25" s="167">
        <v>0</v>
      </c>
      <c r="J25" s="167">
        <v>0</v>
      </c>
      <c r="K25" s="167">
        <v>0</v>
      </c>
      <c r="L25" s="167">
        <v>0</v>
      </c>
      <c r="M25" s="167">
        <v>0</v>
      </c>
      <c r="N25" s="167">
        <v>0</v>
      </c>
      <c r="O25" s="51"/>
      <c r="P25" s="63"/>
      <c r="Y25" s="37"/>
      <c r="Z25" s="37"/>
    </row>
    <row r="26" spans="1:26" ht="20.100000000000001" customHeight="1" x14ac:dyDescent="0.15">
      <c r="A26" s="3"/>
      <c r="B26" s="3"/>
      <c r="C26" s="228"/>
      <c r="D26" s="30" t="s">
        <v>6</v>
      </c>
      <c r="E26" s="170">
        <v>0</v>
      </c>
      <c r="F26" s="170">
        <v>0</v>
      </c>
      <c r="G26" s="170">
        <v>0</v>
      </c>
      <c r="H26" s="170">
        <v>0</v>
      </c>
      <c r="I26" s="170">
        <v>0</v>
      </c>
      <c r="J26" s="170">
        <v>0</v>
      </c>
      <c r="K26" s="171">
        <v>0</v>
      </c>
      <c r="L26" s="171">
        <v>0</v>
      </c>
      <c r="M26" s="171">
        <v>0</v>
      </c>
      <c r="N26" s="171">
        <v>0</v>
      </c>
      <c r="O26" s="52"/>
      <c r="P26" s="63"/>
      <c r="Y26" s="37"/>
      <c r="Z26" s="37"/>
    </row>
    <row r="27" spans="1:26" ht="20.100000000000001" customHeight="1" x14ac:dyDescent="0.15">
      <c r="A27" s="3"/>
      <c r="B27" s="3"/>
      <c r="C27" s="228"/>
      <c r="D27" s="31" t="s">
        <v>7</v>
      </c>
      <c r="E27" s="170">
        <v>0</v>
      </c>
      <c r="F27" s="170">
        <v>0</v>
      </c>
      <c r="G27" s="170">
        <v>0</v>
      </c>
      <c r="H27" s="170">
        <v>0</v>
      </c>
      <c r="I27" s="170">
        <v>0</v>
      </c>
      <c r="J27" s="170">
        <v>0</v>
      </c>
      <c r="K27" s="171">
        <v>0</v>
      </c>
      <c r="L27" s="171">
        <v>0</v>
      </c>
      <c r="M27" s="171">
        <v>0</v>
      </c>
      <c r="N27" s="171">
        <v>0</v>
      </c>
      <c r="O27" s="52"/>
      <c r="P27" s="63"/>
      <c r="Y27" s="37"/>
      <c r="Z27" s="37"/>
    </row>
    <row r="28" spans="1:26" ht="20.100000000000001" customHeight="1" thickBot="1" x14ac:dyDescent="0.2">
      <c r="A28" s="3"/>
      <c r="B28" s="3"/>
      <c r="C28" s="228"/>
      <c r="D28" s="32" t="s">
        <v>8</v>
      </c>
      <c r="E28" s="172">
        <v>0</v>
      </c>
      <c r="F28" s="172">
        <v>0</v>
      </c>
      <c r="G28" s="172">
        <v>0</v>
      </c>
      <c r="H28" s="172">
        <v>0</v>
      </c>
      <c r="I28" s="172">
        <v>0</v>
      </c>
      <c r="J28" s="172">
        <v>0</v>
      </c>
      <c r="K28" s="173">
        <v>0</v>
      </c>
      <c r="L28" s="173">
        <v>0</v>
      </c>
      <c r="M28" s="173">
        <v>0</v>
      </c>
      <c r="N28" s="173">
        <v>0</v>
      </c>
      <c r="O28" s="54"/>
      <c r="P28" s="63"/>
      <c r="Y28" s="37"/>
      <c r="Z28" s="37"/>
    </row>
    <row r="29" spans="1:26" ht="20.100000000000001" customHeight="1" x14ac:dyDescent="0.15">
      <c r="A29" s="3"/>
      <c r="B29" s="3"/>
      <c r="C29" s="227" t="s">
        <v>9</v>
      </c>
      <c r="D29" s="118" t="s">
        <v>21</v>
      </c>
      <c r="E29" s="119">
        <f>SUM(E$25:E$28)</f>
        <v>0</v>
      </c>
      <c r="F29" s="8">
        <f t="shared" ref="F29:N29" si="1">SUM(F$25:F$28)</f>
        <v>0</v>
      </c>
      <c r="G29" s="8">
        <f t="shared" si="1"/>
        <v>0</v>
      </c>
      <c r="H29" s="8">
        <f t="shared" si="1"/>
        <v>0</v>
      </c>
      <c r="I29" s="119">
        <f t="shared" si="1"/>
        <v>0</v>
      </c>
      <c r="J29" s="8">
        <f t="shared" si="1"/>
        <v>0</v>
      </c>
      <c r="K29" s="8">
        <f t="shared" si="1"/>
        <v>0</v>
      </c>
      <c r="L29" s="67">
        <f t="shared" si="1"/>
        <v>0</v>
      </c>
      <c r="M29" s="67">
        <f t="shared" si="1"/>
        <v>0</v>
      </c>
      <c r="N29" s="67">
        <f t="shared" si="1"/>
        <v>0</v>
      </c>
      <c r="O29" s="51"/>
      <c r="P29" s="63"/>
      <c r="Y29" s="37"/>
      <c r="Z29" s="37"/>
    </row>
    <row r="30" spans="1:26" ht="20.100000000000001" customHeight="1" x14ac:dyDescent="0.15">
      <c r="A30" s="3"/>
      <c r="B30" s="3"/>
      <c r="C30" s="228"/>
      <c r="D30" s="68" t="s">
        <v>10</v>
      </c>
      <c r="E30" s="178">
        <f>IF(E$39="",ROUNDDOWN(E$29*E$36,0),"　未入力あり")</f>
        <v>0</v>
      </c>
      <c r="F30" s="44">
        <f t="shared" ref="F30:N30" si="2">IF(F$39="",ROUNDDOWN(F$29*F$36,0),"　未入力あり")</f>
        <v>0</v>
      </c>
      <c r="G30" s="44">
        <f t="shared" si="2"/>
        <v>0</v>
      </c>
      <c r="H30" s="44">
        <f t="shared" si="2"/>
        <v>0</v>
      </c>
      <c r="I30" s="44">
        <f t="shared" si="2"/>
        <v>0</v>
      </c>
      <c r="J30" s="44">
        <f t="shared" si="2"/>
        <v>0</v>
      </c>
      <c r="K30" s="44">
        <f t="shared" si="2"/>
        <v>0</v>
      </c>
      <c r="L30" s="44">
        <f t="shared" si="2"/>
        <v>0</v>
      </c>
      <c r="M30" s="44">
        <f t="shared" si="2"/>
        <v>0</v>
      </c>
      <c r="N30" s="179">
        <f t="shared" si="2"/>
        <v>0</v>
      </c>
      <c r="O30" s="52"/>
      <c r="P30" s="63"/>
      <c r="Q30" s="63"/>
      <c r="R30" s="217"/>
      <c r="S30" s="80"/>
      <c r="T30" s="64"/>
      <c r="U30" s="117"/>
      <c r="V30" s="117"/>
      <c r="W30" s="37"/>
      <c r="X30" s="37"/>
      <c r="Y30" s="37"/>
      <c r="Z30" s="37"/>
    </row>
    <row r="31" spans="1:26" ht="20.100000000000001" customHeight="1" x14ac:dyDescent="0.15">
      <c r="A31" s="3"/>
      <c r="B31" s="3"/>
      <c r="C31" s="228"/>
      <c r="D31" s="69" t="s">
        <v>22</v>
      </c>
      <c r="E31" s="120">
        <f>IFERROR(E29+E30,"")</f>
        <v>0</v>
      </c>
      <c r="F31" s="120">
        <f>IFERROR(F29+F30,"")</f>
        <v>0</v>
      </c>
      <c r="G31" s="120">
        <f>IFERROR(G29+G30,"")</f>
        <v>0</v>
      </c>
      <c r="H31" s="120">
        <f t="shared" ref="H31:L31" si="3">IFERROR(H29+H30,"")</f>
        <v>0</v>
      </c>
      <c r="I31" s="120">
        <f t="shared" si="3"/>
        <v>0</v>
      </c>
      <c r="J31" s="120">
        <f t="shared" si="3"/>
        <v>0</v>
      </c>
      <c r="K31" s="120">
        <f t="shared" si="3"/>
        <v>0</v>
      </c>
      <c r="L31" s="120">
        <f t="shared" si="3"/>
        <v>0</v>
      </c>
      <c r="M31" s="120">
        <f t="shared" ref="M31:N31" si="4">IFERROR(M29+M30,"")</f>
        <v>0</v>
      </c>
      <c r="N31" s="120">
        <f t="shared" si="4"/>
        <v>0</v>
      </c>
      <c r="O31" s="52"/>
      <c r="P31" s="63"/>
      <c r="Q31" s="207"/>
      <c r="R31" s="217"/>
      <c r="S31" s="80"/>
      <c r="T31" s="64"/>
      <c r="U31" s="117"/>
      <c r="V31" s="117"/>
      <c r="W31" s="37"/>
      <c r="X31" s="37"/>
      <c r="Y31" s="37"/>
      <c r="Z31" s="37"/>
    </row>
    <row r="32" spans="1:26" ht="20.100000000000001" customHeight="1" x14ac:dyDescent="0.15">
      <c r="A32" s="3"/>
      <c r="B32" s="3"/>
      <c r="C32" s="228"/>
      <c r="D32" s="68" t="s">
        <v>17</v>
      </c>
      <c r="E32" s="121">
        <f>IFERROR((E$50+E$64+E$78+E$92+E$106+E$120+E$134+E$148+E$162+E$176+E$192+E$206+E$220+E$234+E$248+E$262+E$276+E$290+E$304+E$318)+(E$193+E$207+E$221+E$235+E$249+E$263+E$277+E$291+E$305+E$319),"")</f>
        <v>0</v>
      </c>
      <c r="F32" s="121">
        <f t="shared" ref="F32:N32" si="5">IFERROR((F$50+F$64+F$78+F$92+F$106+F$120+F$134+F$148+F$162+F$176+F$192+F$206+F$220+F$234+F$248+F$262+F$276+F$290+F$304+F$318)+(F$193+F$207+F$221+F$235+F$249+F$263+F$277+F$291+F$305+F$319),"")</f>
        <v>0</v>
      </c>
      <c r="G32" s="121">
        <f t="shared" si="5"/>
        <v>0</v>
      </c>
      <c r="H32" s="121">
        <f t="shared" si="5"/>
        <v>0</v>
      </c>
      <c r="I32" s="121">
        <f t="shared" si="5"/>
        <v>0</v>
      </c>
      <c r="J32" s="121">
        <f t="shared" si="5"/>
        <v>0</v>
      </c>
      <c r="K32" s="121">
        <f t="shared" si="5"/>
        <v>0</v>
      </c>
      <c r="L32" s="121">
        <f t="shared" si="5"/>
        <v>0</v>
      </c>
      <c r="M32" s="121">
        <f t="shared" si="5"/>
        <v>0</v>
      </c>
      <c r="N32" s="121">
        <f t="shared" si="5"/>
        <v>0</v>
      </c>
      <c r="O32" s="76">
        <f>SUM($E32:$N32)</f>
        <v>0</v>
      </c>
      <c r="P32" s="63"/>
      <c r="Q32" s="63"/>
      <c r="R32" s="217"/>
      <c r="S32" s="80"/>
      <c r="T32" s="64"/>
      <c r="U32" s="117"/>
      <c r="V32" s="117"/>
      <c r="W32" s="37"/>
      <c r="X32" s="37"/>
      <c r="Y32" s="37"/>
      <c r="Z32" s="37"/>
    </row>
    <row r="33" spans="1:26" ht="20.100000000000001" customHeight="1" x14ac:dyDescent="0.15">
      <c r="A33" s="3"/>
      <c r="B33" s="3"/>
      <c r="C33" s="228"/>
      <c r="D33" s="70" t="s">
        <v>23</v>
      </c>
      <c r="E33" s="46">
        <f>IFERROR(E31+E32,"")</f>
        <v>0</v>
      </c>
      <c r="F33" s="45">
        <f t="shared" ref="F33:L33" si="6">IFERROR(F31+F32,"")</f>
        <v>0</v>
      </c>
      <c r="G33" s="45">
        <f t="shared" si="6"/>
        <v>0</v>
      </c>
      <c r="H33" s="45">
        <f t="shared" si="6"/>
        <v>0</v>
      </c>
      <c r="I33" s="45">
        <f t="shared" si="6"/>
        <v>0</v>
      </c>
      <c r="J33" s="45">
        <f t="shared" si="6"/>
        <v>0</v>
      </c>
      <c r="K33" s="45">
        <f t="shared" si="6"/>
        <v>0</v>
      </c>
      <c r="L33" s="45">
        <f t="shared" si="6"/>
        <v>0</v>
      </c>
      <c r="M33" s="45">
        <f t="shared" ref="M33:N33" si="7">IFERROR(M31+M32,"")</f>
        <v>0</v>
      </c>
      <c r="N33" s="45">
        <f t="shared" si="7"/>
        <v>0</v>
      </c>
      <c r="O33" s="77">
        <f t="shared" ref="O33:O35" si="8">SUM($E33:$N33)</f>
        <v>0</v>
      </c>
      <c r="P33" s="63"/>
      <c r="Q33" s="63"/>
      <c r="R33" s="217"/>
      <c r="S33" s="80"/>
      <c r="T33" s="64"/>
      <c r="U33" s="117"/>
      <c r="V33" s="117"/>
      <c r="W33" s="37"/>
      <c r="X33" s="37"/>
      <c r="Y33" s="37"/>
      <c r="Z33" s="37"/>
    </row>
    <row r="34" spans="1:26" ht="39.950000000000003" customHeight="1" x14ac:dyDescent="0.15">
      <c r="A34" s="3"/>
      <c r="B34" s="3"/>
      <c r="C34" s="228"/>
      <c r="D34" s="149" t="s">
        <v>56</v>
      </c>
      <c r="E34" s="136">
        <f>IFERROR(ROUNDDOWN(E33*E$37/(1+E$37),0),"")</f>
        <v>0</v>
      </c>
      <c r="F34" s="136">
        <f>IFERROR(ROUNDDOWN(F33*F$37/(1+F$37),0),"")</f>
        <v>0</v>
      </c>
      <c r="G34" s="136">
        <f t="shared" ref="G34:L34" si="9">IFERROR(ROUNDDOWN(G33*G$37/(1+G$37),0),"")</f>
        <v>0</v>
      </c>
      <c r="H34" s="136">
        <f t="shared" si="9"/>
        <v>0</v>
      </c>
      <c r="I34" s="136">
        <f t="shared" si="9"/>
        <v>0</v>
      </c>
      <c r="J34" s="136">
        <f t="shared" si="9"/>
        <v>0</v>
      </c>
      <c r="K34" s="136">
        <f t="shared" si="9"/>
        <v>0</v>
      </c>
      <c r="L34" s="136">
        <f t="shared" si="9"/>
        <v>0</v>
      </c>
      <c r="M34" s="136">
        <f t="shared" ref="M34:N34" si="10">IFERROR(ROUNDDOWN(M33*M$37/(1+M$37),0),"")</f>
        <v>0</v>
      </c>
      <c r="N34" s="136">
        <f t="shared" si="10"/>
        <v>0</v>
      </c>
      <c r="O34" s="182">
        <f t="shared" si="8"/>
        <v>0</v>
      </c>
      <c r="P34" s="63"/>
      <c r="Q34" s="122"/>
      <c r="R34" s="217"/>
      <c r="S34" s="80"/>
      <c r="T34" s="64"/>
      <c r="U34" s="63"/>
      <c r="V34" s="63"/>
      <c r="W34" s="37"/>
      <c r="X34" s="37"/>
      <c r="Y34" s="37"/>
      <c r="Z34" s="37"/>
    </row>
    <row r="35" spans="1:26" ht="20.100000000000001" customHeight="1" thickBot="1" x14ac:dyDescent="0.2">
      <c r="A35" s="3"/>
      <c r="B35" s="3"/>
      <c r="C35" s="229"/>
      <c r="D35" s="71" t="s">
        <v>52</v>
      </c>
      <c r="E35" s="47">
        <f>IFERROR(E33+E34,"")</f>
        <v>0</v>
      </c>
      <c r="F35" s="123">
        <f>IFERROR(F$33,"")</f>
        <v>0</v>
      </c>
      <c r="G35" s="123">
        <f t="shared" ref="G35:N35" si="11">IFERROR(G$33,"")</f>
        <v>0</v>
      </c>
      <c r="H35" s="123">
        <f t="shared" si="11"/>
        <v>0</v>
      </c>
      <c r="I35" s="123">
        <f t="shared" si="11"/>
        <v>0</v>
      </c>
      <c r="J35" s="123">
        <f t="shared" si="11"/>
        <v>0</v>
      </c>
      <c r="K35" s="123">
        <f t="shared" si="11"/>
        <v>0</v>
      </c>
      <c r="L35" s="124">
        <f t="shared" si="11"/>
        <v>0</v>
      </c>
      <c r="M35" s="124">
        <f t="shared" si="11"/>
        <v>0</v>
      </c>
      <c r="N35" s="124">
        <f t="shared" si="11"/>
        <v>0</v>
      </c>
      <c r="O35" s="125">
        <f t="shared" si="8"/>
        <v>0</v>
      </c>
      <c r="P35" s="63"/>
      <c r="Q35" s="63"/>
      <c r="R35" s="217"/>
      <c r="S35" s="80"/>
      <c r="T35" s="64"/>
      <c r="U35" s="63"/>
      <c r="V35" s="63"/>
      <c r="W35" s="37"/>
      <c r="X35" s="37"/>
      <c r="Y35" s="37"/>
      <c r="Z35" s="37"/>
    </row>
    <row r="36" spans="1:26" ht="20.100000000000001" customHeight="1" x14ac:dyDescent="0.15">
      <c r="A36" s="3"/>
      <c r="B36" s="3"/>
      <c r="C36" s="3"/>
      <c r="D36" s="86" t="s">
        <v>11</v>
      </c>
      <c r="E36" s="169">
        <v>0</v>
      </c>
      <c r="F36" s="169">
        <v>0</v>
      </c>
      <c r="G36" s="169">
        <v>0</v>
      </c>
      <c r="H36" s="169">
        <v>0</v>
      </c>
      <c r="I36" s="169">
        <v>0</v>
      </c>
      <c r="J36" s="169">
        <v>0</v>
      </c>
      <c r="K36" s="169">
        <v>0</v>
      </c>
      <c r="L36" s="169">
        <v>0</v>
      </c>
      <c r="M36" s="169">
        <v>0</v>
      </c>
      <c r="N36" s="169">
        <v>0</v>
      </c>
      <c r="O36" s="16"/>
      <c r="P36" s="63"/>
      <c r="Q36" s="63"/>
      <c r="R36" s="66"/>
      <c r="S36" s="80"/>
      <c r="T36" s="64"/>
      <c r="U36" s="63"/>
      <c r="V36" s="63"/>
      <c r="W36" s="39"/>
      <c r="X36" s="39"/>
      <c r="Y36" s="37"/>
      <c r="Z36" s="37"/>
    </row>
    <row r="37" spans="1:26" ht="20.100000000000001" customHeight="1" x14ac:dyDescent="0.15">
      <c r="A37" s="3"/>
      <c r="B37" s="3"/>
      <c r="C37" s="3"/>
      <c r="D37" s="126" t="s">
        <v>34</v>
      </c>
      <c r="E37" s="196">
        <v>0.05</v>
      </c>
      <c r="F37" s="196">
        <v>0.05</v>
      </c>
      <c r="G37" s="197">
        <v>0.05</v>
      </c>
      <c r="H37" s="197">
        <v>0.08</v>
      </c>
      <c r="I37" s="197">
        <v>0.08</v>
      </c>
      <c r="J37" s="196">
        <f>$I$37</f>
        <v>0.08</v>
      </c>
      <c r="K37" s="196">
        <f t="shared" ref="K37:N37" si="12">$I$37</f>
        <v>0.08</v>
      </c>
      <c r="L37" s="196">
        <f t="shared" si="12"/>
        <v>0.08</v>
      </c>
      <c r="M37" s="196">
        <f t="shared" si="12"/>
        <v>0.08</v>
      </c>
      <c r="N37" s="196">
        <f t="shared" si="12"/>
        <v>0.08</v>
      </c>
      <c r="O37" s="127"/>
      <c r="P37" s="94"/>
      <c r="Q37" s="63"/>
      <c r="R37" s="66"/>
      <c r="S37" s="80"/>
      <c r="T37" s="64"/>
      <c r="U37" s="63"/>
      <c r="V37" s="63"/>
      <c r="W37" s="39"/>
      <c r="X37" s="39"/>
      <c r="Y37" s="39"/>
      <c r="Z37" s="37"/>
    </row>
    <row r="38" spans="1:26" ht="20.100000000000001" customHeight="1" x14ac:dyDescent="0.15">
      <c r="A38" s="3"/>
      <c r="B38" s="3"/>
      <c r="C38" s="3"/>
      <c r="D38" s="202" t="str">
        <f>IF($I$37=0.05,"【５％経過措置対象課題】","")</f>
        <v/>
      </c>
      <c r="E38" s="78"/>
      <c r="F38" s="78"/>
      <c r="G38" s="20"/>
      <c r="H38" s="17"/>
      <c r="I38" s="128"/>
      <c r="J38" s="129"/>
      <c r="K38" s="129"/>
      <c r="L38" s="129"/>
      <c r="M38" s="129"/>
      <c r="N38" s="129"/>
      <c r="O38" s="129"/>
      <c r="P38" s="94"/>
      <c r="Q38" s="63"/>
      <c r="R38" s="66"/>
      <c r="S38" s="80"/>
      <c r="T38" s="64"/>
      <c r="U38" s="63"/>
      <c r="V38" s="63"/>
      <c r="W38" s="39"/>
      <c r="X38" s="39"/>
      <c r="Y38" s="39"/>
      <c r="Z38" s="37"/>
    </row>
    <row r="39" spans="1:26" ht="30" customHeight="1" x14ac:dyDescent="0.15">
      <c r="A39" s="3"/>
      <c r="B39" s="3"/>
      <c r="C39" s="230" t="str">
        <f>IF(AND(E39="",F39="",G39="",H39="",I39="",J39="",K39="",L39="",M39="",N39=""),"","一般管理費率：未記入、少数点以下第２位又は１０%以上を検出")</f>
        <v/>
      </c>
      <c r="D39" s="230"/>
      <c r="E39" s="103" t="str">
        <f>IF(AND(E$36=ROUNDDOWN(E$36,3),E$36&lt;=0.1,E$36&lt;&gt;""),"","←←確認してください ")</f>
        <v/>
      </c>
      <c r="F39" s="103" t="str">
        <f t="shared" ref="F39:N39" si="13">IF(AND(F$36=ROUNDDOWN(F$36,3),F$36&lt;=0.1,F$36&lt;&gt;""),"","←←確認してください ")</f>
        <v/>
      </c>
      <c r="G39" s="103" t="str">
        <f t="shared" si="13"/>
        <v/>
      </c>
      <c r="H39" s="103" t="str">
        <f t="shared" si="13"/>
        <v/>
      </c>
      <c r="I39" s="103" t="str">
        <f t="shared" si="13"/>
        <v/>
      </c>
      <c r="J39" s="103" t="str">
        <f t="shared" si="13"/>
        <v/>
      </c>
      <c r="K39" s="103" t="str">
        <f t="shared" si="13"/>
        <v/>
      </c>
      <c r="L39" s="103" t="str">
        <f t="shared" si="13"/>
        <v/>
      </c>
      <c r="M39" s="103" t="str">
        <f t="shared" si="13"/>
        <v/>
      </c>
      <c r="N39" s="103" t="str">
        <f t="shared" si="13"/>
        <v/>
      </c>
      <c r="O39" s="130"/>
      <c r="P39" s="94"/>
      <c r="Q39" s="63"/>
      <c r="R39" s="66"/>
      <c r="S39" s="80"/>
      <c r="T39" s="64"/>
      <c r="U39" s="63"/>
      <c r="V39" s="63"/>
      <c r="W39" s="39"/>
      <c r="X39" s="39"/>
      <c r="Y39" s="39"/>
      <c r="Z39" s="37"/>
    </row>
    <row r="40" spans="1:26" ht="17.25" x14ac:dyDescent="0.15">
      <c r="A40" s="3"/>
      <c r="B40" s="3"/>
      <c r="C40" s="3"/>
      <c r="D40" s="131"/>
      <c r="E40" s="130"/>
      <c r="F40" s="130"/>
      <c r="G40" s="130"/>
      <c r="H40" s="130"/>
      <c r="I40" s="130"/>
      <c r="J40" s="130"/>
      <c r="K40" s="130"/>
      <c r="L40" s="130"/>
      <c r="M40" s="130"/>
      <c r="N40" s="130"/>
      <c r="O40" s="130"/>
      <c r="P40" s="94"/>
      <c r="Q40" s="63"/>
      <c r="R40" s="66"/>
      <c r="S40" s="80"/>
      <c r="T40" s="64"/>
      <c r="U40" s="63"/>
      <c r="V40" s="63"/>
      <c r="W40" s="39"/>
      <c r="X40" s="39"/>
      <c r="Y40" s="39"/>
      <c r="Z40" s="37"/>
    </row>
    <row r="41" spans="1:26" ht="20.100000000000001" customHeight="1" x14ac:dyDescent="0.15">
      <c r="A41" s="3"/>
      <c r="B41" s="3"/>
      <c r="C41" s="3"/>
      <c r="D41" s="10" t="s">
        <v>15</v>
      </c>
      <c r="E41" s="225" t="s">
        <v>49</v>
      </c>
      <c r="F41" s="225"/>
      <c r="G41" s="226"/>
      <c r="H41" s="226"/>
      <c r="I41" s="226"/>
      <c r="J41" s="226"/>
      <c r="K41" s="226"/>
      <c r="L41" s="226"/>
      <c r="M41" s="226"/>
      <c r="N41" s="226"/>
      <c r="O41" s="82"/>
      <c r="P41" s="82"/>
      <c r="Q41" s="63"/>
      <c r="R41" s="66"/>
      <c r="S41" s="63"/>
      <c r="T41" s="63"/>
      <c r="U41" s="63"/>
      <c r="V41" s="63"/>
      <c r="W41" s="37"/>
      <c r="X41" s="37"/>
      <c r="Y41" s="37"/>
      <c r="Z41" s="37"/>
    </row>
    <row r="42" spans="1:26" ht="20.100000000000001" customHeight="1" thickBot="1" x14ac:dyDescent="0.2">
      <c r="A42" s="3"/>
      <c r="B42" s="3"/>
      <c r="C42" s="3"/>
      <c r="D42" s="18" t="s">
        <v>53</v>
      </c>
      <c r="E42" s="240" t="s">
        <v>50</v>
      </c>
      <c r="F42" s="240"/>
      <c r="G42" s="240"/>
      <c r="H42" s="240"/>
      <c r="I42" s="240"/>
      <c r="J42" s="240"/>
      <c r="K42" s="240"/>
      <c r="L42" s="240"/>
      <c r="M42" s="240"/>
      <c r="N42" s="240"/>
      <c r="O42" s="224" t="s">
        <v>2</v>
      </c>
      <c r="P42" s="63"/>
      <c r="Q42" s="63"/>
      <c r="R42" s="66"/>
      <c r="S42" s="64"/>
      <c r="T42" s="64"/>
      <c r="U42" s="64"/>
      <c r="V42" s="64"/>
      <c r="W42" s="39"/>
      <c r="X42" s="39"/>
      <c r="Y42" s="37"/>
      <c r="Z42" s="37"/>
    </row>
    <row r="43" spans="1:26" ht="20.100000000000001" customHeight="1" thickBot="1" x14ac:dyDescent="0.2">
      <c r="A43" s="3"/>
      <c r="B43" s="3"/>
      <c r="C43" s="115" t="s">
        <v>0</v>
      </c>
      <c r="D43" s="25" t="s">
        <v>51</v>
      </c>
      <c r="E43" s="211">
        <f>E$24</f>
        <v>24</v>
      </c>
      <c r="F43" s="211">
        <f t="shared" ref="F43:N43" si="14">F$24</f>
        <v>25</v>
      </c>
      <c r="G43" s="211">
        <f t="shared" si="14"/>
        <v>26</v>
      </c>
      <c r="H43" s="211">
        <f t="shared" si="14"/>
        <v>27</v>
      </c>
      <c r="I43" s="211">
        <f t="shared" si="14"/>
        <v>28</v>
      </c>
      <c r="J43" s="211">
        <f t="shared" si="14"/>
        <v>29</v>
      </c>
      <c r="K43" s="211">
        <f t="shared" si="14"/>
        <v>30</v>
      </c>
      <c r="L43" s="211">
        <f t="shared" si="14"/>
        <v>31</v>
      </c>
      <c r="M43" s="211">
        <f t="shared" si="14"/>
        <v>32</v>
      </c>
      <c r="N43" s="211">
        <f t="shared" si="14"/>
        <v>33</v>
      </c>
      <c r="O43" s="132" t="str">
        <f>O$24</f>
        <v>総額</v>
      </c>
      <c r="P43" s="63"/>
      <c r="Q43" s="63"/>
      <c r="R43" s="217"/>
      <c r="S43" s="64"/>
      <c r="T43" s="64"/>
      <c r="U43" s="64"/>
      <c r="V43" s="64"/>
      <c r="W43" s="37"/>
      <c r="X43" s="37"/>
      <c r="Y43" s="37"/>
      <c r="Z43" s="37"/>
    </row>
    <row r="44" spans="1:26" ht="20.100000000000001" customHeight="1" x14ac:dyDescent="0.15">
      <c r="A44" s="3"/>
      <c r="B44" s="3"/>
      <c r="C44" s="241" t="s">
        <v>13</v>
      </c>
      <c r="D44" s="29" t="s">
        <v>5</v>
      </c>
      <c r="E44" s="166">
        <v>0</v>
      </c>
      <c r="F44" s="167">
        <v>0</v>
      </c>
      <c r="G44" s="167">
        <v>0</v>
      </c>
      <c r="H44" s="167">
        <v>0</v>
      </c>
      <c r="I44" s="167">
        <v>0</v>
      </c>
      <c r="J44" s="167">
        <v>0</v>
      </c>
      <c r="K44" s="167">
        <v>0</v>
      </c>
      <c r="L44" s="167">
        <v>0</v>
      </c>
      <c r="M44" s="167">
        <v>0</v>
      </c>
      <c r="N44" s="167">
        <v>0</v>
      </c>
      <c r="O44" s="51"/>
      <c r="P44" s="63"/>
      <c r="Q44" s="63"/>
      <c r="R44" s="217"/>
      <c r="S44" s="64"/>
      <c r="T44" s="64"/>
      <c r="U44" s="64"/>
      <c r="V44" s="64"/>
      <c r="W44" s="37"/>
      <c r="X44" s="37"/>
      <c r="Y44" s="37"/>
      <c r="Z44" s="37"/>
    </row>
    <row r="45" spans="1:26" ht="20.100000000000001" customHeight="1" x14ac:dyDescent="0.15">
      <c r="A45" s="3"/>
      <c r="B45" s="3"/>
      <c r="C45" s="242"/>
      <c r="D45" s="30" t="s">
        <v>6</v>
      </c>
      <c r="E45" s="170">
        <v>0</v>
      </c>
      <c r="F45" s="170">
        <v>0</v>
      </c>
      <c r="G45" s="170">
        <v>0</v>
      </c>
      <c r="H45" s="170">
        <v>0</v>
      </c>
      <c r="I45" s="170">
        <v>0</v>
      </c>
      <c r="J45" s="170">
        <v>0</v>
      </c>
      <c r="K45" s="171">
        <v>0</v>
      </c>
      <c r="L45" s="171">
        <v>0</v>
      </c>
      <c r="M45" s="171">
        <v>0</v>
      </c>
      <c r="N45" s="171">
        <v>0</v>
      </c>
      <c r="O45" s="52"/>
      <c r="P45" s="63"/>
      <c r="Q45" s="63"/>
      <c r="R45" s="217"/>
      <c r="S45" s="64"/>
      <c r="T45" s="64"/>
      <c r="U45" s="64"/>
      <c r="V45" s="64"/>
      <c r="W45" s="37"/>
      <c r="X45" s="37"/>
      <c r="Y45" s="37"/>
      <c r="Z45" s="37"/>
    </row>
    <row r="46" spans="1:26" ht="20.100000000000001" customHeight="1" x14ac:dyDescent="0.15">
      <c r="A46" s="3"/>
      <c r="B46" s="3"/>
      <c r="C46" s="242"/>
      <c r="D46" s="31" t="s">
        <v>7</v>
      </c>
      <c r="E46" s="170">
        <v>0</v>
      </c>
      <c r="F46" s="170">
        <v>0</v>
      </c>
      <c r="G46" s="170">
        <v>0</v>
      </c>
      <c r="H46" s="170">
        <v>0</v>
      </c>
      <c r="I46" s="170">
        <v>0</v>
      </c>
      <c r="J46" s="170">
        <v>0</v>
      </c>
      <c r="K46" s="171">
        <v>0</v>
      </c>
      <c r="L46" s="171">
        <v>0</v>
      </c>
      <c r="M46" s="171">
        <v>0</v>
      </c>
      <c r="N46" s="171">
        <v>0</v>
      </c>
      <c r="O46" s="52"/>
      <c r="P46" s="63"/>
      <c r="Q46" s="63"/>
      <c r="R46" s="217"/>
      <c r="S46" s="64"/>
      <c r="T46" s="64"/>
      <c r="U46" s="64"/>
      <c r="V46" s="64"/>
      <c r="W46" s="37"/>
      <c r="X46" s="37"/>
      <c r="Y46" s="37"/>
      <c r="Z46" s="37"/>
    </row>
    <row r="47" spans="1:26" ht="20.100000000000001" customHeight="1" thickBot="1" x14ac:dyDescent="0.2">
      <c r="A47" s="3"/>
      <c r="B47" s="3"/>
      <c r="C47" s="242"/>
      <c r="D47" s="32" t="s">
        <v>8</v>
      </c>
      <c r="E47" s="172">
        <v>0</v>
      </c>
      <c r="F47" s="172">
        <v>0</v>
      </c>
      <c r="G47" s="172">
        <v>0</v>
      </c>
      <c r="H47" s="172">
        <v>0</v>
      </c>
      <c r="I47" s="172">
        <v>0</v>
      </c>
      <c r="J47" s="172">
        <v>0</v>
      </c>
      <c r="K47" s="173">
        <v>0</v>
      </c>
      <c r="L47" s="173">
        <v>0</v>
      </c>
      <c r="M47" s="173">
        <v>0</v>
      </c>
      <c r="N47" s="173">
        <v>0</v>
      </c>
      <c r="O47" s="54"/>
      <c r="P47" s="63"/>
      <c r="Q47" s="63"/>
      <c r="R47" s="217"/>
      <c r="S47" s="64"/>
      <c r="T47" s="64"/>
      <c r="U47" s="64"/>
      <c r="V47" s="64"/>
      <c r="W47" s="37"/>
      <c r="X47" s="37"/>
      <c r="Y47" s="37"/>
      <c r="Z47" s="37"/>
    </row>
    <row r="48" spans="1:26" ht="20.100000000000001" customHeight="1" x14ac:dyDescent="0.15">
      <c r="A48" s="3"/>
      <c r="B48" s="3"/>
      <c r="C48" s="241" t="s">
        <v>9</v>
      </c>
      <c r="D48" s="118" t="s">
        <v>18</v>
      </c>
      <c r="E48" s="7">
        <f>IFERROR(SUM(E44:E47),"")</f>
        <v>0</v>
      </c>
      <c r="F48" s="8">
        <f t="shared" ref="F48:N48" si="15">IFERROR(SUM(F44:F47),"")</f>
        <v>0</v>
      </c>
      <c r="G48" s="8">
        <f t="shared" si="15"/>
        <v>0</v>
      </c>
      <c r="H48" s="8">
        <f t="shared" si="15"/>
        <v>0</v>
      </c>
      <c r="I48" s="8">
        <f t="shared" si="15"/>
        <v>0</v>
      </c>
      <c r="J48" s="8">
        <f t="shared" si="15"/>
        <v>0</v>
      </c>
      <c r="K48" s="8">
        <f t="shared" si="15"/>
        <v>0</v>
      </c>
      <c r="L48" s="8">
        <f t="shared" si="15"/>
        <v>0</v>
      </c>
      <c r="M48" s="8">
        <f t="shared" si="15"/>
        <v>0</v>
      </c>
      <c r="N48" s="8">
        <f t="shared" si="15"/>
        <v>0</v>
      </c>
      <c r="O48" s="55"/>
      <c r="P48" s="63"/>
      <c r="Q48" s="63"/>
      <c r="R48" s="217"/>
      <c r="S48" s="64"/>
      <c r="T48" s="64"/>
      <c r="U48" s="64"/>
      <c r="V48" s="64"/>
      <c r="W48" s="37"/>
      <c r="X48" s="37"/>
      <c r="Y48" s="37"/>
      <c r="Z48" s="37"/>
    </row>
    <row r="49" spans="1:26" ht="20.100000000000001" customHeight="1" x14ac:dyDescent="0.15">
      <c r="A49" s="3"/>
      <c r="B49" s="3"/>
      <c r="C49" s="242"/>
      <c r="D49" s="30" t="s">
        <v>10</v>
      </c>
      <c r="E49" s="109">
        <f>IF(E54="",ROUNDDOWN(E48*E52,0),"　未入力あり")</f>
        <v>0</v>
      </c>
      <c r="F49" s="109">
        <f t="shared" ref="F49:N49" si="16">IF(F54="",ROUNDDOWN(F48*F52,0),"　未入力あり")</f>
        <v>0</v>
      </c>
      <c r="G49" s="109">
        <f t="shared" si="16"/>
        <v>0</v>
      </c>
      <c r="H49" s="109">
        <f t="shared" si="16"/>
        <v>0</v>
      </c>
      <c r="I49" s="109">
        <f t="shared" si="16"/>
        <v>0</v>
      </c>
      <c r="J49" s="109">
        <f t="shared" si="16"/>
        <v>0</v>
      </c>
      <c r="K49" s="109">
        <f t="shared" si="16"/>
        <v>0</v>
      </c>
      <c r="L49" s="109">
        <f t="shared" si="16"/>
        <v>0</v>
      </c>
      <c r="M49" s="109">
        <f t="shared" si="16"/>
        <v>0</v>
      </c>
      <c r="N49" s="109">
        <f t="shared" si="16"/>
        <v>0</v>
      </c>
      <c r="O49" s="52"/>
      <c r="P49" s="63"/>
      <c r="Q49" s="63"/>
      <c r="R49" s="217"/>
      <c r="S49" s="64"/>
      <c r="T49" s="64"/>
      <c r="U49" s="64"/>
      <c r="V49" s="64"/>
      <c r="W49" s="37"/>
      <c r="X49" s="37"/>
      <c r="Y49" s="37"/>
      <c r="Z49" s="37"/>
    </row>
    <row r="50" spans="1:26" ht="20.100000000000001" customHeight="1" thickBot="1" x14ac:dyDescent="0.2">
      <c r="A50" s="3"/>
      <c r="B50" s="3"/>
      <c r="C50" s="243"/>
      <c r="D50" s="33" t="s">
        <v>20</v>
      </c>
      <c r="E50" s="133">
        <f>IFERROR(E48+E49,"")</f>
        <v>0</v>
      </c>
      <c r="F50" s="134">
        <f t="shared" ref="F50:N50" si="17">IFERROR(F48+F49,"")</f>
        <v>0</v>
      </c>
      <c r="G50" s="134">
        <f t="shared" si="17"/>
        <v>0</v>
      </c>
      <c r="H50" s="134">
        <f t="shared" si="17"/>
        <v>0</v>
      </c>
      <c r="I50" s="134">
        <f t="shared" si="17"/>
        <v>0</v>
      </c>
      <c r="J50" s="134">
        <f t="shared" si="17"/>
        <v>0</v>
      </c>
      <c r="K50" s="134">
        <f t="shared" si="17"/>
        <v>0</v>
      </c>
      <c r="L50" s="134">
        <f t="shared" si="17"/>
        <v>0</v>
      </c>
      <c r="M50" s="134">
        <f t="shared" si="17"/>
        <v>0</v>
      </c>
      <c r="N50" s="134">
        <f t="shared" si="17"/>
        <v>0</v>
      </c>
      <c r="O50" s="135"/>
      <c r="P50" s="63"/>
      <c r="Q50" s="63"/>
      <c r="R50" s="217"/>
      <c r="S50" s="64"/>
      <c r="T50" s="64"/>
      <c r="U50" s="64"/>
      <c r="V50" s="64"/>
      <c r="W50" s="37"/>
      <c r="X50" s="37"/>
      <c r="Y50" s="37"/>
      <c r="Z50" s="37"/>
    </row>
    <row r="51" spans="1:26" ht="35.25" customHeight="1" thickBot="1" x14ac:dyDescent="0.2">
      <c r="A51" s="3"/>
      <c r="B51" s="3"/>
      <c r="C51" s="26"/>
      <c r="D51" s="149" t="s">
        <v>56</v>
      </c>
      <c r="E51" s="136">
        <f>IFERROR((ROUNDDOWN(E50*E$37/(1+E$37),0)),"")</f>
        <v>0</v>
      </c>
      <c r="F51" s="136">
        <f t="shared" ref="F51" si="18">IFERROR((ROUNDDOWN(F50*F$37/(1+F$37),0)),"")</f>
        <v>0</v>
      </c>
      <c r="G51" s="136">
        <f t="shared" ref="G51" si="19">IFERROR((ROUNDDOWN(G50*G$37/(1+G$37),0)),"")</f>
        <v>0</v>
      </c>
      <c r="H51" s="136">
        <f t="shared" ref="H51" si="20">IFERROR((ROUNDDOWN(H50*H$37/(1+H$37),0)),"")</f>
        <v>0</v>
      </c>
      <c r="I51" s="136">
        <f t="shared" ref="I51" si="21">IFERROR((ROUNDDOWN(I50*I$37/(1+I$37),0)),"")</f>
        <v>0</v>
      </c>
      <c r="J51" s="136">
        <f t="shared" ref="J51" si="22">IFERROR((ROUNDDOWN(J50*J$37/(1+J$37),0)),"")</f>
        <v>0</v>
      </c>
      <c r="K51" s="136">
        <f t="shared" ref="K51" si="23">IFERROR((ROUNDDOWN(K50*K$37/(1+K$37),0)),"")</f>
        <v>0</v>
      </c>
      <c r="L51" s="136">
        <f t="shared" ref="L51" si="24">IFERROR((ROUNDDOWN(L50*L$37/(1+L$37),0)),"")</f>
        <v>0</v>
      </c>
      <c r="M51" s="136">
        <f t="shared" ref="M51" si="25">IFERROR((ROUNDDOWN(M50*M$37/(1+M$37),0)),"")</f>
        <v>0</v>
      </c>
      <c r="N51" s="136">
        <f t="shared" ref="N51" si="26">IFERROR((ROUNDDOWN(N50*N$37/(1+N$37),0)),"")</f>
        <v>0</v>
      </c>
      <c r="O51" s="137"/>
      <c r="P51" s="63"/>
      <c r="Q51" s="63"/>
      <c r="R51" s="217"/>
      <c r="S51" s="64"/>
      <c r="T51" s="64"/>
      <c r="U51" s="64"/>
      <c r="V51" s="64"/>
      <c r="Y51" s="3"/>
      <c r="Z51" s="3"/>
    </row>
    <row r="52" spans="1:26" ht="20.100000000000001" customHeight="1" x14ac:dyDescent="0.15">
      <c r="A52" s="3"/>
      <c r="B52" s="3"/>
      <c r="C52" s="3"/>
      <c r="D52" s="15" t="s">
        <v>11</v>
      </c>
      <c r="E52" s="169">
        <v>0</v>
      </c>
      <c r="F52" s="169">
        <v>0</v>
      </c>
      <c r="G52" s="169">
        <v>0</v>
      </c>
      <c r="H52" s="169">
        <v>0</v>
      </c>
      <c r="I52" s="169">
        <v>0</v>
      </c>
      <c r="J52" s="169">
        <v>0</v>
      </c>
      <c r="K52" s="169">
        <v>0</v>
      </c>
      <c r="L52" s="169">
        <v>0</v>
      </c>
      <c r="M52" s="169">
        <v>0</v>
      </c>
      <c r="N52" s="169">
        <v>0</v>
      </c>
      <c r="O52" s="16"/>
      <c r="P52" s="63"/>
      <c r="Q52" s="63"/>
      <c r="R52" s="217"/>
      <c r="S52" s="64"/>
      <c r="T52" s="64"/>
      <c r="U52" s="64"/>
      <c r="V52" s="64"/>
      <c r="W52" s="37"/>
      <c r="X52" s="37"/>
      <c r="Y52" s="37"/>
      <c r="Z52" s="37"/>
    </row>
    <row r="53" spans="1:26" ht="20.100000000000001" customHeight="1" x14ac:dyDescent="0.15">
      <c r="A53" s="3"/>
      <c r="B53" s="3"/>
      <c r="C53" s="3"/>
      <c r="D53" s="208"/>
      <c r="E53" s="208"/>
      <c r="F53" s="180"/>
      <c r="G53" s="88"/>
      <c r="H53" s="88"/>
      <c r="I53" s="88"/>
      <c r="J53" s="88"/>
      <c r="K53" s="88"/>
      <c r="L53" s="88"/>
      <c r="M53" s="88"/>
      <c r="N53" s="88"/>
      <c r="O53" s="16"/>
      <c r="P53" s="63"/>
      <c r="Q53" s="63"/>
      <c r="R53" s="217"/>
      <c r="S53" s="64"/>
      <c r="T53" s="64"/>
      <c r="U53" s="64"/>
      <c r="V53" s="64"/>
      <c r="W53" s="37"/>
      <c r="X53" s="37"/>
      <c r="Y53" s="37"/>
      <c r="Z53" s="37"/>
    </row>
    <row r="54" spans="1:26" ht="30" customHeight="1" x14ac:dyDescent="0.15">
      <c r="A54" s="3"/>
      <c r="B54" s="3"/>
      <c r="C54" s="230" t="str">
        <f>IF(AND(E54="",F54="",G54="",H54="",I54="",J54="",K54="",L54="",M54="",N54=""),"","一般管理費率：未記入、少数点以下第２位又は１０%以上を検出")</f>
        <v/>
      </c>
      <c r="D54" s="230"/>
      <c r="E54" s="103" t="str">
        <f>IF(AND(E52=ROUNDDOWN(E52,3),E52&lt;=0.1,E52&lt;&gt;""),"","←←確認してください ")</f>
        <v/>
      </c>
      <c r="F54" s="103" t="str">
        <f t="shared" ref="F54:N54" si="27">IF(AND(F52=ROUNDDOWN(F52,3),F52&lt;=0.1,F52&lt;&gt;""),"","←←確認してください ")</f>
        <v/>
      </c>
      <c r="G54" s="103" t="str">
        <f t="shared" si="27"/>
        <v/>
      </c>
      <c r="H54" s="103" t="str">
        <f t="shared" si="27"/>
        <v/>
      </c>
      <c r="I54" s="103" t="str">
        <f t="shared" si="27"/>
        <v/>
      </c>
      <c r="J54" s="103" t="str">
        <f t="shared" si="27"/>
        <v/>
      </c>
      <c r="K54" s="103" t="str">
        <f t="shared" si="27"/>
        <v/>
      </c>
      <c r="L54" s="103" t="str">
        <f t="shared" si="27"/>
        <v/>
      </c>
      <c r="M54" s="103" t="str">
        <f t="shared" si="27"/>
        <v/>
      </c>
      <c r="N54" s="103" t="str">
        <f t="shared" si="27"/>
        <v/>
      </c>
      <c r="O54" s="21"/>
      <c r="P54" s="138"/>
      <c r="Q54" s="63"/>
      <c r="R54" s="217"/>
      <c r="S54" s="64"/>
      <c r="T54" s="64"/>
      <c r="U54" s="64"/>
      <c r="V54" s="64"/>
      <c r="W54" s="37"/>
      <c r="X54" s="37"/>
      <c r="Y54" s="37"/>
      <c r="Z54" s="37"/>
    </row>
    <row r="55" spans="1:26" ht="19.5" customHeight="1" x14ac:dyDescent="0.15">
      <c r="A55" s="3"/>
      <c r="B55" s="3"/>
      <c r="C55" s="3"/>
      <c r="D55" s="10" t="s">
        <v>15</v>
      </c>
      <c r="E55" s="225"/>
      <c r="F55" s="225"/>
      <c r="G55" s="226"/>
      <c r="H55" s="226"/>
      <c r="I55" s="226"/>
      <c r="J55" s="226"/>
      <c r="K55" s="226"/>
      <c r="L55" s="226"/>
      <c r="M55" s="226"/>
      <c r="N55" s="226"/>
      <c r="O55" s="82"/>
      <c r="P55" s="138"/>
      <c r="Q55" s="63"/>
      <c r="R55" s="217"/>
      <c r="S55" s="64"/>
      <c r="T55" s="64"/>
      <c r="U55" s="64"/>
      <c r="V55" s="64"/>
      <c r="W55" s="37"/>
      <c r="X55" s="37"/>
      <c r="Y55" s="37"/>
      <c r="Z55" s="37"/>
    </row>
    <row r="56" spans="1:26" ht="19.5" customHeight="1" thickBot="1" x14ac:dyDescent="0.2">
      <c r="A56" s="3"/>
      <c r="B56" s="3"/>
      <c r="C56" s="3"/>
      <c r="D56" s="18" t="s">
        <v>53</v>
      </c>
      <c r="E56" s="240"/>
      <c r="F56" s="240"/>
      <c r="G56" s="240"/>
      <c r="H56" s="240"/>
      <c r="I56" s="240"/>
      <c r="J56" s="240"/>
      <c r="K56" s="240"/>
      <c r="L56" s="240"/>
      <c r="M56" s="240"/>
      <c r="N56" s="240"/>
      <c r="O56" s="224" t="s">
        <v>2</v>
      </c>
      <c r="P56" s="138"/>
      <c r="Q56" s="63"/>
      <c r="R56" s="217"/>
      <c r="S56" s="64"/>
      <c r="T56" s="64"/>
      <c r="U56" s="64"/>
      <c r="V56" s="64"/>
      <c r="W56" s="37"/>
      <c r="X56" s="37"/>
      <c r="Y56" s="37"/>
      <c r="Z56" s="37"/>
    </row>
    <row r="57" spans="1:26" ht="19.5" customHeight="1" thickBot="1" x14ac:dyDescent="0.2">
      <c r="A57" s="3"/>
      <c r="B57" s="3"/>
      <c r="C57" s="115" t="s">
        <v>0</v>
      </c>
      <c r="D57" s="25" t="s">
        <v>51</v>
      </c>
      <c r="E57" s="211">
        <f>E$24</f>
        <v>24</v>
      </c>
      <c r="F57" s="211">
        <f t="shared" ref="F57:N57" si="28">F$24</f>
        <v>25</v>
      </c>
      <c r="G57" s="211">
        <f t="shared" si="28"/>
        <v>26</v>
      </c>
      <c r="H57" s="211">
        <f t="shared" si="28"/>
        <v>27</v>
      </c>
      <c r="I57" s="211">
        <f t="shared" si="28"/>
        <v>28</v>
      </c>
      <c r="J57" s="211">
        <f t="shared" si="28"/>
        <v>29</v>
      </c>
      <c r="K57" s="211">
        <f t="shared" si="28"/>
        <v>30</v>
      </c>
      <c r="L57" s="211">
        <f t="shared" si="28"/>
        <v>31</v>
      </c>
      <c r="M57" s="211">
        <f t="shared" si="28"/>
        <v>32</v>
      </c>
      <c r="N57" s="211">
        <f t="shared" si="28"/>
        <v>33</v>
      </c>
      <c r="O57" s="132" t="str">
        <f>O$24</f>
        <v>総額</v>
      </c>
      <c r="P57" s="138"/>
      <c r="Q57" s="63"/>
      <c r="R57" s="217"/>
      <c r="S57" s="64"/>
      <c r="T57" s="64"/>
      <c r="U57" s="64"/>
      <c r="V57" s="64"/>
      <c r="W57" s="37"/>
      <c r="X57" s="37"/>
      <c r="Y57" s="37"/>
      <c r="Z57" s="37"/>
    </row>
    <row r="58" spans="1:26" ht="19.5" customHeight="1" x14ac:dyDescent="0.15">
      <c r="A58" s="3"/>
      <c r="B58" s="3"/>
      <c r="C58" s="241" t="s">
        <v>13</v>
      </c>
      <c r="D58" s="29" t="s">
        <v>5</v>
      </c>
      <c r="E58" s="166">
        <v>0</v>
      </c>
      <c r="F58" s="167">
        <v>0</v>
      </c>
      <c r="G58" s="167">
        <v>0</v>
      </c>
      <c r="H58" s="167">
        <v>0</v>
      </c>
      <c r="I58" s="167">
        <v>0</v>
      </c>
      <c r="J58" s="167">
        <v>0</v>
      </c>
      <c r="K58" s="167">
        <v>0</v>
      </c>
      <c r="L58" s="167">
        <v>0</v>
      </c>
      <c r="M58" s="167">
        <v>0</v>
      </c>
      <c r="N58" s="167">
        <v>0</v>
      </c>
      <c r="O58" s="51"/>
      <c r="P58" s="138"/>
      <c r="Q58" s="63"/>
      <c r="R58" s="217"/>
      <c r="S58" s="64"/>
      <c r="T58" s="64"/>
      <c r="U58" s="64"/>
      <c r="V58" s="64"/>
      <c r="W58" s="37"/>
      <c r="X58" s="37"/>
      <c r="Y58" s="37"/>
      <c r="Z58" s="37"/>
    </row>
    <row r="59" spans="1:26" ht="19.5" customHeight="1" x14ac:dyDescent="0.15">
      <c r="A59" s="3"/>
      <c r="B59" s="3"/>
      <c r="C59" s="242"/>
      <c r="D59" s="30" t="s">
        <v>6</v>
      </c>
      <c r="E59" s="170">
        <v>0</v>
      </c>
      <c r="F59" s="170">
        <v>0</v>
      </c>
      <c r="G59" s="170">
        <v>0</v>
      </c>
      <c r="H59" s="170">
        <v>0</v>
      </c>
      <c r="I59" s="170">
        <v>0</v>
      </c>
      <c r="J59" s="170">
        <v>0</v>
      </c>
      <c r="K59" s="171">
        <v>0</v>
      </c>
      <c r="L59" s="171">
        <v>0</v>
      </c>
      <c r="M59" s="171">
        <v>0</v>
      </c>
      <c r="N59" s="171">
        <v>0</v>
      </c>
      <c r="O59" s="52"/>
      <c r="P59" s="138"/>
      <c r="Q59" s="63"/>
      <c r="R59" s="217"/>
      <c r="S59" s="64"/>
      <c r="T59" s="64"/>
      <c r="U59" s="64"/>
      <c r="V59" s="64"/>
      <c r="W59" s="37"/>
      <c r="X59" s="37"/>
      <c r="Y59" s="37"/>
      <c r="Z59" s="37"/>
    </row>
    <row r="60" spans="1:26" ht="19.5" customHeight="1" x14ac:dyDescent="0.15">
      <c r="A60" s="3"/>
      <c r="B60" s="3"/>
      <c r="C60" s="242"/>
      <c r="D60" s="31" t="s">
        <v>7</v>
      </c>
      <c r="E60" s="170">
        <v>0</v>
      </c>
      <c r="F60" s="170">
        <v>0</v>
      </c>
      <c r="G60" s="170">
        <v>0</v>
      </c>
      <c r="H60" s="170">
        <v>0</v>
      </c>
      <c r="I60" s="170">
        <v>0</v>
      </c>
      <c r="J60" s="170">
        <v>0</v>
      </c>
      <c r="K60" s="171">
        <v>0</v>
      </c>
      <c r="L60" s="171">
        <v>0</v>
      </c>
      <c r="M60" s="171">
        <v>0</v>
      </c>
      <c r="N60" s="171">
        <v>0</v>
      </c>
      <c r="O60" s="52"/>
      <c r="P60" s="138"/>
      <c r="Q60" s="63"/>
      <c r="R60" s="217"/>
      <c r="S60" s="64"/>
      <c r="T60" s="64"/>
      <c r="U60" s="64"/>
      <c r="V60" s="64"/>
      <c r="W60" s="37"/>
      <c r="X60" s="37"/>
      <c r="Y60" s="37"/>
      <c r="Z60" s="37"/>
    </row>
    <row r="61" spans="1:26" ht="19.5" customHeight="1" thickBot="1" x14ac:dyDescent="0.2">
      <c r="A61" s="3"/>
      <c r="B61" s="3"/>
      <c r="C61" s="242"/>
      <c r="D61" s="32" t="s">
        <v>8</v>
      </c>
      <c r="E61" s="172">
        <v>0</v>
      </c>
      <c r="F61" s="172">
        <v>0</v>
      </c>
      <c r="G61" s="172">
        <v>0</v>
      </c>
      <c r="H61" s="172">
        <v>0</v>
      </c>
      <c r="I61" s="172">
        <v>0</v>
      </c>
      <c r="J61" s="172">
        <v>0</v>
      </c>
      <c r="K61" s="173">
        <v>0</v>
      </c>
      <c r="L61" s="173">
        <v>0</v>
      </c>
      <c r="M61" s="173">
        <v>0</v>
      </c>
      <c r="N61" s="173">
        <v>0</v>
      </c>
      <c r="O61" s="54"/>
      <c r="P61" s="138"/>
      <c r="Q61" s="63"/>
      <c r="R61" s="217"/>
      <c r="S61" s="64"/>
      <c r="T61" s="64"/>
      <c r="U61" s="64"/>
      <c r="V61" s="64"/>
      <c r="W61" s="37"/>
      <c r="X61" s="37"/>
      <c r="Y61" s="37"/>
      <c r="Z61" s="37"/>
    </row>
    <row r="62" spans="1:26" ht="19.5" customHeight="1" x14ac:dyDescent="0.15">
      <c r="A62" s="3"/>
      <c r="B62" s="3"/>
      <c r="C62" s="241" t="s">
        <v>9</v>
      </c>
      <c r="D62" s="42" t="s">
        <v>18</v>
      </c>
      <c r="E62" s="7">
        <f>IFERROR(SUM(E58:E61),"")</f>
        <v>0</v>
      </c>
      <c r="F62" s="8">
        <f t="shared" ref="F62" si="29">IFERROR(SUM(F58:F61),"")</f>
        <v>0</v>
      </c>
      <c r="G62" s="8">
        <f t="shared" ref="G62" si="30">IFERROR(SUM(G58:G61),"")</f>
        <v>0</v>
      </c>
      <c r="H62" s="8">
        <f t="shared" ref="H62:I62" si="31">IFERROR(SUM(H58:H61),"")</f>
        <v>0</v>
      </c>
      <c r="I62" s="8">
        <f t="shared" si="31"/>
        <v>0</v>
      </c>
      <c r="J62" s="8">
        <f t="shared" ref="J62" si="32">IFERROR(SUM(J58:J61),"")</f>
        <v>0</v>
      </c>
      <c r="K62" s="8">
        <f t="shared" ref="K62" si="33">IFERROR(SUM(K58:K61),"")</f>
        <v>0</v>
      </c>
      <c r="L62" s="8">
        <f t="shared" ref="L62" si="34">IFERROR(SUM(L58:L61),"")</f>
        <v>0</v>
      </c>
      <c r="M62" s="8">
        <f t="shared" ref="M62" si="35">IFERROR(SUM(M58:M61),"")</f>
        <v>0</v>
      </c>
      <c r="N62" s="193">
        <f t="shared" ref="N62" si="36">IFERROR(SUM(N58:N61),"")</f>
        <v>0</v>
      </c>
      <c r="O62" s="51"/>
      <c r="P62" s="138"/>
      <c r="Q62" s="63"/>
      <c r="R62" s="217"/>
      <c r="S62" s="64"/>
      <c r="T62" s="64"/>
      <c r="U62" s="64"/>
      <c r="V62" s="64"/>
      <c r="W62" s="37"/>
      <c r="X62" s="37"/>
      <c r="Y62" s="37"/>
      <c r="Z62" s="37"/>
    </row>
    <row r="63" spans="1:26" ht="19.5" customHeight="1" x14ac:dyDescent="0.15">
      <c r="A63" s="3"/>
      <c r="B63" s="3"/>
      <c r="C63" s="242"/>
      <c r="D63" s="30" t="s">
        <v>10</v>
      </c>
      <c r="E63" s="108">
        <f>IF(E68="",ROUNDDOWN(E62*E66,0),"　未入力あり")</f>
        <v>0</v>
      </c>
      <c r="F63" s="109">
        <f t="shared" ref="F63" si="37">IF(F68="",ROUNDDOWN(F62*F66,0),"　未入力あり")</f>
        <v>0</v>
      </c>
      <c r="G63" s="109">
        <f t="shared" ref="G63" si="38">IF(G68="",ROUNDDOWN(G62*G66,0),"　未入力あり")</f>
        <v>0</v>
      </c>
      <c r="H63" s="109">
        <f t="shared" ref="H63:I63" si="39">IF(H68="",ROUNDDOWN(H62*H66,0),"　未入力あり")</f>
        <v>0</v>
      </c>
      <c r="I63" s="109">
        <f t="shared" si="39"/>
        <v>0</v>
      </c>
      <c r="J63" s="109">
        <f t="shared" ref="J63" si="40">IF(J68="",ROUNDDOWN(J62*J66,0),"　未入力あり")</f>
        <v>0</v>
      </c>
      <c r="K63" s="109">
        <f t="shared" ref="K63" si="41">IF(K68="",ROUNDDOWN(K62*K66,0),"　未入力あり")</f>
        <v>0</v>
      </c>
      <c r="L63" s="109">
        <f t="shared" ref="L63" si="42">IF(L68="",ROUNDDOWN(L62*L66,0),"　未入力あり")</f>
        <v>0</v>
      </c>
      <c r="M63" s="109">
        <f t="shared" ref="M63" si="43">IF(M68="",ROUNDDOWN(M62*M66,0),"　未入力あり")</f>
        <v>0</v>
      </c>
      <c r="N63" s="192">
        <f t="shared" ref="N63" si="44">IF(N68="",ROUNDDOWN(N62*N66,0),"　未入力あり")</f>
        <v>0</v>
      </c>
      <c r="O63" s="52"/>
      <c r="P63" s="138"/>
      <c r="Q63" s="63"/>
      <c r="R63" s="217"/>
      <c r="S63" s="64"/>
      <c r="T63" s="64"/>
      <c r="U63" s="64"/>
      <c r="V63" s="64"/>
      <c r="W63" s="37"/>
      <c r="X63" s="37"/>
      <c r="Y63" s="37"/>
      <c r="Z63" s="37"/>
    </row>
    <row r="64" spans="1:26" ht="19.5" customHeight="1" thickBot="1" x14ac:dyDescent="0.2">
      <c r="A64" s="3"/>
      <c r="B64" s="3"/>
      <c r="C64" s="243"/>
      <c r="D64" s="33" t="s">
        <v>20</v>
      </c>
      <c r="E64" s="133">
        <f>IFERROR(E62+E63,"")</f>
        <v>0</v>
      </c>
      <c r="F64" s="134">
        <f t="shared" ref="F64" si="45">IFERROR(F62+F63,"")</f>
        <v>0</v>
      </c>
      <c r="G64" s="134">
        <f t="shared" ref="G64" si="46">IFERROR(G62+G63,"")</f>
        <v>0</v>
      </c>
      <c r="H64" s="134">
        <f t="shared" ref="H64:I64" si="47">IFERROR(H62+H63,"")</f>
        <v>0</v>
      </c>
      <c r="I64" s="134">
        <f t="shared" si="47"/>
        <v>0</v>
      </c>
      <c r="J64" s="134">
        <f t="shared" ref="J64" si="48">IFERROR(J62+J63,"")</f>
        <v>0</v>
      </c>
      <c r="K64" s="134">
        <f t="shared" ref="K64" si="49">IFERROR(K62+K63,"")</f>
        <v>0</v>
      </c>
      <c r="L64" s="134">
        <f t="shared" ref="L64" si="50">IFERROR(L62+L63,"")</f>
        <v>0</v>
      </c>
      <c r="M64" s="134">
        <f t="shared" ref="M64" si="51">IFERROR(M62+M63,"")</f>
        <v>0</v>
      </c>
      <c r="N64" s="134">
        <f t="shared" ref="N64" si="52">IFERROR(N62+N63,"")</f>
        <v>0</v>
      </c>
      <c r="O64" s="135"/>
      <c r="P64" s="138"/>
      <c r="Q64" s="63"/>
      <c r="R64" s="217"/>
      <c r="S64" s="64"/>
      <c r="T64" s="64"/>
      <c r="U64" s="64"/>
      <c r="V64" s="64"/>
      <c r="W64" s="37"/>
      <c r="X64" s="37"/>
      <c r="Y64" s="37"/>
      <c r="Z64" s="37"/>
    </row>
    <row r="65" spans="1:26" ht="34.5" customHeight="1" thickBot="1" x14ac:dyDescent="0.2">
      <c r="A65" s="3"/>
      <c r="B65" s="3"/>
      <c r="C65" s="26"/>
      <c r="D65" s="149" t="s">
        <v>56</v>
      </c>
      <c r="E65" s="136">
        <f>IFERROR((ROUNDDOWN(E64*E$37/(1+E$37),0)),"")</f>
        <v>0</v>
      </c>
      <c r="F65" s="136">
        <f t="shared" ref="F65:N65" si="53">IFERROR((ROUNDDOWN(F64*F$37/(1+F$37),0)),"")</f>
        <v>0</v>
      </c>
      <c r="G65" s="136">
        <f t="shared" si="53"/>
        <v>0</v>
      </c>
      <c r="H65" s="136">
        <f t="shared" si="53"/>
        <v>0</v>
      </c>
      <c r="I65" s="136">
        <f t="shared" si="53"/>
        <v>0</v>
      </c>
      <c r="J65" s="136">
        <f t="shared" si="53"/>
        <v>0</v>
      </c>
      <c r="K65" s="136">
        <f t="shared" si="53"/>
        <v>0</v>
      </c>
      <c r="L65" s="136">
        <f t="shared" si="53"/>
        <v>0</v>
      </c>
      <c r="M65" s="136">
        <f t="shared" si="53"/>
        <v>0</v>
      </c>
      <c r="N65" s="136">
        <f t="shared" si="53"/>
        <v>0</v>
      </c>
      <c r="O65" s="137"/>
      <c r="P65" s="138"/>
      <c r="Q65" s="63"/>
      <c r="R65" s="217"/>
      <c r="S65" s="64"/>
      <c r="T65" s="64"/>
      <c r="U65" s="64"/>
      <c r="V65" s="64"/>
      <c r="W65" s="37"/>
      <c r="X65" s="37"/>
      <c r="Y65" s="37"/>
      <c r="Z65" s="37"/>
    </row>
    <row r="66" spans="1:26" ht="19.5" customHeight="1" x14ac:dyDescent="0.15">
      <c r="A66" s="3"/>
      <c r="B66" s="3"/>
      <c r="C66" s="3"/>
      <c r="D66" s="15" t="s">
        <v>11</v>
      </c>
      <c r="E66" s="169">
        <v>0</v>
      </c>
      <c r="F66" s="169">
        <v>0</v>
      </c>
      <c r="G66" s="169">
        <v>0</v>
      </c>
      <c r="H66" s="169">
        <v>0</v>
      </c>
      <c r="I66" s="169">
        <v>0</v>
      </c>
      <c r="J66" s="169">
        <v>0</v>
      </c>
      <c r="K66" s="169">
        <v>0</v>
      </c>
      <c r="L66" s="169">
        <v>0</v>
      </c>
      <c r="M66" s="169">
        <v>0</v>
      </c>
      <c r="N66" s="169">
        <v>0</v>
      </c>
      <c r="O66" s="16"/>
      <c r="P66" s="138"/>
      <c r="Q66" s="63"/>
      <c r="R66" s="217"/>
      <c r="S66" s="64"/>
      <c r="T66" s="64"/>
      <c r="U66" s="64"/>
      <c r="V66" s="64"/>
      <c r="W66" s="37"/>
      <c r="X66" s="37"/>
      <c r="Y66" s="37"/>
      <c r="Z66" s="37"/>
    </row>
    <row r="67" spans="1:26" ht="19.5" customHeight="1" x14ac:dyDescent="0.15">
      <c r="A67" s="3"/>
      <c r="B67" s="3"/>
      <c r="C67" s="3"/>
      <c r="D67" s="208"/>
      <c r="E67" s="208"/>
      <c r="F67" s="180"/>
      <c r="G67" s="88"/>
      <c r="H67" s="88"/>
      <c r="I67" s="88"/>
      <c r="J67" s="88"/>
      <c r="K67" s="88"/>
      <c r="L67" s="88"/>
      <c r="M67" s="88"/>
      <c r="N67" s="88"/>
      <c r="O67" s="16"/>
      <c r="P67" s="138"/>
      <c r="Q67" s="63"/>
      <c r="R67" s="217"/>
      <c r="S67" s="64"/>
      <c r="T67" s="64"/>
      <c r="U67" s="64"/>
      <c r="V67" s="64"/>
      <c r="W67" s="37"/>
      <c r="X67" s="37"/>
      <c r="Y67" s="37"/>
      <c r="Z67" s="37"/>
    </row>
    <row r="68" spans="1:26" ht="30" customHeight="1" x14ac:dyDescent="0.15">
      <c r="A68" s="3"/>
      <c r="B68" s="3"/>
      <c r="C68" s="230" t="str">
        <f>IF(AND(E68="",F68="",G68="",H68="",I68="",J68="",K68="",L68="",M68="",N68=""),"","一般管理費率：未記入、少数点以下第２位又は１０%以上を検出")</f>
        <v/>
      </c>
      <c r="D68" s="230"/>
      <c r="E68" s="103" t="str">
        <f>IF(AND(E66=ROUNDDOWN(E66,3),E66&lt;=0.1,E66&lt;&gt;""),"","←←確認してください ")</f>
        <v/>
      </c>
      <c r="F68" s="103" t="str">
        <f t="shared" ref="F68:N68" si="54">IF(AND(F66=ROUNDDOWN(F66,3),F66&lt;=0.1,F66&lt;&gt;""),"","←←確認してください ")</f>
        <v/>
      </c>
      <c r="G68" s="103" t="str">
        <f t="shared" si="54"/>
        <v/>
      </c>
      <c r="H68" s="103" t="str">
        <f t="shared" si="54"/>
        <v/>
      </c>
      <c r="I68" s="103" t="str">
        <f t="shared" si="54"/>
        <v/>
      </c>
      <c r="J68" s="103" t="str">
        <f t="shared" si="54"/>
        <v/>
      </c>
      <c r="K68" s="103" t="str">
        <f t="shared" si="54"/>
        <v/>
      </c>
      <c r="L68" s="103" t="str">
        <f t="shared" si="54"/>
        <v/>
      </c>
      <c r="M68" s="103" t="str">
        <f t="shared" si="54"/>
        <v/>
      </c>
      <c r="N68" s="103" t="str">
        <f t="shared" si="54"/>
        <v/>
      </c>
      <c r="O68" s="21"/>
      <c r="P68" s="138"/>
      <c r="Q68" s="63"/>
      <c r="R68" s="217"/>
      <c r="S68" s="64"/>
      <c r="T68" s="64"/>
      <c r="U68" s="64"/>
      <c r="V68" s="64"/>
      <c r="W68" s="37"/>
      <c r="X68" s="37"/>
      <c r="Y68" s="37"/>
      <c r="Z68" s="37"/>
    </row>
    <row r="69" spans="1:26" ht="20.100000000000001" customHeight="1" x14ac:dyDescent="0.15">
      <c r="A69" s="3"/>
      <c r="B69" s="3"/>
      <c r="C69" s="3"/>
      <c r="D69" s="10" t="s">
        <v>15</v>
      </c>
      <c r="E69" s="225"/>
      <c r="F69" s="225"/>
      <c r="G69" s="226"/>
      <c r="H69" s="226"/>
      <c r="I69" s="226"/>
      <c r="J69" s="226"/>
      <c r="K69" s="226"/>
      <c r="L69" s="226"/>
      <c r="M69" s="226"/>
      <c r="N69" s="226"/>
      <c r="O69" s="82"/>
      <c r="P69" s="82"/>
      <c r="Q69" s="63"/>
      <c r="R69" s="66"/>
      <c r="S69" s="63"/>
      <c r="T69" s="63"/>
      <c r="U69" s="63"/>
      <c r="V69" s="63"/>
      <c r="W69" s="37"/>
      <c r="X69" s="37"/>
      <c r="Y69" s="37"/>
      <c r="Z69" s="37"/>
    </row>
    <row r="70" spans="1:26" ht="20.100000000000001" customHeight="1" thickBot="1" x14ac:dyDescent="0.2">
      <c r="A70" s="3"/>
      <c r="B70" s="3"/>
      <c r="C70" s="3"/>
      <c r="D70" s="18" t="s">
        <v>53</v>
      </c>
      <c r="E70" s="240"/>
      <c r="F70" s="240"/>
      <c r="G70" s="240"/>
      <c r="H70" s="240"/>
      <c r="I70" s="240"/>
      <c r="J70" s="240"/>
      <c r="K70" s="240"/>
      <c r="L70" s="240"/>
      <c r="M70" s="240"/>
      <c r="N70" s="240"/>
      <c r="O70" s="224" t="s">
        <v>2</v>
      </c>
      <c r="P70" s="63"/>
      <c r="Q70" s="63"/>
      <c r="R70" s="217"/>
      <c r="S70" s="64"/>
      <c r="T70" s="64"/>
      <c r="U70" s="64"/>
      <c r="V70" s="64"/>
      <c r="W70" s="37"/>
      <c r="X70" s="37"/>
      <c r="Y70" s="37"/>
      <c r="Z70" s="37"/>
    </row>
    <row r="71" spans="1:26" ht="20.100000000000001" customHeight="1" thickBot="1" x14ac:dyDescent="0.2">
      <c r="A71" s="3"/>
      <c r="B71" s="3"/>
      <c r="C71" s="115" t="s">
        <v>0</v>
      </c>
      <c r="D71" s="25" t="s">
        <v>51</v>
      </c>
      <c r="E71" s="211">
        <f>E$24</f>
        <v>24</v>
      </c>
      <c r="F71" s="211">
        <f t="shared" ref="F71:N71" si="55">F$24</f>
        <v>25</v>
      </c>
      <c r="G71" s="211">
        <f t="shared" si="55"/>
        <v>26</v>
      </c>
      <c r="H71" s="211">
        <f t="shared" si="55"/>
        <v>27</v>
      </c>
      <c r="I71" s="211">
        <f t="shared" si="55"/>
        <v>28</v>
      </c>
      <c r="J71" s="211">
        <f t="shared" si="55"/>
        <v>29</v>
      </c>
      <c r="K71" s="211">
        <f t="shared" si="55"/>
        <v>30</v>
      </c>
      <c r="L71" s="211">
        <f t="shared" si="55"/>
        <v>31</v>
      </c>
      <c r="M71" s="211">
        <f t="shared" si="55"/>
        <v>32</v>
      </c>
      <c r="N71" s="211">
        <f t="shared" si="55"/>
        <v>33</v>
      </c>
      <c r="O71" s="132" t="str">
        <f>O$24</f>
        <v>総額</v>
      </c>
      <c r="P71" s="63"/>
      <c r="Q71" s="63"/>
      <c r="R71" s="217"/>
      <c r="S71" s="64"/>
      <c r="T71" s="64"/>
      <c r="U71" s="64"/>
      <c r="V71" s="64"/>
      <c r="W71" s="37"/>
      <c r="X71" s="37"/>
      <c r="Y71" s="37"/>
      <c r="Z71" s="37"/>
    </row>
    <row r="72" spans="1:26" ht="20.100000000000001" customHeight="1" x14ac:dyDescent="0.15">
      <c r="A72" s="3"/>
      <c r="B72" s="3"/>
      <c r="C72" s="241" t="s">
        <v>13</v>
      </c>
      <c r="D72" s="29" t="s">
        <v>5</v>
      </c>
      <c r="E72" s="166">
        <v>0</v>
      </c>
      <c r="F72" s="167">
        <v>0</v>
      </c>
      <c r="G72" s="167">
        <v>0</v>
      </c>
      <c r="H72" s="167">
        <v>0</v>
      </c>
      <c r="I72" s="167">
        <v>0</v>
      </c>
      <c r="J72" s="167">
        <v>0</v>
      </c>
      <c r="K72" s="167">
        <v>0</v>
      </c>
      <c r="L72" s="167">
        <v>0</v>
      </c>
      <c r="M72" s="167">
        <v>0</v>
      </c>
      <c r="N72" s="167">
        <v>0</v>
      </c>
      <c r="O72" s="51"/>
      <c r="P72" s="63"/>
      <c r="Q72" s="63"/>
      <c r="R72" s="217"/>
      <c r="S72" s="64"/>
      <c r="T72" s="64"/>
      <c r="U72" s="64"/>
      <c r="V72" s="64"/>
      <c r="W72" s="37"/>
      <c r="X72" s="37"/>
      <c r="Y72" s="37"/>
      <c r="Z72" s="37"/>
    </row>
    <row r="73" spans="1:26" ht="20.100000000000001" customHeight="1" x14ac:dyDescent="0.15">
      <c r="A73" s="3"/>
      <c r="B73" s="3"/>
      <c r="C73" s="242"/>
      <c r="D73" s="30" t="s">
        <v>6</v>
      </c>
      <c r="E73" s="170">
        <v>0</v>
      </c>
      <c r="F73" s="170">
        <v>0</v>
      </c>
      <c r="G73" s="170">
        <v>0</v>
      </c>
      <c r="H73" s="170">
        <v>0</v>
      </c>
      <c r="I73" s="170">
        <v>0</v>
      </c>
      <c r="J73" s="170">
        <v>0</v>
      </c>
      <c r="K73" s="171">
        <v>0</v>
      </c>
      <c r="L73" s="171">
        <v>0</v>
      </c>
      <c r="M73" s="171">
        <v>0</v>
      </c>
      <c r="N73" s="171">
        <v>0</v>
      </c>
      <c r="O73" s="52"/>
      <c r="P73" s="63"/>
      <c r="Q73" s="63"/>
      <c r="R73" s="217"/>
      <c r="S73" s="64"/>
      <c r="T73" s="64"/>
      <c r="U73" s="64"/>
      <c r="V73" s="64"/>
      <c r="W73" s="37"/>
      <c r="X73" s="37"/>
      <c r="Y73" s="37"/>
      <c r="Z73" s="37"/>
    </row>
    <row r="74" spans="1:26" ht="20.100000000000001" customHeight="1" x14ac:dyDescent="0.15">
      <c r="A74" s="3"/>
      <c r="B74" s="3"/>
      <c r="C74" s="242"/>
      <c r="D74" s="31" t="s">
        <v>7</v>
      </c>
      <c r="E74" s="170">
        <v>0</v>
      </c>
      <c r="F74" s="170">
        <v>0</v>
      </c>
      <c r="G74" s="170">
        <v>0</v>
      </c>
      <c r="H74" s="170">
        <v>0</v>
      </c>
      <c r="I74" s="170">
        <v>0</v>
      </c>
      <c r="J74" s="170">
        <v>0</v>
      </c>
      <c r="K74" s="171">
        <v>0</v>
      </c>
      <c r="L74" s="171">
        <v>0</v>
      </c>
      <c r="M74" s="171">
        <v>0</v>
      </c>
      <c r="N74" s="171">
        <v>0</v>
      </c>
      <c r="O74" s="52"/>
      <c r="P74" s="63"/>
      <c r="Q74" s="63"/>
      <c r="R74" s="217"/>
      <c r="S74" s="64"/>
      <c r="T74" s="64"/>
      <c r="U74" s="64"/>
      <c r="V74" s="64"/>
      <c r="W74" s="37"/>
      <c r="X74" s="37"/>
      <c r="Y74" s="37"/>
      <c r="Z74" s="37"/>
    </row>
    <row r="75" spans="1:26" ht="20.100000000000001" customHeight="1" thickBot="1" x14ac:dyDescent="0.2">
      <c r="A75" s="3"/>
      <c r="B75" s="3"/>
      <c r="C75" s="242"/>
      <c r="D75" s="32" t="s">
        <v>8</v>
      </c>
      <c r="E75" s="172">
        <v>0</v>
      </c>
      <c r="F75" s="172">
        <v>0</v>
      </c>
      <c r="G75" s="172">
        <v>0</v>
      </c>
      <c r="H75" s="172">
        <v>0</v>
      </c>
      <c r="I75" s="172">
        <v>0</v>
      </c>
      <c r="J75" s="172">
        <v>0</v>
      </c>
      <c r="K75" s="173">
        <v>0</v>
      </c>
      <c r="L75" s="173">
        <v>0</v>
      </c>
      <c r="M75" s="173">
        <v>0</v>
      </c>
      <c r="N75" s="173">
        <v>0</v>
      </c>
      <c r="O75" s="54"/>
      <c r="P75" s="63"/>
      <c r="Q75" s="63"/>
      <c r="R75" s="217"/>
      <c r="S75" s="64"/>
      <c r="T75" s="64"/>
      <c r="U75" s="64"/>
      <c r="V75" s="64"/>
      <c r="W75" s="37"/>
      <c r="X75" s="37"/>
      <c r="Y75" s="37"/>
      <c r="Z75" s="37"/>
    </row>
    <row r="76" spans="1:26" ht="20.100000000000001" customHeight="1" x14ac:dyDescent="0.15">
      <c r="A76" s="3"/>
      <c r="B76" s="3"/>
      <c r="C76" s="241" t="s">
        <v>9</v>
      </c>
      <c r="D76" s="42" t="s">
        <v>18</v>
      </c>
      <c r="E76" s="7">
        <f>IFERROR(SUM(E72:E75),"")</f>
        <v>0</v>
      </c>
      <c r="F76" s="8">
        <f t="shared" ref="F76" si="56">IFERROR(SUM(F72:F75),"")</f>
        <v>0</v>
      </c>
      <c r="G76" s="8">
        <f t="shared" ref="G76" si="57">IFERROR(SUM(G72:G75),"")</f>
        <v>0</v>
      </c>
      <c r="H76" s="8">
        <f t="shared" ref="H76:I76" si="58">IFERROR(SUM(H72:H75),"")</f>
        <v>0</v>
      </c>
      <c r="I76" s="8">
        <f t="shared" si="58"/>
        <v>0</v>
      </c>
      <c r="J76" s="8">
        <f t="shared" ref="J76" si="59">IFERROR(SUM(J72:J75),"")</f>
        <v>0</v>
      </c>
      <c r="K76" s="8">
        <f t="shared" ref="K76" si="60">IFERROR(SUM(K72:K75),"")</f>
        <v>0</v>
      </c>
      <c r="L76" s="8">
        <f t="shared" ref="L76" si="61">IFERROR(SUM(L72:L75),"")</f>
        <v>0</v>
      </c>
      <c r="M76" s="8">
        <f t="shared" ref="M76" si="62">IFERROR(SUM(M72:M75),"")</f>
        <v>0</v>
      </c>
      <c r="N76" s="8">
        <f t="shared" ref="N76" si="63">IFERROR(SUM(N72:N75),"")</f>
        <v>0</v>
      </c>
      <c r="O76" s="51"/>
      <c r="P76" s="63"/>
      <c r="Q76" s="63"/>
      <c r="R76" s="217"/>
      <c r="S76" s="64"/>
      <c r="T76" s="64"/>
      <c r="U76" s="64"/>
      <c r="V76" s="64"/>
      <c r="W76" s="37"/>
      <c r="X76" s="37"/>
      <c r="Y76" s="37"/>
      <c r="Z76" s="37"/>
    </row>
    <row r="77" spans="1:26" ht="20.100000000000001" customHeight="1" x14ac:dyDescent="0.15">
      <c r="A77" s="3"/>
      <c r="B77" s="3"/>
      <c r="C77" s="242"/>
      <c r="D77" s="30" t="s">
        <v>10</v>
      </c>
      <c r="E77" s="176">
        <f>IF(E82="",ROUNDDOWN(E76*E80,0),"　未入力あり")</f>
        <v>0</v>
      </c>
      <c r="F77" s="109">
        <f t="shared" ref="F77" si="64">IF(F82="",ROUNDDOWN(F76*F80,0),"　未入力あり")</f>
        <v>0</v>
      </c>
      <c r="G77" s="109">
        <f t="shared" ref="G77" si="65">IF(G82="",ROUNDDOWN(G76*G80,0),"　未入力あり")</f>
        <v>0</v>
      </c>
      <c r="H77" s="109">
        <f t="shared" ref="H77:I77" si="66">IF(H82="",ROUNDDOWN(H76*H80,0),"　未入力あり")</f>
        <v>0</v>
      </c>
      <c r="I77" s="109">
        <f t="shared" si="66"/>
        <v>0</v>
      </c>
      <c r="J77" s="109">
        <f t="shared" ref="J77" si="67">IF(J82="",ROUNDDOWN(J76*J80,0),"　未入力あり")</f>
        <v>0</v>
      </c>
      <c r="K77" s="109">
        <f t="shared" ref="K77" si="68">IF(K82="",ROUNDDOWN(K76*K80,0),"　未入力あり")</f>
        <v>0</v>
      </c>
      <c r="L77" s="109">
        <f t="shared" ref="L77" si="69">IF(L82="",ROUNDDOWN(L76*L80,0),"　未入力あり")</f>
        <v>0</v>
      </c>
      <c r="M77" s="109">
        <f t="shared" ref="M77" si="70">IF(M82="",ROUNDDOWN(M76*M80,0),"　未入力あり")</f>
        <v>0</v>
      </c>
      <c r="N77" s="177">
        <f t="shared" ref="N77" si="71">IF(N82="",ROUNDDOWN(N76*N80,0),"　未入力あり")</f>
        <v>0</v>
      </c>
      <c r="O77" s="52"/>
      <c r="P77" s="63"/>
      <c r="Q77" s="63"/>
      <c r="R77" s="217"/>
      <c r="S77" s="64"/>
      <c r="T77" s="64"/>
      <c r="U77" s="64"/>
      <c r="V77" s="64"/>
      <c r="W77" s="37"/>
      <c r="X77" s="37"/>
      <c r="Y77" s="37"/>
      <c r="Z77" s="37"/>
    </row>
    <row r="78" spans="1:26" ht="20.100000000000001" customHeight="1" thickBot="1" x14ac:dyDescent="0.2">
      <c r="A78" s="3"/>
      <c r="B78" s="3"/>
      <c r="C78" s="243"/>
      <c r="D78" s="33" t="s">
        <v>20</v>
      </c>
      <c r="E78" s="133">
        <f>IFERROR(E76+E77,"")</f>
        <v>0</v>
      </c>
      <c r="F78" s="134">
        <f t="shared" ref="F78" si="72">IFERROR(F76+F77,"")</f>
        <v>0</v>
      </c>
      <c r="G78" s="134">
        <f t="shared" ref="G78" si="73">IFERROR(G76+G77,"")</f>
        <v>0</v>
      </c>
      <c r="H78" s="134">
        <f t="shared" ref="H78:I78" si="74">IFERROR(H76+H77,"")</f>
        <v>0</v>
      </c>
      <c r="I78" s="134">
        <f t="shared" si="74"/>
        <v>0</v>
      </c>
      <c r="J78" s="134">
        <f t="shared" ref="J78" si="75">IFERROR(J76+J77,"")</f>
        <v>0</v>
      </c>
      <c r="K78" s="134">
        <f t="shared" ref="K78" si="76">IFERROR(K76+K77,"")</f>
        <v>0</v>
      </c>
      <c r="L78" s="134">
        <f t="shared" ref="L78" si="77">IFERROR(L76+L77,"")</f>
        <v>0</v>
      </c>
      <c r="M78" s="134">
        <f t="shared" ref="M78" si="78">IFERROR(M76+M77,"")</f>
        <v>0</v>
      </c>
      <c r="N78" s="134">
        <f t="shared" ref="N78" si="79">IFERROR(N76+N77,"")</f>
        <v>0</v>
      </c>
      <c r="O78" s="135"/>
      <c r="P78" s="63"/>
      <c r="Q78" s="63"/>
      <c r="R78" s="217"/>
      <c r="S78" s="64"/>
      <c r="T78" s="64"/>
      <c r="U78" s="64"/>
      <c r="V78" s="64"/>
      <c r="W78" s="37"/>
      <c r="X78" s="37"/>
      <c r="Y78" s="37"/>
      <c r="Z78" s="37"/>
    </row>
    <row r="79" spans="1:26" ht="35.25" customHeight="1" thickBot="1" x14ac:dyDescent="0.2">
      <c r="A79" s="3"/>
      <c r="B79" s="3"/>
      <c r="C79" s="26"/>
      <c r="D79" s="149" t="s">
        <v>56</v>
      </c>
      <c r="E79" s="136">
        <f>IFERROR((ROUNDDOWN(E78*E$37/(1+E$37),0)),"")</f>
        <v>0</v>
      </c>
      <c r="F79" s="136">
        <f t="shared" ref="F79" si="80">IFERROR((ROUNDDOWN(F78*F$37/(1+F$37),0)),"")</f>
        <v>0</v>
      </c>
      <c r="G79" s="136">
        <f t="shared" ref="G79" si="81">IFERROR((ROUNDDOWN(G78*G$37/(1+G$37),0)),"")</f>
        <v>0</v>
      </c>
      <c r="H79" s="136">
        <f t="shared" ref="H79" si="82">IFERROR((ROUNDDOWN(H78*H$37/(1+H$37),0)),"")</f>
        <v>0</v>
      </c>
      <c r="I79" s="136">
        <f t="shared" ref="I79" si="83">IFERROR((ROUNDDOWN(I78*I$37/(1+I$37),0)),"")</f>
        <v>0</v>
      </c>
      <c r="J79" s="136">
        <f t="shared" ref="J79" si="84">IFERROR((ROUNDDOWN(J78*J$37/(1+J$37),0)),"")</f>
        <v>0</v>
      </c>
      <c r="K79" s="136">
        <f t="shared" ref="K79" si="85">IFERROR((ROUNDDOWN(K78*K$37/(1+K$37),0)),"")</f>
        <v>0</v>
      </c>
      <c r="L79" s="136">
        <f t="shared" ref="L79" si="86">IFERROR((ROUNDDOWN(L78*L$37/(1+L$37),0)),"")</f>
        <v>0</v>
      </c>
      <c r="M79" s="136">
        <f t="shared" ref="M79" si="87">IFERROR((ROUNDDOWN(M78*M$37/(1+M$37),0)),"")</f>
        <v>0</v>
      </c>
      <c r="N79" s="136">
        <f t="shared" ref="N79" si="88">IFERROR((ROUNDDOWN(N78*N$37/(1+N$37),0)),"")</f>
        <v>0</v>
      </c>
      <c r="O79" s="137"/>
      <c r="P79" s="63"/>
      <c r="Q79" s="63"/>
      <c r="R79" s="217"/>
      <c r="S79" s="64"/>
      <c r="T79" s="64"/>
      <c r="U79" s="64"/>
      <c r="V79" s="64"/>
      <c r="Y79" s="3"/>
      <c r="Z79" s="3"/>
    </row>
    <row r="80" spans="1:26" ht="20.100000000000001" customHeight="1" x14ac:dyDescent="0.15">
      <c r="A80" s="3"/>
      <c r="B80" s="3"/>
      <c r="C80" s="3"/>
      <c r="D80" s="15" t="s">
        <v>11</v>
      </c>
      <c r="E80" s="169">
        <v>0</v>
      </c>
      <c r="F80" s="169">
        <v>0</v>
      </c>
      <c r="G80" s="169">
        <v>0</v>
      </c>
      <c r="H80" s="169">
        <v>0</v>
      </c>
      <c r="I80" s="169">
        <v>0</v>
      </c>
      <c r="J80" s="169">
        <v>0</v>
      </c>
      <c r="K80" s="169">
        <v>0</v>
      </c>
      <c r="L80" s="169">
        <v>0</v>
      </c>
      <c r="M80" s="169">
        <v>0</v>
      </c>
      <c r="N80" s="169">
        <v>0</v>
      </c>
      <c r="O80" s="16"/>
      <c r="P80" s="63"/>
      <c r="Q80" s="63"/>
      <c r="R80" s="217"/>
      <c r="S80" s="64"/>
      <c r="T80" s="64"/>
      <c r="U80" s="64"/>
      <c r="V80" s="64"/>
      <c r="W80" s="37"/>
      <c r="X80" s="37"/>
      <c r="Y80" s="37"/>
      <c r="Z80" s="37"/>
    </row>
    <row r="81" spans="1:26" ht="20.100000000000001" customHeight="1" x14ac:dyDescent="0.15">
      <c r="A81" s="3"/>
      <c r="B81" s="3"/>
      <c r="C81" s="3"/>
      <c r="D81" s="208"/>
      <c r="E81" s="208"/>
      <c r="F81" s="180"/>
      <c r="G81" s="88"/>
      <c r="H81" s="88"/>
      <c r="I81" s="88"/>
      <c r="J81" s="88"/>
      <c r="K81" s="88"/>
      <c r="L81" s="88"/>
      <c r="M81" s="88"/>
      <c r="N81" s="88"/>
      <c r="O81" s="16"/>
      <c r="P81" s="63"/>
      <c r="Q81" s="63"/>
      <c r="R81" s="217"/>
      <c r="S81" s="64"/>
      <c r="T81" s="64"/>
      <c r="U81" s="64"/>
      <c r="V81" s="64"/>
      <c r="W81" s="37"/>
      <c r="X81" s="37"/>
      <c r="Y81" s="37"/>
      <c r="Z81" s="37"/>
    </row>
    <row r="82" spans="1:26" ht="30" customHeight="1" x14ac:dyDescent="0.15">
      <c r="A82" s="3"/>
      <c r="B82" s="3"/>
      <c r="C82" s="230" t="str">
        <f>IF(AND(E82="",F82="",G82="",H82="",I82="",J82="",K82="",L82="",M82="",N82=""),"","一般管理費率：未記入、少数点以下第２位又は１０%以上を検出")</f>
        <v/>
      </c>
      <c r="D82" s="230"/>
      <c r="E82" s="103" t="str">
        <f>IF(AND(E80=ROUNDDOWN(E80,3),E80&lt;=0.1,E80&lt;&gt;""),"","←←確認してください ")</f>
        <v/>
      </c>
      <c r="F82" s="103" t="str">
        <f t="shared" ref="F82:N82" si="89">IF(AND(F80=ROUNDDOWN(F80,3),F80&lt;=0.1,F80&lt;&gt;""),"","←←確認してください ")</f>
        <v/>
      </c>
      <c r="G82" s="103" t="str">
        <f t="shared" si="89"/>
        <v/>
      </c>
      <c r="H82" s="103" t="str">
        <f t="shared" si="89"/>
        <v/>
      </c>
      <c r="I82" s="103" t="str">
        <f t="shared" si="89"/>
        <v/>
      </c>
      <c r="J82" s="103" t="str">
        <f t="shared" si="89"/>
        <v/>
      </c>
      <c r="K82" s="103" t="str">
        <f t="shared" si="89"/>
        <v/>
      </c>
      <c r="L82" s="103" t="str">
        <f t="shared" si="89"/>
        <v/>
      </c>
      <c r="M82" s="103" t="str">
        <f t="shared" si="89"/>
        <v/>
      </c>
      <c r="N82" s="103" t="str">
        <f t="shared" si="89"/>
        <v/>
      </c>
      <c r="O82" s="21"/>
      <c r="P82" s="138"/>
      <c r="Q82" s="63"/>
      <c r="R82" s="217"/>
      <c r="S82" s="64"/>
      <c r="T82" s="64"/>
      <c r="U82" s="64"/>
      <c r="V82" s="64"/>
      <c r="W82" s="37"/>
      <c r="X82" s="37"/>
      <c r="Y82" s="37"/>
      <c r="Z82" s="37"/>
    </row>
    <row r="83" spans="1:26" ht="19.5" customHeight="1" x14ac:dyDescent="0.15">
      <c r="A83" s="3"/>
      <c r="B83" s="3"/>
      <c r="C83" s="3"/>
      <c r="D83" s="10" t="s">
        <v>15</v>
      </c>
      <c r="E83" s="225"/>
      <c r="F83" s="225"/>
      <c r="G83" s="226"/>
      <c r="H83" s="226"/>
      <c r="I83" s="226"/>
      <c r="J83" s="226"/>
      <c r="K83" s="226"/>
      <c r="L83" s="226"/>
      <c r="M83" s="226"/>
      <c r="N83" s="226"/>
      <c r="O83" s="82"/>
      <c r="P83" s="82"/>
      <c r="Q83" s="63"/>
      <c r="R83" s="217"/>
      <c r="S83" s="64"/>
      <c r="T83" s="64"/>
      <c r="U83" s="64"/>
      <c r="V83" s="64"/>
      <c r="W83" s="37"/>
      <c r="X83" s="37"/>
      <c r="Y83" s="37"/>
      <c r="Z83" s="37"/>
    </row>
    <row r="84" spans="1:26" ht="19.5" customHeight="1" thickBot="1" x14ac:dyDescent="0.2">
      <c r="A84" s="3"/>
      <c r="B84" s="3"/>
      <c r="C84" s="3"/>
      <c r="D84" s="18" t="s">
        <v>53</v>
      </c>
      <c r="E84" s="240"/>
      <c r="F84" s="240"/>
      <c r="G84" s="240"/>
      <c r="H84" s="240"/>
      <c r="I84" s="240"/>
      <c r="J84" s="240"/>
      <c r="K84" s="240"/>
      <c r="L84" s="240"/>
      <c r="M84" s="240"/>
      <c r="N84" s="240"/>
      <c r="O84" s="224" t="s">
        <v>2</v>
      </c>
      <c r="P84" s="63"/>
      <c r="Q84" s="63"/>
      <c r="R84" s="217"/>
      <c r="S84" s="64"/>
      <c r="T84" s="64"/>
      <c r="U84" s="64"/>
      <c r="V84" s="64"/>
      <c r="W84" s="37"/>
      <c r="X84" s="37"/>
      <c r="Y84" s="37"/>
      <c r="Z84" s="37"/>
    </row>
    <row r="85" spans="1:26" ht="19.5" customHeight="1" thickBot="1" x14ac:dyDescent="0.2">
      <c r="A85" s="3"/>
      <c r="B85" s="3"/>
      <c r="C85" s="115" t="s">
        <v>0</v>
      </c>
      <c r="D85" s="25" t="s">
        <v>51</v>
      </c>
      <c r="E85" s="211">
        <f>E$24</f>
        <v>24</v>
      </c>
      <c r="F85" s="211">
        <f t="shared" ref="F85:N85" si="90">F$24</f>
        <v>25</v>
      </c>
      <c r="G85" s="211">
        <f t="shared" si="90"/>
        <v>26</v>
      </c>
      <c r="H85" s="211">
        <f t="shared" si="90"/>
        <v>27</v>
      </c>
      <c r="I85" s="211">
        <f t="shared" si="90"/>
        <v>28</v>
      </c>
      <c r="J85" s="211">
        <f t="shared" si="90"/>
        <v>29</v>
      </c>
      <c r="K85" s="211">
        <f t="shared" si="90"/>
        <v>30</v>
      </c>
      <c r="L85" s="211">
        <f t="shared" si="90"/>
        <v>31</v>
      </c>
      <c r="M85" s="211">
        <f t="shared" si="90"/>
        <v>32</v>
      </c>
      <c r="N85" s="211">
        <f t="shared" si="90"/>
        <v>33</v>
      </c>
      <c r="O85" s="132" t="str">
        <f>O$24</f>
        <v>総額</v>
      </c>
      <c r="P85" s="63"/>
      <c r="Q85" s="63"/>
      <c r="R85" s="217"/>
      <c r="S85" s="64"/>
      <c r="T85" s="64"/>
      <c r="U85" s="64"/>
      <c r="V85" s="64"/>
      <c r="W85" s="37"/>
      <c r="X85" s="37"/>
      <c r="Y85" s="37"/>
      <c r="Z85" s="37"/>
    </row>
    <row r="86" spans="1:26" ht="19.5" customHeight="1" x14ac:dyDescent="0.15">
      <c r="A86" s="3"/>
      <c r="B86" s="3"/>
      <c r="C86" s="241" t="s">
        <v>13</v>
      </c>
      <c r="D86" s="29" t="s">
        <v>5</v>
      </c>
      <c r="E86" s="166">
        <v>0</v>
      </c>
      <c r="F86" s="167">
        <v>0</v>
      </c>
      <c r="G86" s="167">
        <v>0</v>
      </c>
      <c r="H86" s="167">
        <v>0</v>
      </c>
      <c r="I86" s="167">
        <v>0</v>
      </c>
      <c r="J86" s="167">
        <v>0</v>
      </c>
      <c r="K86" s="167">
        <v>0</v>
      </c>
      <c r="L86" s="167">
        <v>0</v>
      </c>
      <c r="M86" s="167">
        <v>0</v>
      </c>
      <c r="N86" s="167">
        <v>0</v>
      </c>
      <c r="O86" s="51"/>
      <c r="P86" s="63"/>
      <c r="Q86" s="63"/>
      <c r="R86" s="217"/>
      <c r="S86" s="64"/>
      <c r="T86" s="64"/>
      <c r="U86" s="64"/>
      <c r="V86" s="64"/>
      <c r="W86" s="37"/>
      <c r="X86" s="37"/>
      <c r="Y86" s="37"/>
      <c r="Z86" s="37"/>
    </row>
    <row r="87" spans="1:26" ht="19.5" customHeight="1" x14ac:dyDescent="0.15">
      <c r="A87" s="3"/>
      <c r="B87" s="3"/>
      <c r="C87" s="242"/>
      <c r="D87" s="30" t="s">
        <v>6</v>
      </c>
      <c r="E87" s="170">
        <v>0</v>
      </c>
      <c r="F87" s="170">
        <v>0</v>
      </c>
      <c r="G87" s="170">
        <v>0</v>
      </c>
      <c r="H87" s="170">
        <v>0</v>
      </c>
      <c r="I87" s="170">
        <v>0</v>
      </c>
      <c r="J87" s="170">
        <v>0</v>
      </c>
      <c r="K87" s="171">
        <v>0</v>
      </c>
      <c r="L87" s="171">
        <v>0</v>
      </c>
      <c r="M87" s="171">
        <v>0</v>
      </c>
      <c r="N87" s="171">
        <v>0</v>
      </c>
      <c r="O87" s="52"/>
      <c r="P87" s="63"/>
      <c r="Q87" s="63"/>
      <c r="R87" s="217"/>
      <c r="S87" s="64"/>
      <c r="T87" s="64"/>
      <c r="U87" s="64"/>
      <c r="V87" s="64"/>
      <c r="W87" s="37"/>
      <c r="X87" s="37"/>
      <c r="Y87" s="37"/>
      <c r="Z87" s="37"/>
    </row>
    <row r="88" spans="1:26" ht="19.5" customHeight="1" x14ac:dyDescent="0.15">
      <c r="A88" s="3"/>
      <c r="B88" s="3"/>
      <c r="C88" s="242"/>
      <c r="D88" s="31" t="s">
        <v>7</v>
      </c>
      <c r="E88" s="170">
        <v>0</v>
      </c>
      <c r="F88" s="170">
        <v>0</v>
      </c>
      <c r="G88" s="170">
        <v>0</v>
      </c>
      <c r="H88" s="170">
        <v>0</v>
      </c>
      <c r="I88" s="170">
        <v>0</v>
      </c>
      <c r="J88" s="170">
        <v>0</v>
      </c>
      <c r="K88" s="171">
        <v>0</v>
      </c>
      <c r="L88" s="171">
        <v>0</v>
      </c>
      <c r="M88" s="171">
        <v>0</v>
      </c>
      <c r="N88" s="171">
        <v>0</v>
      </c>
      <c r="O88" s="52"/>
      <c r="P88" s="63"/>
      <c r="Q88" s="63"/>
      <c r="R88" s="217"/>
      <c r="S88" s="64"/>
      <c r="T88" s="64"/>
      <c r="U88" s="64"/>
      <c r="V88" s="64"/>
      <c r="W88" s="37"/>
      <c r="X88" s="37"/>
      <c r="Y88" s="37"/>
      <c r="Z88" s="37"/>
    </row>
    <row r="89" spans="1:26" ht="19.5" customHeight="1" thickBot="1" x14ac:dyDescent="0.2">
      <c r="A89" s="3"/>
      <c r="B89" s="3"/>
      <c r="C89" s="242"/>
      <c r="D89" s="32" t="s">
        <v>8</v>
      </c>
      <c r="E89" s="172">
        <v>0</v>
      </c>
      <c r="F89" s="172">
        <v>0</v>
      </c>
      <c r="G89" s="172">
        <v>0</v>
      </c>
      <c r="H89" s="172">
        <v>0</v>
      </c>
      <c r="I89" s="172">
        <v>0</v>
      </c>
      <c r="J89" s="172">
        <v>0</v>
      </c>
      <c r="K89" s="173">
        <v>0</v>
      </c>
      <c r="L89" s="173">
        <v>0</v>
      </c>
      <c r="M89" s="173">
        <v>0</v>
      </c>
      <c r="N89" s="173">
        <v>0</v>
      </c>
      <c r="O89" s="54"/>
      <c r="P89" s="63"/>
      <c r="Q89" s="63"/>
      <c r="R89" s="217"/>
      <c r="S89" s="64"/>
      <c r="T89" s="64"/>
      <c r="U89" s="64"/>
      <c r="V89" s="64"/>
      <c r="W89" s="37"/>
      <c r="X89" s="37"/>
      <c r="Y89" s="37"/>
      <c r="Z89" s="37"/>
    </row>
    <row r="90" spans="1:26" ht="19.5" customHeight="1" x14ac:dyDescent="0.15">
      <c r="A90" s="3"/>
      <c r="B90" s="3"/>
      <c r="C90" s="241" t="s">
        <v>9</v>
      </c>
      <c r="D90" s="42" t="s">
        <v>18</v>
      </c>
      <c r="E90" s="7">
        <f>IFERROR(SUM(E86:E89),"")</f>
        <v>0</v>
      </c>
      <c r="F90" s="8">
        <f t="shared" ref="F90" si="91">IFERROR(SUM(F86:F89),"")</f>
        <v>0</v>
      </c>
      <c r="G90" s="8">
        <f t="shared" ref="G90" si="92">IFERROR(SUM(G86:G89),"")</f>
        <v>0</v>
      </c>
      <c r="H90" s="8">
        <f t="shared" ref="H90:I90" si="93">IFERROR(SUM(H86:H89),"")</f>
        <v>0</v>
      </c>
      <c r="I90" s="8">
        <f t="shared" si="93"/>
        <v>0</v>
      </c>
      <c r="J90" s="8">
        <f t="shared" ref="J90" si="94">IFERROR(SUM(J86:J89),"")</f>
        <v>0</v>
      </c>
      <c r="K90" s="8">
        <f t="shared" ref="K90" si="95">IFERROR(SUM(K86:K89),"")</f>
        <v>0</v>
      </c>
      <c r="L90" s="8">
        <f t="shared" ref="L90" si="96">IFERROR(SUM(L86:L89),"")</f>
        <v>0</v>
      </c>
      <c r="M90" s="8">
        <f t="shared" ref="M90" si="97">IFERROR(SUM(M86:M89),"")</f>
        <v>0</v>
      </c>
      <c r="N90" s="8">
        <f t="shared" ref="N90" si="98">IFERROR(SUM(N86:N89),"")</f>
        <v>0</v>
      </c>
      <c r="O90" s="51"/>
      <c r="P90" s="63"/>
      <c r="Q90" s="63"/>
      <c r="R90" s="217"/>
      <c r="S90" s="64"/>
      <c r="T90" s="64"/>
      <c r="U90" s="64"/>
      <c r="V90" s="64"/>
      <c r="W90" s="37"/>
      <c r="X90" s="37"/>
      <c r="Y90" s="37"/>
      <c r="Z90" s="37"/>
    </row>
    <row r="91" spans="1:26" ht="19.5" customHeight="1" x14ac:dyDescent="0.15">
      <c r="A91" s="3"/>
      <c r="B91" s="3"/>
      <c r="C91" s="242"/>
      <c r="D91" s="30" t="s">
        <v>10</v>
      </c>
      <c r="E91" s="176">
        <f>IF(E96="",ROUNDDOWN(E90*E94,0),"　未入力あり")</f>
        <v>0</v>
      </c>
      <c r="F91" s="109">
        <f t="shared" ref="F91" si="99">IF(F96="",ROUNDDOWN(F90*F94,0),"　未入力あり")</f>
        <v>0</v>
      </c>
      <c r="G91" s="109">
        <f t="shared" ref="G91" si="100">IF(G96="",ROUNDDOWN(G90*G94,0),"　未入力あり")</f>
        <v>0</v>
      </c>
      <c r="H91" s="109">
        <f t="shared" ref="H91:I91" si="101">IF(H96="",ROUNDDOWN(H90*H94,0),"　未入力あり")</f>
        <v>0</v>
      </c>
      <c r="I91" s="109">
        <f t="shared" si="101"/>
        <v>0</v>
      </c>
      <c r="J91" s="109">
        <f t="shared" ref="J91" si="102">IF(J96="",ROUNDDOWN(J90*J94,0),"　未入力あり")</f>
        <v>0</v>
      </c>
      <c r="K91" s="109">
        <f t="shared" ref="K91" si="103">IF(K96="",ROUNDDOWN(K90*K94,0),"　未入力あり")</f>
        <v>0</v>
      </c>
      <c r="L91" s="109">
        <f t="shared" ref="L91" si="104">IF(L96="",ROUNDDOWN(L90*L94,0),"　未入力あり")</f>
        <v>0</v>
      </c>
      <c r="M91" s="109">
        <f t="shared" ref="M91" si="105">IF(M96="",ROUNDDOWN(M90*M94,0),"　未入力あり")</f>
        <v>0</v>
      </c>
      <c r="N91" s="177">
        <f t="shared" ref="N91" si="106">IF(N96="",ROUNDDOWN(N90*N94,0),"　未入力あり")</f>
        <v>0</v>
      </c>
      <c r="O91" s="52"/>
      <c r="P91" s="63"/>
      <c r="Q91" s="63"/>
      <c r="R91" s="217"/>
      <c r="S91" s="64"/>
      <c r="T91" s="64"/>
      <c r="U91" s="64"/>
      <c r="V91" s="64"/>
      <c r="W91" s="37"/>
      <c r="X91" s="37"/>
      <c r="Y91" s="37"/>
      <c r="Z91" s="37"/>
    </row>
    <row r="92" spans="1:26" ht="19.5" customHeight="1" thickBot="1" x14ac:dyDescent="0.2">
      <c r="A92" s="3"/>
      <c r="B92" s="3"/>
      <c r="C92" s="243"/>
      <c r="D92" s="33" t="s">
        <v>20</v>
      </c>
      <c r="E92" s="133">
        <f>IFERROR(E90+E91,"")</f>
        <v>0</v>
      </c>
      <c r="F92" s="134">
        <f t="shared" ref="F92" si="107">IFERROR(F90+F91,"")</f>
        <v>0</v>
      </c>
      <c r="G92" s="134">
        <f t="shared" ref="G92" si="108">IFERROR(G90+G91,"")</f>
        <v>0</v>
      </c>
      <c r="H92" s="134">
        <f t="shared" ref="H92:I92" si="109">IFERROR(H90+H91,"")</f>
        <v>0</v>
      </c>
      <c r="I92" s="134">
        <f t="shared" si="109"/>
        <v>0</v>
      </c>
      <c r="J92" s="134">
        <f t="shared" ref="J92" si="110">IFERROR(J90+J91,"")</f>
        <v>0</v>
      </c>
      <c r="K92" s="134">
        <f t="shared" ref="K92" si="111">IFERROR(K90+K91,"")</f>
        <v>0</v>
      </c>
      <c r="L92" s="134">
        <f t="shared" ref="L92" si="112">IFERROR(L90+L91,"")</f>
        <v>0</v>
      </c>
      <c r="M92" s="134">
        <f t="shared" ref="M92" si="113">IFERROR(M90+M91,"")</f>
        <v>0</v>
      </c>
      <c r="N92" s="134">
        <f t="shared" ref="N92" si="114">IFERROR(N90+N91,"")</f>
        <v>0</v>
      </c>
      <c r="O92" s="135"/>
      <c r="P92" s="63"/>
      <c r="Q92" s="63"/>
      <c r="R92" s="217"/>
      <c r="S92" s="64"/>
      <c r="T92" s="64"/>
      <c r="U92" s="64"/>
      <c r="V92" s="64"/>
      <c r="W92" s="37"/>
      <c r="X92" s="37"/>
      <c r="Y92" s="37"/>
      <c r="Z92" s="37"/>
    </row>
    <row r="93" spans="1:26" ht="34.5" customHeight="1" thickBot="1" x14ac:dyDescent="0.2">
      <c r="A93" s="3"/>
      <c r="B93" s="3"/>
      <c r="C93" s="26"/>
      <c r="D93" s="149" t="s">
        <v>56</v>
      </c>
      <c r="E93" s="136">
        <f>IFERROR((ROUNDDOWN(E92*E$37/(1+E$37),0)),"")</f>
        <v>0</v>
      </c>
      <c r="F93" s="136">
        <f t="shared" ref="F93" si="115">IFERROR((ROUNDDOWN(F92*F$37/(1+F$37),0)),"")</f>
        <v>0</v>
      </c>
      <c r="G93" s="136">
        <f t="shared" ref="G93" si="116">IFERROR((ROUNDDOWN(G92*G$37/(1+G$37),0)),"")</f>
        <v>0</v>
      </c>
      <c r="H93" s="136">
        <f t="shared" ref="H93" si="117">IFERROR((ROUNDDOWN(H92*H$37/(1+H$37),0)),"")</f>
        <v>0</v>
      </c>
      <c r="I93" s="136">
        <f t="shared" ref="I93" si="118">IFERROR((ROUNDDOWN(I92*I$37/(1+I$37),0)),"")</f>
        <v>0</v>
      </c>
      <c r="J93" s="136">
        <f t="shared" ref="J93" si="119">IFERROR((ROUNDDOWN(J92*J$37/(1+J$37),0)),"")</f>
        <v>0</v>
      </c>
      <c r="K93" s="136">
        <f t="shared" ref="K93" si="120">IFERROR((ROUNDDOWN(K92*K$37/(1+K$37),0)),"")</f>
        <v>0</v>
      </c>
      <c r="L93" s="136">
        <f t="shared" ref="L93" si="121">IFERROR((ROUNDDOWN(L92*L$37/(1+L$37),0)),"")</f>
        <v>0</v>
      </c>
      <c r="M93" s="136">
        <f t="shared" ref="M93" si="122">IFERROR((ROUNDDOWN(M92*M$37/(1+M$37),0)),"")</f>
        <v>0</v>
      </c>
      <c r="N93" s="136">
        <f t="shared" ref="N93" si="123">IFERROR((ROUNDDOWN(N92*N$37/(1+N$37),0)),"")</f>
        <v>0</v>
      </c>
      <c r="O93" s="137"/>
      <c r="P93" s="63"/>
      <c r="Q93" s="63"/>
      <c r="R93" s="217"/>
      <c r="S93" s="64"/>
      <c r="T93" s="64"/>
      <c r="U93" s="64"/>
      <c r="V93" s="64"/>
      <c r="W93" s="37"/>
      <c r="X93" s="37"/>
      <c r="Y93" s="37"/>
      <c r="Z93" s="37"/>
    </row>
    <row r="94" spans="1:26" ht="19.5" customHeight="1" x14ac:dyDescent="0.15">
      <c r="A94" s="3"/>
      <c r="B94" s="3"/>
      <c r="C94" s="3"/>
      <c r="D94" s="15" t="s">
        <v>11</v>
      </c>
      <c r="E94" s="169">
        <v>0</v>
      </c>
      <c r="F94" s="169">
        <v>0</v>
      </c>
      <c r="G94" s="169">
        <v>0</v>
      </c>
      <c r="H94" s="169">
        <v>0</v>
      </c>
      <c r="I94" s="169">
        <v>0</v>
      </c>
      <c r="J94" s="169">
        <v>0</v>
      </c>
      <c r="K94" s="169">
        <v>0</v>
      </c>
      <c r="L94" s="169">
        <v>0</v>
      </c>
      <c r="M94" s="169">
        <v>0</v>
      </c>
      <c r="N94" s="169">
        <v>0</v>
      </c>
      <c r="O94" s="16"/>
      <c r="P94" s="63"/>
      <c r="Q94" s="63"/>
      <c r="R94" s="217"/>
      <c r="S94" s="64"/>
      <c r="T94" s="64"/>
      <c r="U94" s="64"/>
      <c r="V94" s="64"/>
      <c r="W94" s="37"/>
      <c r="X94" s="37"/>
      <c r="Y94" s="37"/>
      <c r="Z94" s="37"/>
    </row>
    <row r="95" spans="1:26" ht="19.5" customHeight="1" x14ac:dyDescent="0.15">
      <c r="A95" s="3"/>
      <c r="B95" s="3"/>
      <c r="C95" s="215"/>
      <c r="D95" s="215"/>
      <c r="E95" s="103"/>
      <c r="F95" s="103"/>
      <c r="G95" s="103"/>
      <c r="H95" s="103"/>
      <c r="I95" s="103"/>
      <c r="J95" s="103"/>
      <c r="K95" s="103"/>
      <c r="L95" s="103"/>
      <c r="M95" s="103"/>
      <c r="N95" s="103"/>
      <c r="O95" s="21"/>
      <c r="P95" s="138"/>
      <c r="Q95" s="63"/>
      <c r="R95" s="217"/>
      <c r="S95" s="64"/>
      <c r="T95" s="64"/>
      <c r="U95" s="64"/>
      <c r="V95" s="64"/>
      <c r="W95" s="37"/>
      <c r="X95" s="37"/>
      <c r="Y95" s="37"/>
      <c r="Z95" s="37"/>
    </row>
    <row r="96" spans="1:26" ht="30" customHeight="1" x14ac:dyDescent="0.15">
      <c r="A96" s="3"/>
      <c r="B96" s="3"/>
      <c r="C96" s="230" t="str">
        <f>IF(AND(E96="",F96="",G96="",H96="",I96="",J96="",K96="",L96="",M96="",N96=""),"","一般管理費率：未記入、少数点以下第２位又は１０%以上を検出")</f>
        <v/>
      </c>
      <c r="D96" s="230"/>
      <c r="E96" s="103" t="str">
        <f>IF(AND(E94=ROUNDDOWN(E94,3),E94&lt;=0.1,E94&lt;&gt;""),"","←←確認してください ")</f>
        <v/>
      </c>
      <c r="F96" s="103" t="str">
        <f t="shared" ref="F96:N96" si="124">IF(AND(F94=ROUNDDOWN(F94,3),F94&lt;=0.1,F94&lt;&gt;""),"","←←確認してください ")</f>
        <v/>
      </c>
      <c r="G96" s="103" t="str">
        <f t="shared" si="124"/>
        <v/>
      </c>
      <c r="H96" s="103" t="str">
        <f t="shared" si="124"/>
        <v/>
      </c>
      <c r="I96" s="103" t="str">
        <f t="shared" si="124"/>
        <v/>
      </c>
      <c r="J96" s="103" t="str">
        <f t="shared" si="124"/>
        <v/>
      </c>
      <c r="K96" s="103" t="str">
        <f t="shared" si="124"/>
        <v/>
      </c>
      <c r="L96" s="103" t="str">
        <f t="shared" si="124"/>
        <v/>
      </c>
      <c r="M96" s="103" t="str">
        <f t="shared" si="124"/>
        <v/>
      </c>
      <c r="N96" s="103" t="str">
        <f t="shared" si="124"/>
        <v/>
      </c>
      <c r="O96" s="21"/>
      <c r="P96" s="138"/>
      <c r="Q96" s="63"/>
      <c r="R96" s="217"/>
      <c r="S96" s="64"/>
      <c r="T96" s="64"/>
      <c r="U96" s="64"/>
      <c r="V96" s="64"/>
      <c r="W96" s="37"/>
      <c r="X96" s="37"/>
      <c r="Y96" s="37"/>
      <c r="Z96" s="37"/>
    </row>
    <row r="97" spans="1:26" ht="19.5" customHeight="1" x14ac:dyDescent="0.15">
      <c r="A97" s="3"/>
      <c r="B97" s="3"/>
      <c r="C97" s="3"/>
      <c r="D97" s="10" t="s">
        <v>15</v>
      </c>
      <c r="E97" s="225"/>
      <c r="F97" s="225"/>
      <c r="G97" s="226"/>
      <c r="H97" s="226"/>
      <c r="I97" s="226"/>
      <c r="J97" s="226"/>
      <c r="K97" s="226"/>
      <c r="L97" s="226"/>
      <c r="M97" s="226"/>
      <c r="N97" s="226"/>
      <c r="O97" s="82"/>
      <c r="P97" s="82"/>
      <c r="Q97" s="63"/>
      <c r="R97" s="217"/>
      <c r="S97" s="64"/>
      <c r="T97" s="64"/>
      <c r="U97" s="64"/>
      <c r="V97" s="64"/>
      <c r="W97" s="37"/>
      <c r="X97" s="37"/>
      <c r="Y97" s="37"/>
      <c r="Z97" s="37"/>
    </row>
    <row r="98" spans="1:26" ht="19.5" customHeight="1" thickBot="1" x14ac:dyDescent="0.2">
      <c r="A98" s="3"/>
      <c r="B98" s="3"/>
      <c r="C98" s="3"/>
      <c r="D98" s="18" t="s">
        <v>53</v>
      </c>
      <c r="E98" s="240"/>
      <c r="F98" s="240"/>
      <c r="G98" s="240"/>
      <c r="H98" s="240"/>
      <c r="I98" s="240"/>
      <c r="J98" s="240"/>
      <c r="K98" s="240"/>
      <c r="L98" s="240"/>
      <c r="M98" s="240"/>
      <c r="N98" s="240"/>
      <c r="O98" s="224" t="s">
        <v>2</v>
      </c>
      <c r="P98" s="63"/>
      <c r="Q98" s="63"/>
      <c r="R98" s="217"/>
      <c r="S98" s="64"/>
      <c r="T98" s="64"/>
      <c r="U98" s="64"/>
      <c r="V98" s="64"/>
      <c r="W98" s="37"/>
      <c r="X98" s="37"/>
      <c r="Y98" s="37"/>
      <c r="Z98" s="37"/>
    </row>
    <row r="99" spans="1:26" ht="19.5" customHeight="1" thickBot="1" x14ac:dyDescent="0.2">
      <c r="A99" s="3"/>
      <c r="B99" s="3"/>
      <c r="C99" s="115" t="s">
        <v>0</v>
      </c>
      <c r="D99" s="25" t="s">
        <v>51</v>
      </c>
      <c r="E99" s="211">
        <f>E$24</f>
        <v>24</v>
      </c>
      <c r="F99" s="211">
        <f t="shared" ref="F99:N99" si="125">F$24</f>
        <v>25</v>
      </c>
      <c r="G99" s="211">
        <f t="shared" si="125"/>
        <v>26</v>
      </c>
      <c r="H99" s="211">
        <f t="shared" si="125"/>
        <v>27</v>
      </c>
      <c r="I99" s="211">
        <f t="shared" si="125"/>
        <v>28</v>
      </c>
      <c r="J99" s="211">
        <f t="shared" si="125"/>
        <v>29</v>
      </c>
      <c r="K99" s="211">
        <f t="shared" si="125"/>
        <v>30</v>
      </c>
      <c r="L99" s="211">
        <f t="shared" si="125"/>
        <v>31</v>
      </c>
      <c r="M99" s="211">
        <f t="shared" si="125"/>
        <v>32</v>
      </c>
      <c r="N99" s="211">
        <f t="shared" si="125"/>
        <v>33</v>
      </c>
      <c r="O99" s="132" t="str">
        <f>O$24</f>
        <v>総額</v>
      </c>
      <c r="P99" s="63"/>
      <c r="Q99" s="63"/>
      <c r="R99" s="217"/>
      <c r="S99" s="64"/>
      <c r="T99" s="64"/>
      <c r="U99" s="64"/>
      <c r="V99" s="64"/>
      <c r="W99" s="37"/>
      <c r="X99" s="37"/>
      <c r="Y99" s="37"/>
      <c r="Z99" s="37"/>
    </row>
    <row r="100" spans="1:26" ht="19.5" customHeight="1" x14ac:dyDescent="0.15">
      <c r="A100" s="3"/>
      <c r="B100" s="3"/>
      <c r="C100" s="241" t="s">
        <v>13</v>
      </c>
      <c r="D100" s="29" t="s">
        <v>5</v>
      </c>
      <c r="E100" s="166">
        <v>0</v>
      </c>
      <c r="F100" s="167">
        <v>0</v>
      </c>
      <c r="G100" s="167">
        <v>0</v>
      </c>
      <c r="H100" s="167">
        <v>0</v>
      </c>
      <c r="I100" s="167">
        <v>0</v>
      </c>
      <c r="J100" s="167">
        <v>0</v>
      </c>
      <c r="K100" s="167">
        <v>0</v>
      </c>
      <c r="L100" s="167">
        <v>0</v>
      </c>
      <c r="M100" s="167">
        <v>0</v>
      </c>
      <c r="N100" s="167">
        <v>0</v>
      </c>
      <c r="O100" s="51"/>
      <c r="P100" s="63"/>
      <c r="Q100" s="63"/>
      <c r="R100" s="217"/>
      <c r="S100" s="64"/>
      <c r="T100" s="64"/>
      <c r="U100" s="64"/>
      <c r="V100" s="64"/>
      <c r="W100" s="37"/>
      <c r="X100" s="37"/>
      <c r="Y100" s="37"/>
      <c r="Z100" s="37"/>
    </row>
    <row r="101" spans="1:26" ht="19.5" customHeight="1" x14ac:dyDescent="0.15">
      <c r="A101" s="3"/>
      <c r="B101" s="3"/>
      <c r="C101" s="242"/>
      <c r="D101" s="30" t="s">
        <v>6</v>
      </c>
      <c r="E101" s="170">
        <v>0</v>
      </c>
      <c r="F101" s="170">
        <v>0</v>
      </c>
      <c r="G101" s="170">
        <v>0</v>
      </c>
      <c r="H101" s="170">
        <v>0</v>
      </c>
      <c r="I101" s="170">
        <v>0</v>
      </c>
      <c r="J101" s="170">
        <v>0</v>
      </c>
      <c r="K101" s="171">
        <v>0</v>
      </c>
      <c r="L101" s="171">
        <v>0</v>
      </c>
      <c r="M101" s="171">
        <v>0</v>
      </c>
      <c r="N101" s="171">
        <v>0</v>
      </c>
      <c r="O101" s="52"/>
      <c r="P101" s="63"/>
      <c r="Q101" s="63"/>
      <c r="R101" s="217"/>
      <c r="S101" s="64"/>
      <c r="T101" s="64"/>
      <c r="U101" s="64"/>
      <c r="V101" s="64"/>
      <c r="W101" s="37"/>
      <c r="X101" s="37"/>
      <c r="Y101" s="37"/>
      <c r="Z101" s="37"/>
    </row>
    <row r="102" spans="1:26" ht="19.5" customHeight="1" x14ac:dyDescent="0.15">
      <c r="A102" s="3"/>
      <c r="B102" s="3"/>
      <c r="C102" s="242"/>
      <c r="D102" s="31" t="s">
        <v>7</v>
      </c>
      <c r="E102" s="170">
        <v>0</v>
      </c>
      <c r="F102" s="170">
        <v>0</v>
      </c>
      <c r="G102" s="170">
        <v>0</v>
      </c>
      <c r="H102" s="170">
        <v>0</v>
      </c>
      <c r="I102" s="170">
        <v>0</v>
      </c>
      <c r="J102" s="170">
        <v>0</v>
      </c>
      <c r="K102" s="171">
        <v>0</v>
      </c>
      <c r="L102" s="171">
        <v>0</v>
      </c>
      <c r="M102" s="171">
        <v>0</v>
      </c>
      <c r="N102" s="171">
        <v>0</v>
      </c>
      <c r="O102" s="52"/>
      <c r="P102" s="63"/>
      <c r="Q102" s="63"/>
      <c r="R102" s="217"/>
      <c r="S102" s="64"/>
      <c r="T102" s="64"/>
      <c r="U102" s="64"/>
      <c r="V102" s="64"/>
      <c r="W102" s="37"/>
      <c r="X102" s="37"/>
      <c r="Y102" s="37"/>
      <c r="Z102" s="37"/>
    </row>
    <row r="103" spans="1:26" ht="19.5" customHeight="1" thickBot="1" x14ac:dyDescent="0.2">
      <c r="A103" s="3"/>
      <c r="B103" s="3"/>
      <c r="C103" s="242"/>
      <c r="D103" s="32" t="s">
        <v>8</v>
      </c>
      <c r="E103" s="172">
        <v>0</v>
      </c>
      <c r="F103" s="172">
        <v>0</v>
      </c>
      <c r="G103" s="172">
        <v>0</v>
      </c>
      <c r="H103" s="172">
        <v>0</v>
      </c>
      <c r="I103" s="172">
        <v>0</v>
      </c>
      <c r="J103" s="172">
        <v>0</v>
      </c>
      <c r="K103" s="173">
        <v>0</v>
      </c>
      <c r="L103" s="173">
        <v>0</v>
      </c>
      <c r="M103" s="173">
        <v>0</v>
      </c>
      <c r="N103" s="173">
        <v>0</v>
      </c>
      <c r="O103" s="54"/>
      <c r="P103" s="63"/>
      <c r="Q103" s="63"/>
      <c r="R103" s="217"/>
      <c r="S103" s="64"/>
      <c r="T103" s="64"/>
      <c r="U103" s="64"/>
      <c r="V103" s="64"/>
      <c r="W103" s="37"/>
      <c r="X103" s="37"/>
      <c r="Y103" s="37"/>
      <c r="Z103" s="37"/>
    </row>
    <row r="104" spans="1:26" ht="19.5" customHeight="1" x14ac:dyDescent="0.15">
      <c r="A104" s="3"/>
      <c r="B104" s="3"/>
      <c r="C104" s="241" t="s">
        <v>9</v>
      </c>
      <c r="D104" s="42" t="s">
        <v>18</v>
      </c>
      <c r="E104" s="7">
        <f>IFERROR(SUM(E100:E103),"")</f>
        <v>0</v>
      </c>
      <c r="F104" s="8">
        <f t="shared" ref="F104" si="126">IFERROR(SUM(F100:F103),"")</f>
        <v>0</v>
      </c>
      <c r="G104" s="8">
        <f t="shared" ref="G104" si="127">IFERROR(SUM(G100:G103),"")</f>
        <v>0</v>
      </c>
      <c r="H104" s="8">
        <f t="shared" ref="H104" si="128">IFERROR(SUM(H100:H103),"")</f>
        <v>0</v>
      </c>
      <c r="I104" s="8">
        <f t="shared" ref="I104" si="129">IFERROR(SUM(I100:I103),"")</f>
        <v>0</v>
      </c>
      <c r="J104" s="8">
        <f t="shared" ref="J104" si="130">IFERROR(SUM(J100:J103),"")</f>
        <v>0</v>
      </c>
      <c r="K104" s="8">
        <f t="shared" ref="K104" si="131">IFERROR(SUM(K100:K103),"")</f>
        <v>0</v>
      </c>
      <c r="L104" s="8">
        <f t="shared" ref="L104" si="132">IFERROR(SUM(L100:L103),"")</f>
        <v>0</v>
      </c>
      <c r="M104" s="8">
        <f t="shared" ref="M104" si="133">IFERROR(SUM(M100:M103),"")</f>
        <v>0</v>
      </c>
      <c r="N104" s="8">
        <f t="shared" ref="N104" si="134">IFERROR(SUM(N100:N103),"")</f>
        <v>0</v>
      </c>
      <c r="O104" s="51"/>
      <c r="P104" s="63"/>
      <c r="Q104" s="63"/>
      <c r="R104" s="217"/>
      <c r="S104" s="64"/>
      <c r="T104" s="64"/>
      <c r="U104" s="64"/>
      <c r="V104" s="64"/>
      <c r="W104" s="37"/>
      <c r="X104" s="37"/>
      <c r="Y104" s="37"/>
      <c r="Z104" s="37"/>
    </row>
    <row r="105" spans="1:26" ht="19.5" customHeight="1" x14ac:dyDescent="0.15">
      <c r="A105" s="3"/>
      <c r="B105" s="3"/>
      <c r="C105" s="242"/>
      <c r="D105" s="30" t="s">
        <v>10</v>
      </c>
      <c r="E105" s="176">
        <f>IF(E110="",ROUNDDOWN(E104*E108,0),"　未入力あり")</f>
        <v>0</v>
      </c>
      <c r="F105" s="109">
        <f t="shared" ref="F105" si="135">IF(F110="",ROUNDDOWN(F104*F108,0),"　未入力あり")</f>
        <v>0</v>
      </c>
      <c r="G105" s="109">
        <f t="shared" ref="G105" si="136">IF(G110="",ROUNDDOWN(G104*G108,0),"　未入力あり")</f>
        <v>0</v>
      </c>
      <c r="H105" s="109">
        <f t="shared" ref="H105" si="137">IF(H110="",ROUNDDOWN(H104*H108,0),"　未入力あり")</f>
        <v>0</v>
      </c>
      <c r="I105" s="109">
        <f t="shared" ref="I105" si="138">IF(I110="",ROUNDDOWN(I104*I108,0),"　未入力あり")</f>
        <v>0</v>
      </c>
      <c r="J105" s="109">
        <f t="shared" ref="J105" si="139">IF(J110="",ROUNDDOWN(J104*J108,0),"　未入力あり")</f>
        <v>0</v>
      </c>
      <c r="K105" s="109">
        <f t="shared" ref="K105" si="140">IF(K110="",ROUNDDOWN(K104*K108,0),"　未入力あり")</f>
        <v>0</v>
      </c>
      <c r="L105" s="109">
        <f t="shared" ref="L105" si="141">IF(L110="",ROUNDDOWN(L104*L108,0),"　未入力あり")</f>
        <v>0</v>
      </c>
      <c r="M105" s="109">
        <f t="shared" ref="M105" si="142">IF(M110="",ROUNDDOWN(M104*M108,0),"　未入力あり")</f>
        <v>0</v>
      </c>
      <c r="N105" s="177">
        <f t="shared" ref="N105" si="143">IF(N110="",ROUNDDOWN(N104*N108,0),"　未入力あり")</f>
        <v>0</v>
      </c>
      <c r="O105" s="52"/>
      <c r="P105" s="63"/>
      <c r="Q105" s="63"/>
      <c r="R105" s="217"/>
      <c r="S105" s="64"/>
      <c r="T105" s="64"/>
      <c r="U105" s="64"/>
      <c r="V105" s="64"/>
      <c r="W105" s="37"/>
      <c r="X105" s="37"/>
      <c r="Y105" s="37"/>
      <c r="Z105" s="37"/>
    </row>
    <row r="106" spans="1:26" ht="19.5" customHeight="1" thickBot="1" x14ac:dyDescent="0.2">
      <c r="A106" s="3"/>
      <c r="B106" s="3"/>
      <c r="C106" s="243"/>
      <c r="D106" s="33" t="s">
        <v>20</v>
      </c>
      <c r="E106" s="133">
        <f>IFERROR(E104+E105,"")</f>
        <v>0</v>
      </c>
      <c r="F106" s="134">
        <f t="shared" ref="F106" si="144">IFERROR(F104+F105,"")</f>
        <v>0</v>
      </c>
      <c r="G106" s="134">
        <f t="shared" ref="G106" si="145">IFERROR(G104+G105,"")</f>
        <v>0</v>
      </c>
      <c r="H106" s="134">
        <f t="shared" ref="H106" si="146">IFERROR(H104+H105,"")</f>
        <v>0</v>
      </c>
      <c r="I106" s="134">
        <f t="shared" ref="I106" si="147">IFERROR(I104+I105,"")</f>
        <v>0</v>
      </c>
      <c r="J106" s="134">
        <f t="shared" ref="J106" si="148">IFERROR(J104+J105,"")</f>
        <v>0</v>
      </c>
      <c r="K106" s="134">
        <f t="shared" ref="K106" si="149">IFERROR(K104+K105,"")</f>
        <v>0</v>
      </c>
      <c r="L106" s="134">
        <f t="shared" ref="L106" si="150">IFERROR(L104+L105,"")</f>
        <v>0</v>
      </c>
      <c r="M106" s="134">
        <f t="shared" ref="M106" si="151">IFERROR(M104+M105,"")</f>
        <v>0</v>
      </c>
      <c r="N106" s="134">
        <f t="shared" ref="N106" si="152">IFERROR(N104+N105,"")</f>
        <v>0</v>
      </c>
      <c r="O106" s="135"/>
      <c r="P106" s="63"/>
      <c r="Q106" s="63"/>
      <c r="R106" s="217"/>
      <c r="S106" s="64"/>
      <c r="T106" s="64"/>
      <c r="U106" s="64"/>
      <c r="V106" s="64"/>
      <c r="W106" s="37"/>
      <c r="X106" s="37"/>
      <c r="Y106" s="37"/>
      <c r="Z106" s="37"/>
    </row>
    <row r="107" spans="1:26" ht="34.5" customHeight="1" thickBot="1" x14ac:dyDescent="0.2">
      <c r="A107" s="3"/>
      <c r="B107" s="3"/>
      <c r="C107" s="26"/>
      <c r="D107" s="149" t="s">
        <v>56</v>
      </c>
      <c r="E107" s="136">
        <f>IFERROR((ROUNDDOWN(E106*E$37/(1+E$37),0)),"")</f>
        <v>0</v>
      </c>
      <c r="F107" s="136">
        <f t="shared" ref="F107" si="153">IFERROR((ROUNDDOWN(F106*F$37/(1+F$37),0)),"")</f>
        <v>0</v>
      </c>
      <c r="G107" s="136">
        <f t="shared" ref="G107" si="154">IFERROR((ROUNDDOWN(G106*G$37/(1+G$37),0)),"")</f>
        <v>0</v>
      </c>
      <c r="H107" s="136">
        <f t="shared" ref="H107" si="155">IFERROR((ROUNDDOWN(H106*H$37/(1+H$37),0)),"")</f>
        <v>0</v>
      </c>
      <c r="I107" s="136">
        <f t="shared" ref="I107" si="156">IFERROR((ROUNDDOWN(I106*I$37/(1+I$37),0)),"")</f>
        <v>0</v>
      </c>
      <c r="J107" s="136">
        <f t="shared" ref="J107" si="157">IFERROR((ROUNDDOWN(J106*J$37/(1+J$37),0)),"")</f>
        <v>0</v>
      </c>
      <c r="K107" s="136">
        <f t="shared" ref="K107" si="158">IFERROR((ROUNDDOWN(K106*K$37/(1+K$37),0)),"")</f>
        <v>0</v>
      </c>
      <c r="L107" s="136">
        <f t="shared" ref="L107" si="159">IFERROR((ROUNDDOWN(L106*L$37/(1+L$37),0)),"")</f>
        <v>0</v>
      </c>
      <c r="M107" s="136">
        <f t="shared" ref="M107" si="160">IFERROR((ROUNDDOWN(M106*M$37/(1+M$37),0)),"")</f>
        <v>0</v>
      </c>
      <c r="N107" s="136">
        <f t="shared" ref="N107" si="161">IFERROR((ROUNDDOWN(N106*N$37/(1+N$37),0)),"")</f>
        <v>0</v>
      </c>
      <c r="O107" s="137"/>
      <c r="P107" s="63"/>
      <c r="Q107" s="63"/>
      <c r="R107" s="217"/>
      <c r="S107" s="64"/>
      <c r="T107" s="64"/>
      <c r="U107" s="64"/>
      <c r="V107" s="64"/>
      <c r="W107" s="37"/>
      <c r="X107" s="37"/>
      <c r="Y107" s="37"/>
      <c r="Z107" s="37"/>
    </row>
    <row r="108" spans="1:26" ht="19.5" customHeight="1" x14ac:dyDescent="0.15">
      <c r="A108" s="3"/>
      <c r="B108" s="3"/>
      <c r="C108" s="3"/>
      <c r="D108" s="15" t="s">
        <v>11</v>
      </c>
      <c r="E108" s="169">
        <v>0</v>
      </c>
      <c r="F108" s="169">
        <v>0</v>
      </c>
      <c r="G108" s="169">
        <v>0</v>
      </c>
      <c r="H108" s="169">
        <v>0</v>
      </c>
      <c r="I108" s="169">
        <v>0</v>
      </c>
      <c r="J108" s="169">
        <v>0</v>
      </c>
      <c r="K108" s="169">
        <v>0</v>
      </c>
      <c r="L108" s="169">
        <v>0</v>
      </c>
      <c r="M108" s="169">
        <v>0</v>
      </c>
      <c r="N108" s="169">
        <v>0</v>
      </c>
      <c r="O108" s="16"/>
      <c r="P108" s="63"/>
      <c r="Q108" s="63"/>
      <c r="R108" s="217"/>
      <c r="S108" s="64"/>
      <c r="T108" s="64"/>
      <c r="U108" s="64"/>
      <c r="V108" s="64"/>
      <c r="W108" s="37"/>
      <c r="X108" s="37"/>
      <c r="Y108" s="37"/>
      <c r="Z108" s="37"/>
    </row>
    <row r="109" spans="1:26" ht="19.5" customHeight="1" x14ac:dyDescent="0.15">
      <c r="A109" s="3"/>
      <c r="B109" s="3"/>
      <c r="C109" s="215"/>
      <c r="D109" s="215"/>
      <c r="E109" s="103"/>
      <c r="F109" s="103"/>
      <c r="G109" s="103"/>
      <c r="H109" s="103"/>
      <c r="I109" s="103"/>
      <c r="J109" s="103"/>
      <c r="K109" s="103"/>
      <c r="L109" s="103"/>
      <c r="M109" s="103"/>
      <c r="N109" s="103"/>
      <c r="O109" s="21"/>
      <c r="P109" s="138"/>
      <c r="Q109" s="63"/>
      <c r="R109" s="217"/>
      <c r="S109" s="64"/>
      <c r="T109" s="64"/>
      <c r="U109" s="64"/>
      <c r="V109" s="64"/>
      <c r="W109" s="37"/>
      <c r="X109" s="37"/>
      <c r="Y109" s="37"/>
      <c r="Z109" s="37"/>
    </row>
    <row r="110" spans="1:26" ht="30" customHeight="1" x14ac:dyDescent="0.15">
      <c r="A110" s="3"/>
      <c r="B110" s="3"/>
      <c r="C110" s="230" t="str">
        <f>IF(AND(E110="",F110="",G110="",H110="",I110="",J110="",K110="",L110="",M110="",N110=""),"","一般管理費率：未記入、少数点以下第２位又は１０%以上を検出")</f>
        <v/>
      </c>
      <c r="D110" s="230"/>
      <c r="E110" s="103" t="str">
        <f>IF(AND(E108=ROUNDDOWN(E108,3),E108&lt;=0.1,E108&lt;&gt;""),"","←←確認してください ")</f>
        <v/>
      </c>
      <c r="F110" s="103" t="str">
        <f t="shared" ref="F110:N110" si="162">IF(AND(F108=ROUNDDOWN(F108,3),F108&lt;=0.1,F108&lt;&gt;""),"","←←確認してください ")</f>
        <v/>
      </c>
      <c r="G110" s="103" t="str">
        <f t="shared" si="162"/>
        <v/>
      </c>
      <c r="H110" s="103" t="str">
        <f t="shared" si="162"/>
        <v/>
      </c>
      <c r="I110" s="103" t="str">
        <f t="shared" si="162"/>
        <v/>
      </c>
      <c r="J110" s="103" t="str">
        <f t="shared" si="162"/>
        <v/>
      </c>
      <c r="K110" s="103" t="str">
        <f t="shared" si="162"/>
        <v/>
      </c>
      <c r="L110" s="103" t="str">
        <f t="shared" si="162"/>
        <v/>
      </c>
      <c r="M110" s="103" t="str">
        <f t="shared" si="162"/>
        <v/>
      </c>
      <c r="N110" s="103" t="str">
        <f t="shared" si="162"/>
        <v/>
      </c>
      <c r="O110" s="21"/>
      <c r="P110" s="138"/>
      <c r="Q110" s="63"/>
      <c r="R110" s="217"/>
      <c r="S110" s="64"/>
      <c r="T110" s="64"/>
      <c r="U110" s="64"/>
      <c r="V110" s="64"/>
      <c r="W110" s="37"/>
      <c r="X110" s="37"/>
      <c r="Y110" s="37"/>
      <c r="Z110" s="37"/>
    </row>
    <row r="111" spans="1:26" ht="19.5" customHeight="1" x14ac:dyDescent="0.15">
      <c r="A111" s="3"/>
      <c r="B111" s="3"/>
      <c r="C111" s="3"/>
      <c r="D111" s="10" t="s">
        <v>15</v>
      </c>
      <c r="E111" s="225"/>
      <c r="F111" s="225"/>
      <c r="G111" s="226"/>
      <c r="H111" s="226"/>
      <c r="I111" s="226"/>
      <c r="J111" s="226"/>
      <c r="K111" s="226"/>
      <c r="L111" s="226"/>
      <c r="M111" s="226"/>
      <c r="N111" s="226"/>
      <c r="O111" s="82"/>
      <c r="P111" s="82"/>
      <c r="Q111" s="63"/>
      <c r="R111" s="217"/>
      <c r="S111" s="64"/>
      <c r="T111" s="64"/>
      <c r="U111" s="64"/>
      <c r="V111" s="64"/>
      <c r="W111" s="37"/>
      <c r="X111" s="37"/>
      <c r="Y111" s="37"/>
      <c r="Z111" s="37"/>
    </row>
    <row r="112" spans="1:26" ht="19.5" customHeight="1" thickBot="1" x14ac:dyDescent="0.2">
      <c r="A112" s="3"/>
      <c r="B112" s="3"/>
      <c r="C112" s="3"/>
      <c r="D112" s="18" t="s">
        <v>53</v>
      </c>
      <c r="E112" s="240"/>
      <c r="F112" s="240"/>
      <c r="G112" s="240"/>
      <c r="H112" s="240"/>
      <c r="I112" s="240"/>
      <c r="J112" s="240"/>
      <c r="K112" s="240"/>
      <c r="L112" s="240"/>
      <c r="M112" s="240"/>
      <c r="N112" s="240"/>
      <c r="O112" s="224" t="s">
        <v>2</v>
      </c>
      <c r="P112" s="63"/>
      <c r="Q112" s="63"/>
      <c r="R112" s="217"/>
      <c r="S112" s="64"/>
      <c r="T112" s="64"/>
      <c r="U112" s="64"/>
      <c r="V112" s="64"/>
      <c r="W112" s="37"/>
      <c r="X112" s="37"/>
      <c r="Y112" s="37"/>
      <c r="Z112" s="37"/>
    </row>
    <row r="113" spans="1:26" ht="19.5" customHeight="1" thickBot="1" x14ac:dyDescent="0.2">
      <c r="A113" s="3"/>
      <c r="B113" s="3"/>
      <c r="C113" s="115" t="s">
        <v>0</v>
      </c>
      <c r="D113" s="25" t="s">
        <v>51</v>
      </c>
      <c r="E113" s="211">
        <f>E$24</f>
        <v>24</v>
      </c>
      <c r="F113" s="211">
        <f t="shared" ref="F113:N113" si="163">F$24</f>
        <v>25</v>
      </c>
      <c r="G113" s="211">
        <f t="shared" si="163"/>
        <v>26</v>
      </c>
      <c r="H113" s="211">
        <f t="shared" si="163"/>
        <v>27</v>
      </c>
      <c r="I113" s="211">
        <f t="shared" si="163"/>
        <v>28</v>
      </c>
      <c r="J113" s="211">
        <f t="shared" si="163"/>
        <v>29</v>
      </c>
      <c r="K113" s="211">
        <f t="shared" si="163"/>
        <v>30</v>
      </c>
      <c r="L113" s="211">
        <f t="shared" si="163"/>
        <v>31</v>
      </c>
      <c r="M113" s="211">
        <f t="shared" si="163"/>
        <v>32</v>
      </c>
      <c r="N113" s="211">
        <f t="shared" si="163"/>
        <v>33</v>
      </c>
      <c r="O113" s="132" t="str">
        <f>O$24</f>
        <v>総額</v>
      </c>
      <c r="P113" s="63"/>
      <c r="Q113" s="63"/>
      <c r="R113" s="217"/>
      <c r="S113" s="64"/>
      <c r="T113" s="64"/>
      <c r="U113" s="64"/>
      <c r="V113" s="64"/>
      <c r="W113" s="37"/>
      <c r="X113" s="37"/>
      <c r="Y113" s="37"/>
      <c r="Z113" s="37"/>
    </row>
    <row r="114" spans="1:26" ht="19.5" customHeight="1" x14ac:dyDescent="0.15">
      <c r="A114" s="3"/>
      <c r="B114" s="3"/>
      <c r="C114" s="241" t="s">
        <v>13</v>
      </c>
      <c r="D114" s="29" t="s">
        <v>5</v>
      </c>
      <c r="E114" s="166">
        <v>0</v>
      </c>
      <c r="F114" s="167">
        <v>0</v>
      </c>
      <c r="G114" s="167">
        <v>0</v>
      </c>
      <c r="H114" s="167">
        <v>0</v>
      </c>
      <c r="I114" s="167">
        <v>0</v>
      </c>
      <c r="J114" s="167">
        <v>0</v>
      </c>
      <c r="K114" s="167">
        <v>0</v>
      </c>
      <c r="L114" s="167">
        <v>0</v>
      </c>
      <c r="M114" s="167">
        <v>0</v>
      </c>
      <c r="N114" s="167">
        <v>0</v>
      </c>
      <c r="O114" s="51"/>
      <c r="P114" s="63"/>
      <c r="Q114" s="63"/>
      <c r="R114" s="217"/>
      <c r="S114" s="64"/>
      <c r="T114" s="64"/>
      <c r="U114" s="64"/>
      <c r="V114" s="64"/>
      <c r="W114" s="37"/>
      <c r="X114" s="37"/>
      <c r="Y114" s="37"/>
      <c r="Z114" s="37"/>
    </row>
    <row r="115" spans="1:26" ht="19.5" customHeight="1" x14ac:dyDescent="0.15">
      <c r="A115" s="3"/>
      <c r="B115" s="3"/>
      <c r="C115" s="242"/>
      <c r="D115" s="30" t="s">
        <v>6</v>
      </c>
      <c r="E115" s="170">
        <v>0</v>
      </c>
      <c r="F115" s="170">
        <v>0</v>
      </c>
      <c r="G115" s="170">
        <v>0</v>
      </c>
      <c r="H115" s="170">
        <v>0</v>
      </c>
      <c r="I115" s="170">
        <v>0</v>
      </c>
      <c r="J115" s="170">
        <v>0</v>
      </c>
      <c r="K115" s="171">
        <v>0</v>
      </c>
      <c r="L115" s="171">
        <v>0</v>
      </c>
      <c r="M115" s="171">
        <v>0</v>
      </c>
      <c r="N115" s="171">
        <v>0</v>
      </c>
      <c r="O115" s="52"/>
      <c r="P115" s="63"/>
      <c r="Q115" s="63"/>
      <c r="R115" s="217"/>
      <c r="S115" s="64"/>
      <c r="T115" s="64"/>
      <c r="U115" s="64"/>
      <c r="V115" s="64"/>
      <c r="W115" s="37"/>
      <c r="X115" s="37"/>
      <c r="Y115" s="37"/>
      <c r="Z115" s="37"/>
    </row>
    <row r="116" spans="1:26" ht="19.5" customHeight="1" x14ac:dyDescent="0.15">
      <c r="A116" s="3"/>
      <c r="B116" s="3"/>
      <c r="C116" s="242"/>
      <c r="D116" s="31" t="s">
        <v>7</v>
      </c>
      <c r="E116" s="170">
        <v>0</v>
      </c>
      <c r="F116" s="170">
        <v>0</v>
      </c>
      <c r="G116" s="170">
        <v>0</v>
      </c>
      <c r="H116" s="170">
        <v>0</v>
      </c>
      <c r="I116" s="170">
        <v>0</v>
      </c>
      <c r="J116" s="170">
        <v>0</v>
      </c>
      <c r="K116" s="171">
        <v>0</v>
      </c>
      <c r="L116" s="171">
        <v>0</v>
      </c>
      <c r="M116" s="171">
        <v>0</v>
      </c>
      <c r="N116" s="171">
        <v>0</v>
      </c>
      <c r="O116" s="52"/>
      <c r="P116" s="63"/>
      <c r="Q116" s="63"/>
      <c r="R116" s="217"/>
      <c r="S116" s="64"/>
      <c r="T116" s="64"/>
      <c r="U116" s="64"/>
      <c r="V116" s="64"/>
      <c r="W116" s="37"/>
      <c r="X116" s="37"/>
      <c r="Y116" s="37"/>
      <c r="Z116" s="37"/>
    </row>
    <row r="117" spans="1:26" ht="19.5" customHeight="1" thickBot="1" x14ac:dyDescent="0.2">
      <c r="A117" s="3"/>
      <c r="B117" s="3"/>
      <c r="C117" s="242"/>
      <c r="D117" s="32" t="s">
        <v>8</v>
      </c>
      <c r="E117" s="172">
        <v>0</v>
      </c>
      <c r="F117" s="172">
        <v>0</v>
      </c>
      <c r="G117" s="172">
        <v>0</v>
      </c>
      <c r="H117" s="172">
        <v>0</v>
      </c>
      <c r="I117" s="172">
        <v>0</v>
      </c>
      <c r="J117" s="172">
        <v>0</v>
      </c>
      <c r="K117" s="173">
        <v>0</v>
      </c>
      <c r="L117" s="173">
        <v>0</v>
      </c>
      <c r="M117" s="173">
        <v>0</v>
      </c>
      <c r="N117" s="173">
        <v>0</v>
      </c>
      <c r="O117" s="54"/>
      <c r="P117" s="63"/>
      <c r="Q117" s="63"/>
      <c r="R117" s="217"/>
      <c r="S117" s="64"/>
      <c r="T117" s="64"/>
      <c r="U117" s="64"/>
      <c r="V117" s="64"/>
      <c r="W117" s="37"/>
      <c r="X117" s="37"/>
      <c r="Y117" s="37"/>
      <c r="Z117" s="37"/>
    </row>
    <row r="118" spans="1:26" ht="19.5" customHeight="1" x14ac:dyDescent="0.15">
      <c r="A118" s="3"/>
      <c r="B118" s="3"/>
      <c r="C118" s="241" t="s">
        <v>9</v>
      </c>
      <c r="D118" s="42" t="s">
        <v>18</v>
      </c>
      <c r="E118" s="7">
        <f>IFERROR(SUM(E114:E117),"")</f>
        <v>0</v>
      </c>
      <c r="F118" s="8">
        <f t="shared" ref="F118" si="164">IFERROR(SUM(F114:F117),"")</f>
        <v>0</v>
      </c>
      <c r="G118" s="8">
        <f t="shared" ref="G118" si="165">IFERROR(SUM(G114:G117),"")</f>
        <v>0</v>
      </c>
      <c r="H118" s="8">
        <f t="shared" ref="H118" si="166">IFERROR(SUM(H114:H117),"")</f>
        <v>0</v>
      </c>
      <c r="I118" s="8">
        <f t="shared" ref="I118" si="167">IFERROR(SUM(I114:I117),"")</f>
        <v>0</v>
      </c>
      <c r="J118" s="8">
        <f t="shared" ref="J118" si="168">IFERROR(SUM(J114:J117),"")</f>
        <v>0</v>
      </c>
      <c r="K118" s="8">
        <f t="shared" ref="K118" si="169">IFERROR(SUM(K114:K117),"")</f>
        <v>0</v>
      </c>
      <c r="L118" s="8">
        <f t="shared" ref="L118" si="170">IFERROR(SUM(L114:L117),"")</f>
        <v>0</v>
      </c>
      <c r="M118" s="8">
        <f t="shared" ref="M118" si="171">IFERROR(SUM(M114:M117),"")</f>
        <v>0</v>
      </c>
      <c r="N118" s="8">
        <f t="shared" ref="N118" si="172">IFERROR(SUM(N114:N117),"")</f>
        <v>0</v>
      </c>
      <c r="O118" s="51"/>
      <c r="P118" s="63"/>
      <c r="Q118" s="63"/>
      <c r="R118" s="217"/>
      <c r="S118" s="64"/>
      <c r="T118" s="64"/>
      <c r="U118" s="64"/>
      <c r="V118" s="64"/>
      <c r="W118" s="37"/>
      <c r="X118" s="37"/>
      <c r="Y118" s="37"/>
      <c r="Z118" s="37"/>
    </row>
    <row r="119" spans="1:26" ht="19.5" customHeight="1" x14ac:dyDescent="0.15">
      <c r="A119" s="3"/>
      <c r="B119" s="3"/>
      <c r="C119" s="242"/>
      <c r="D119" s="30" t="s">
        <v>10</v>
      </c>
      <c r="E119" s="176">
        <f>IF(E124="",ROUNDDOWN(E118*E122,0),"　未入力あり")</f>
        <v>0</v>
      </c>
      <c r="F119" s="109">
        <f t="shared" ref="F119" si="173">IF(F124="",ROUNDDOWN(F118*F122,0),"　未入力あり")</f>
        <v>0</v>
      </c>
      <c r="G119" s="109">
        <f t="shared" ref="G119" si="174">IF(G124="",ROUNDDOWN(G118*G122,0),"　未入力あり")</f>
        <v>0</v>
      </c>
      <c r="H119" s="109">
        <f t="shared" ref="H119" si="175">IF(H124="",ROUNDDOWN(H118*H122,0),"　未入力あり")</f>
        <v>0</v>
      </c>
      <c r="I119" s="109">
        <f t="shared" ref="I119" si="176">IF(I124="",ROUNDDOWN(I118*I122,0),"　未入力あり")</f>
        <v>0</v>
      </c>
      <c r="J119" s="109">
        <f t="shared" ref="J119" si="177">IF(J124="",ROUNDDOWN(J118*J122,0),"　未入力あり")</f>
        <v>0</v>
      </c>
      <c r="K119" s="109">
        <f t="shared" ref="K119" si="178">IF(K124="",ROUNDDOWN(K118*K122,0),"　未入力あり")</f>
        <v>0</v>
      </c>
      <c r="L119" s="109">
        <f t="shared" ref="L119" si="179">IF(L124="",ROUNDDOWN(L118*L122,0),"　未入力あり")</f>
        <v>0</v>
      </c>
      <c r="M119" s="109">
        <f t="shared" ref="M119" si="180">IF(M124="",ROUNDDOWN(M118*M122,0),"　未入力あり")</f>
        <v>0</v>
      </c>
      <c r="N119" s="177">
        <f t="shared" ref="N119" si="181">IF(N124="",ROUNDDOWN(N118*N122,0),"　未入力あり")</f>
        <v>0</v>
      </c>
      <c r="O119" s="52"/>
      <c r="P119" s="63"/>
      <c r="Q119" s="63"/>
      <c r="R119" s="217"/>
      <c r="S119" s="64"/>
      <c r="T119" s="64"/>
      <c r="U119" s="64"/>
      <c r="V119" s="64"/>
      <c r="W119" s="37"/>
      <c r="X119" s="37"/>
      <c r="Y119" s="37"/>
      <c r="Z119" s="37"/>
    </row>
    <row r="120" spans="1:26" ht="19.5" customHeight="1" thickBot="1" x14ac:dyDescent="0.2">
      <c r="A120" s="3"/>
      <c r="B120" s="3"/>
      <c r="C120" s="243"/>
      <c r="D120" s="33" t="s">
        <v>20</v>
      </c>
      <c r="E120" s="133">
        <f>IFERROR(E118+E119,"")</f>
        <v>0</v>
      </c>
      <c r="F120" s="134">
        <f t="shared" ref="F120" si="182">IFERROR(F118+F119,"")</f>
        <v>0</v>
      </c>
      <c r="G120" s="134">
        <f t="shared" ref="G120" si="183">IFERROR(G118+G119,"")</f>
        <v>0</v>
      </c>
      <c r="H120" s="134">
        <f t="shared" ref="H120" si="184">IFERROR(H118+H119,"")</f>
        <v>0</v>
      </c>
      <c r="I120" s="134">
        <f t="shared" ref="I120" si="185">IFERROR(I118+I119,"")</f>
        <v>0</v>
      </c>
      <c r="J120" s="134">
        <f t="shared" ref="J120" si="186">IFERROR(J118+J119,"")</f>
        <v>0</v>
      </c>
      <c r="K120" s="134">
        <f t="shared" ref="K120" si="187">IFERROR(K118+K119,"")</f>
        <v>0</v>
      </c>
      <c r="L120" s="134">
        <f t="shared" ref="L120" si="188">IFERROR(L118+L119,"")</f>
        <v>0</v>
      </c>
      <c r="M120" s="134">
        <f t="shared" ref="M120" si="189">IFERROR(M118+M119,"")</f>
        <v>0</v>
      </c>
      <c r="N120" s="134">
        <f t="shared" ref="N120" si="190">IFERROR(N118+N119,"")</f>
        <v>0</v>
      </c>
      <c r="O120" s="135"/>
      <c r="P120" s="63"/>
      <c r="Q120" s="63"/>
      <c r="R120" s="217"/>
      <c r="S120" s="64"/>
      <c r="T120" s="64"/>
      <c r="U120" s="64"/>
      <c r="V120" s="64"/>
      <c r="W120" s="37"/>
      <c r="X120" s="37"/>
      <c r="Y120" s="37"/>
      <c r="Z120" s="37"/>
    </row>
    <row r="121" spans="1:26" ht="34.5" customHeight="1" thickBot="1" x14ac:dyDescent="0.2">
      <c r="A121" s="3"/>
      <c r="B121" s="3"/>
      <c r="C121" s="26"/>
      <c r="D121" s="149" t="s">
        <v>56</v>
      </c>
      <c r="E121" s="136">
        <f>IFERROR((ROUNDDOWN(E120*E$37/(1+E$37),0)),"")</f>
        <v>0</v>
      </c>
      <c r="F121" s="136">
        <f t="shared" ref="F121" si="191">IFERROR((ROUNDDOWN(F120*F$37/(1+F$37),0)),"")</f>
        <v>0</v>
      </c>
      <c r="G121" s="136">
        <f t="shared" ref="G121" si="192">IFERROR((ROUNDDOWN(G120*G$37/(1+G$37),0)),"")</f>
        <v>0</v>
      </c>
      <c r="H121" s="136">
        <f t="shared" ref="H121" si="193">IFERROR((ROUNDDOWN(H120*H$37/(1+H$37),0)),"")</f>
        <v>0</v>
      </c>
      <c r="I121" s="136">
        <f t="shared" ref="I121" si="194">IFERROR((ROUNDDOWN(I120*I$37/(1+I$37),0)),"")</f>
        <v>0</v>
      </c>
      <c r="J121" s="136">
        <f t="shared" ref="J121" si="195">IFERROR((ROUNDDOWN(J120*J$37/(1+J$37),0)),"")</f>
        <v>0</v>
      </c>
      <c r="K121" s="136">
        <f t="shared" ref="K121" si="196">IFERROR((ROUNDDOWN(K120*K$37/(1+K$37),0)),"")</f>
        <v>0</v>
      </c>
      <c r="L121" s="136">
        <f t="shared" ref="L121" si="197">IFERROR((ROUNDDOWN(L120*L$37/(1+L$37),0)),"")</f>
        <v>0</v>
      </c>
      <c r="M121" s="136">
        <f t="shared" ref="M121" si="198">IFERROR((ROUNDDOWN(M120*M$37/(1+M$37),0)),"")</f>
        <v>0</v>
      </c>
      <c r="N121" s="136">
        <f t="shared" ref="N121" si="199">IFERROR((ROUNDDOWN(N120*N$37/(1+N$37),0)),"")</f>
        <v>0</v>
      </c>
      <c r="O121" s="137"/>
      <c r="P121" s="63"/>
      <c r="Q121" s="63"/>
      <c r="R121" s="217"/>
      <c r="S121" s="64"/>
      <c r="T121" s="64"/>
      <c r="U121" s="64"/>
      <c r="V121" s="64"/>
      <c r="W121" s="37"/>
      <c r="X121" s="37"/>
      <c r="Y121" s="37"/>
      <c r="Z121" s="37"/>
    </row>
    <row r="122" spans="1:26" ht="19.5" customHeight="1" x14ac:dyDescent="0.15">
      <c r="A122" s="3"/>
      <c r="B122" s="3"/>
      <c r="C122" s="3"/>
      <c r="D122" s="15" t="s">
        <v>11</v>
      </c>
      <c r="E122" s="169">
        <v>0</v>
      </c>
      <c r="F122" s="169">
        <v>0</v>
      </c>
      <c r="G122" s="169">
        <v>0</v>
      </c>
      <c r="H122" s="169">
        <v>0</v>
      </c>
      <c r="I122" s="169">
        <v>0</v>
      </c>
      <c r="J122" s="169">
        <v>0</v>
      </c>
      <c r="K122" s="169">
        <v>0</v>
      </c>
      <c r="L122" s="169">
        <v>0</v>
      </c>
      <c r="M122" s="169">
        <v>0</v>
      </c>
      <c r="N122" s="169">
        <v>0</v>
      </c>
      <c r="O122" s="16"/>
      <c r="P122" s="63"/>
      <c r="Q122" s="63"/>
      <c r="R122" s="217"/>
      <c r="S122" s="64"/>
      <c r="T122" s="64"/>
      <c r="U122" s="64"/>
      <c r="V122" s="64"/>
      <c r="W122" s="37"/>
      <c r="X122" s="37"/>
      <c r="Y122" s="37"/>
      <c r="Z122" s="37"/>
    </row>
    <row r="123" spans="1:26" ht="19.5" customHeight="1" x14ac:dyDescent="0.15">
      <c r="A123" s="3"/>
      <c r="B123" s="3"/>
      <c r="C123" s="215"/>
      <c r="D123" s="215"/>
      <c r="E123" s="103"/>
      <c r="F123" s="103"/>
      <c r="G123" s="103"/>
      <c r="H123" s="103"/>
      <c r="I123" s="103"/>
      <c r="J123" s="103"/>
      <c r="K123" s="103"/>
      <c r="L123" s="103"/>
      <c r="M123" s="103"/>
      <c r="N123" s="103"/>
      <c r="O123" s="21"/>
      <c r="P123" s="138"/>
      <c r="Q123" s="63"/>
      <c r="R123" s="217"/>
      <c r="S123" s="64"/>
      <c r="T123" s="64"/>
      <c r="U123" s="64"/>
      <c r="V123" s="64"/>
      <c r="W123" s="37"/>
      <c r="X123" s="37"/>
      <c r="Y123" s="37"/>
      <c r="Z123" s="37"/>
    </row>
    <row r="124" spans="1:26" ht="30" customHeight="1" x14ac:dyDescent="0.15">
      <c r="A124" s="3"/>
      <c r="B124" s="3"/>
      <c r="C124" s="230" t="str">
        <f>IF(AND(E124="",F124="",G124="",H124="",I124="",J124="",K124="",L124="",M124="",N124=""),"","一般管理費率：未記入、少数点以下第２位又は１０%以上を検出")</f>
        <v/>
      </c>
      <c r="D124" s="230"/>
      <c r="E124" s="103" t="str">
        <f>IF(AND(E122=ROUNDDOWN(E122,3),E122&lt;=0.1,E122&lt;&gt;""),"","←←確認してください ")</f>
        <v/>
      </c>
      <c r="F124" s="103" t="str">
        <f t="shared" ref="F124:N124" si="200">IF(AND(F122=ROUNDDOWN(F122,3),F122&lt;=0.1,F122&lt;&gt;""),"","←←確認してください ")</f>
        <v/>
      </c>
      <c r="G124" s="103" t="str">
        <f t="shared" si="200"/>
        <v/>
      </c>
      <c r="H124" s="103" t="str">
        <f t="shared" si="200"/>
        <v/>
      </c>
      <c r="I124" s="103" t="str">
        <f t="shared" si="200"/>
        <v/>
      </c>
      <c r="J124" s="103" t="str">
        <f t="shared" si="200"/>
        <v/>
      </c>
      <c r="K124" s="103" t="str">
        <f t="shared" si="200"/>
        <v/>
      </c>
      <c r="L124" s="103" t="str">
        <f t="shared" si="200"/>
        <v/>
      </c>
      <c r="M124" s="103" t="str">
        <f t="shared" si="200"/>
        <v/>
      </c>
      <c r="N124" s="103" t="str">
        <f t="shared" si="200"/>
        <v/>
      </c>
      <c r="O124" s="21"/>
      <c r="P124" s="138"/>
      <c r="Q124" s="63"/>
      <c r="R124" s="217"/>
      <c r="S124" s="64"/>
      <c r="T124" s="64"/>
      <c r="U124" s="64"/>
      <c r="V124" s="64"/>
      <c r="W124" s="37"/>
      <c r="X124" s="37"/>
      <c r="Y124" s="37"/>
      <c r="Z124" s="37"/>
    </row>
    <row r="125" spans="1:26" ht="19.5" customHeight="1" x14ac:dyDescent="0.15">
      <c r="A125" s="3"/>
      <c r="B125" s="3"/>
      <c r="C125" s="3"/>
      <c r="D125" s="10" t="s">
        <v>15</v>
      </c>
      <c r="E125" s="225"/>
      <c r="F125" s="225"/>
      <c r="G125" s="226"/>
      <c r="H125" s="226"/>
      <c r="I125" s="226"/>
      <c r="J125" s="226"/>
      <c r="K125" s="226"/>
      <c r="L125" s="226"/>
      <c r="M125" s="226"/>
      <c r="N125" s="226"/>
      <c r="O125" s="82"/>
      <c r="P125" s="82"/>
      <c r="Q125" s="63"/>
      <c r="R125" s="217"/>
      <c r="S125" s="64"/>
      <c r="T125" s="64"/>
      <c r="U125" s="64"/>
      <c r="V125" s="64"/>
      <c r="W125" s="37"/>
      <c r="X125" s="37"/>
      <c r="Y125" s="37"/>
      <c r="Z125" s="37"/>
    </row>
    <row r="126" spans="1:26" ht="19.5" customHeight="1" thickBot="1" x14ac:dyDescent="0.2">
      <c r="A126" s="3"/>
      <c r="B126" s="3"/>
      <c r="C126" s="3"/>
      <c r="D126" s="18" t="s">
        <v>53</v>
      </c>
      <c r="E126" s="240"/>
      <c r="F126" s="240"/>
      <c r="G126" s="240"/>
      <c r="H126" s="240"/>
      <c r="I126" s="240"/>
      <c r="J126" s="240"/>
      <c r="K126" s="240"/>
      <c r="L126" s="240"/>
      <c r="M126" s="240"/>
      <c r="N126" s="240"/>
      <c r="O126" s="224" t="s">
        <v>2</v>
      </c>
      <c r="P126" s="63"/>
      <c r="Q126" s="63"/>
      <c r="R126" s="217"/>
      <c r="S126" s="64"/>
      <c r="T126" s="64"/>
      <c r="U126" s="64"/>
      <c r="V126" s="64"/>
      <c r="W126" s="37"/>
      <c r="X126" s="37"/>
      <c r="Y126" s="37"/>
      <c r="Z126" s="37"/>
    </row>
    <row r="127" spans="1:26" ht="19.5" customHeight="1" thickBot="1" x14ac:dyDescent="0.2">
      <c r="A127" s="3"/>
      <c r="B127" s="3"/>
      <c r="C127" s="115" t="s">
        <v>0</v>
      </c>
      <c r="D127" s="25" t="s">
        <v>51</v>
      </c>
      <c r="E127" s="211">
        <f>E$24</f>
        <v>24</v>
      </c>
      <c r="F127" s="211">
        <f t="shared" ref="F127:N127" si="201">F$24</f>
        <v>25</v>
      </c>
      <c r="G127" s="211">
        <f t="shared" si="201"/>
        <v>26</v>
      </c>
      <c r="H127" s="211">
        <f t="shared" si="201"/>
        <v>27</v>
      </c>
      <c r="I127" s="211">
        <f t="shared" si="201"/>
        <v>28</v>
      </c>
      <c r="J127" s="211">
        <f t="shared" si="201"/>
        <v>29</v>
      </c>
      <c r="K127" s="211">
        <f t="shared" si="201"/>
        <v>30</v>
      </c>
      <c r="L127" s="211">
        <f t="shared" si="201"/>
        <v>31</v>
      </c>
      <c r="M127" s="211">
        <f t="shared" si="201"/>
        <v>32</v>
      </c>
      <c r="N127" s="211">
        <f t="shared" si="201"/>
        <v>33</v>
      </c>
      <c r="O127" s="132" t="str">
        <f>O$24</f>
        <v>総額</v>
      </c>
      <c r="P127" s="63"/>
      <c r="Q127" s="63"/>
      <c r="R127" s="217"/>
      <c r="S127" s="64"/>
      <c r="T127" s="64"/>
      <c r="U127" s="64"/>
      <c r="V127" s="64"/>
      <c r="W127" s="37"/>
      <c r="X127" s="37"/>
      <c r="Y127" s="37"/>
      <c r="Z127" s="37"/>
    </row>
    <row r="128" spans="1:26" ht="19.5" customHeight="1" x14ac:dyDescent="0.15">
      <c r="A128" s="3"/>
      <c r="B128" s="3"/>
      <c r="C128" s="241" t="s">
        <v>13</v>
      </c>
      <c r="D128" s="29" t="s">
        <v>5</v>
      </c>
      <c r="E128" s="166">
        <v>0</v>
      </c>
      <c r="F128" s="167">
        <v>0</v>
      </c>
      <c r="G128" s="167">
        <v>0</v>
      </c>
      <c r="H128" s="167">
        <v>0</v>
      </c>
      <c r="I128" s="167">
        <v>0</v>
      </c>
      <c r="J128" s="167">
        <v>0</v>
      </c>
      <c r="K128" s="167">
        <v>0</v>
      </c>
      <c r="L128" s="167">
        <v>0</v>
      </c>
      <c r="M128" s="167">
        <v>0</v>
      </c>
      <c r="N128" s="167">
        <v>0</v>
      </c>
      <c r="O128" s="51"/>
      <c r="P128" s="63"/>
      <c r="Q128" s="63"/>
      <c r="R128" s="217"/>
      <c r="S128" s="64"/>
      <c r="T128" s="64"/>
      <c r="U128" s="64"/>
      <c r="V128" s="64"/>
      <c r="W128" s="37"/>
      <c r="X128" s="37"/>
      <c r="Y128" s="37"/>
      <c r="Z128" s="37"/>
    </row>
    <row r="129" spans="1:26" ht="19.5" customHeight="1" x14ac:dyDescent="0.15">
      <c r="A129" s="3"/>
      <c r="B129" s="3"/>
      <c r="C129" s="242"/>
      <c r="D129" s="30" t="s">
        <v>6</v>
      </c>
      <c r="E129" s="170">
        <v>0</v>
      </c>
      <c r="F129" s="170">
        <v>0</v>
      </c>
      <c r="G129" s="170">
        <v>0</v>
      </c>
      <c r="H129" s="170">
        <v>0</v>
      </c>
      <c r="I129" s="170">
        <v>0</v>
      </c>
      <c r="J129" s="170">
        <v>0</v>
      </c>
      <c r="K129" s="171">
        <v>0</v>
      </c>
      <c r="L129" s="171">
        <v>0</v>
      </c>
      <c r="M129" s="171">
        <v>0</v>
      </c>
      <c r="N129" s="171">
        <v>0</v>
      </c>
      <c r="O129" s="52"/>
      <c r="P129" s="63"/>
      <c r="Q129" s="63"/>
      <c r="R129" s="217"/>
      <c r="S129" s="64"/>
      <c r="T129" s="64"/>
      <c r="U129" s="64"/>
      <c r="V129" s="64"/>
      <c r="W129" s="37"/>
      <c r="X129" s="37"/>
      <c r="Y129" s="37"/>
      <c r="Z129" s="37"/>
    </row>
    <row r="130" spans="1:26" ht="19.5" customHeight="1" x14ac:dyDescent="0.15">
      <c r="A130" s="3"/>
      <c r="B130" s="3"/>
      <c r="C130" s="242"/>
      <c r="D130" s="31" t="s">
        <v>7</v>
      </c>
      <c r="E130" s="170">
        <v>0</v>
      </c>
      <c r="F130" s="170">
        <v>0</v>
      </c>
      <c r="G130" s="170">
        <v>0</v>
      </c>
      <c r="H130" s="170">
        <v>0</v>
      </c>
      <c r="I130" s="170">
        <v>0</v>
      </c>
      <c r="J130" s="170">
        <v>0</v>
      </c>
      <c r="K130" s="171">
        <v>0</v>
      </c>
      <c r="L130" s="171">
        <v>0</v>
      </c>
      <c r="M130" s="171">
        <v>0</v>
      </c>
      <c r="N130" s="171">
        <v>0</v>
      </c>
      <c r="O130" s="52"/>
      <c r="P130" s="63"/>
      <c r="Q130" s="63"/>
      <c r="R130" s="217"/>
      <c r="S130" s="64"/>
      <c r="T130" s="64"/>
      <c r="U130" s="64"/>
      <c r="V130" s="64"/>
      <c r="W130" s="37"/>
      <c r="X130" s="37"/>
      <c r="Y130" s="37"/>
      <c r="Z130" s="37"/>
    </row>
    <row r="131" spans="1:26" ht="19.5" customHeight="1" thickBot="1" x14ac:dyDescent="0.2">
      <c r="A131" s="3"/>
      <c r="B131" s="3"/>
      <c r="C131" s="242"/>
      <c r="D131" s="32" t="s">
        <v>8</v>
      </c>
      <c r="E131" s="172">
        <v>0</v>
      </c>
      <c r="F131" s="172">
        <v>0</v>
      </c>
      <c r="G131" s="172">
        <v>0</v>
      </c>
      <c r="H131" s="172">
        <v>0</v>
      </c>
      <c r="I131" s="172">
        <v>0</v>
      </c>
      <c r="J131" s="172">
        <v>0</v>
      </c>
      <c r="K131" s="173">
        <v>0</v>
      </c>
      <c r="L131" s="173">
        <v>0</v>
      </c>
      <c r="M131" s="173">
        <v>0</v>
      </c>
      <c r="N131" s="173">
        <v>0</v>
      </c>
      <c r="O131" s="54"/>
      <c r="P131" s="63"/>
      <c r="Q131" s="63"/>
      <c r="R131" s="217"/>
      <c r="S131" s="64"/>
      <c r="T131" s="64"/>
      <c r="U131" s="64"/>
      <c r="V131" s="64"/>
      <c r="W131" s="37"/>
      <c r="X131" s="37"/>
      <c r="Y131" s="37"/>
      <c r="Z131" s="37"/>
    </row>
    <row r="132" spans="1:26" ht="19.5" customHeight="1" x14ac:dyDescent="0.15">
      <c r="A132" s="3"/>
      <c r="B132" s="3"/>
      <c r="C132" s="241" t="s">
        <v>9</v>
      </c>
      <c r="D132" s="42" t="s">
        <v>18</v>
      </c>
      <c r="E132" s="7">
        <f>IFERROR(SUM(E128:E131),"")</f>
        <v>0</v>
      </c>
      <c r="F132" s="8">
        <f t="shared" ref="F132" si="202">IFERROR(SUM(F128:F131),"")</f>
        <v>0</v>
      </c>
      <c r="G132" s="8">
        <f t="shared" ref="G132" si="203">IFERROR(SUM(G128:G131),"")</f>
        <v>0</v>
      </c>
      <c r="H132" s="8">
        <f t="shared" ref="H132" si="204">IFERROR(SUM(H128:H131),"")</f>
        <v>0</v>
      </c>
      <c r="I132" s="8">
        <f t="shared" ref="I132" si="205">IFERROR(SUM(I128:I131),"")</f>
        <v>0</v>
      </c>
      <c r="J132" s="8">
        <f t="shared" ref="J132" si="206">IFERROR(SUM(J128:J131),"")</f>
        <v>0</v>
      </c>
      <c r="K132" s="8">
        <f t="shared" ref="K132" si="207">IFERROR(SUM(K128:K131),"")</f>
        <v>0</v>
      </c>
      <c r="L132" s="8">
        <f t="shared" ref="L132" si="208">IFERROR(SUM(L128:L131),"")</f>
        <v>0</v>
      </c>
      <c r="M132" s="8">
        <f t="shared" ref="M132" si="209">IFERROR(SUM(M128:M131),"")</f>
        <v>0</v>
      </c>
      <c r="N132" s="8">
        <f t="shared" ref="N132" si="210">IFERROR(SUM(N128:N131),"")</f>
        <v>0</v>
      </c>
      <c r="O132" s="51"/>
      <c r="P132" s="63"/>
      <c r="Q132" s="63"/>
      <c r="R132" s="217"/>
      <c r="S132" s="64"/>
      <c r="T132" s="64"/>
      <c r="U132" s="64"/>
      <c r="V132" s="64"/>
      <c r="W132" s="37"/>
      <c r="X132" s="37"/>
      <c r="Y132" s="37"/>
      <c r="Z132" s="37"/>
    </row>
    <row r="133" spans="1:26" ht="19.5" customHeight="1" x14ac:dyDescent="0.15">
      <c r="A133" s="3"/>
      <c r="B133" s="3"/>
      <c r="C133" s="242"/>
      <c r="D133" s="30" t="s">
        <v>10</v>
      </c>
      <c r="E133" s="176">
        <f>IF(E138="",ROUNDDOWN(E132*E136,0),"　未入力あり")</f>
        <v>0</v>
      </c>
      <c r="F133" s="109">
        <f t="shared" ref="F133" si="211">IF(F138="",ROUNDDOWN(F132*F136,0),"　未入力あり")</f>
        <v>0</v>
      </c>
      <c r="G133" s="109">
        <f t="shared" ref="G133" si="212">IF(G138="",ROUNDDOWN(G132*G136,0),"　未入力あり")</f>
        <v>0</v>
      </c>
      <c r="H133" s="109">
        <f t="shared" ref="H133" si="213">IF(H138="",ROUNDDOWN(H132*H136,0),"　未入力あり")</f>
        <v>0</v>
      </c>
      <c r="I133" s="109">
        <f t="shared" ref="I133" si="214">IF(I138="",ROUNDDOWN(I132*I136,0),"　未入力あり")</f>
        <v>0</v>
      </c>
      <c r="J133" s="109">
        <f t="shared" ref="J133" si="215">IF(J138="",ROUNDDOWN(J132*J136,0),"　未入力あり")</f>
        <v>0</v>
      </c>
      <c r="K133" s="109">
        <f t="shared" ref="K133" si="216">IF(K138="",ROUNDDOWN(K132*K136,0),"　未入力あり")</f>
        <v>0</v>
      </c>
      <c r="L133" s="109">
        <f t="shared" ref="L133" si="217">IF(L138="",ROUNDDOWN(L132*L136,0),"　未入力あり")</f>
        <v>0</v>
      </c>
      <c r="M133" s="109">
        <f t="shared" ref="M133" si="218">IF(M138="",ROUNDDOWN(M132*M136,0),"　未入力あり")</f>
        <v>0</v>
      </c>
      <c r="N133" s="177">
        <f t="shared" ref="N133" si="219">IF(N138="",ROUNDDOWN(N132*N136,0),"　未入力あり")</f>
        <v>0</v>
      </c>
      <c r="O133" s="52"/>
      <c r="P133" s="63"/>
      <c r="Q133" s="63"/>
      <c r="R133" s="217"/>
      <c r="S133" s="64"/>
      <c r="T133" s="64"/>
      <c r="U133" s="64"/>
      <c r="V133" s="64"/>
      <c r="W133" s="37"/>
      <c r="X133" s="37"/>
      <c r="Y133" s="37"/>
      <c r="Z133" s="37"/>
    </row>
    <row r="134" spans="1:26" ht="19.5" customHeight="1" thickBot="1" x14ac:dyDescent="0.2">
      <c r="A134" s="3"/>
      <c r="B134" s="3"/>
      <c r="C134" s="243"/>
      <c r="D134" s="33" t="s">
        <v>20</v>
      </c>
      <c r="E134" s="133">
        <f>IFERROR(E132+E133,"")</f>
        <v>0</v>
      </c>
      <c r="F134" s="134">
        <f t="shared" ref="F134" si="220">IFERROR(F132+F133,"")</f>
        <v>0</v>
      </c>
      <c r="G134" s="134">
        <f t="shared" ref="G134" si="221">IFERROR(G132+G133,"")</f>
        <v>0</v>
      </c>
      <c r="H134" s="134">
        <f t="shared" ref="H134" si="222">IFERROR(H132+H133,"")</f>
        <v>0</v>
      </c>
      <c r="I134" s="134">
        <f t="shared" ref="I134" si="223">IFERROR(I132+I133,"")</f>
        <v>0</v>
      </c>
      <c r="J134" s="134">
        <f t="shared" ref="J134" si="224">IFERROR(J132+J133,"")</f>
        <v>0</v>
      </c>
      <c r="K134" s="134">
        <f t="shared" ref="K134" si="225">IFERROR(K132+K133,"")</f>
        <v>0</v>
      </c>
      <c r="L134" s="134">
        <f t="shared" ref="L134" si="226">IFERROR(L132+L133,"")</f>
        <v>0</v>
      </c>
      <c r="M134" s="134">
        <f t="shared" ref="M134" si="227">IFERROR(M132+M133,"")</f>
        <v>0</v>
      </c>
      <c r="N134" s="134">
        <f t="shared" ref="N134" si="228">IFERROR(N132+N133,"")</f>
        <v>0</v>
      </c>
      <c r="O134" s="135"/>
      <c r="P134" s="63"/>
      <c r="Q134" s="63"/>
      <c r="R134" s="217"/>
      <c r="S134" s="64"/>
      <c r="T134" s="64"/>
      <c r="U134" s="64"/>
      <c r="V134" s="64"/>
      <c r="W134" s="37"/>
      <c r="X134" s="37"/>
      <c r="Y134" s="37"/>
      <c r="Z134" s="37"/>
    </row>
    <row r="135" spans="1:26" ht="34.5" customHeight="1" thickBot="1" x14ac:dyDescent="0.2">
      <c r="A135" s="3"/>
      <c r="B135" s="3"/>
      <c r="C135" s="26"/>
      <c r="D135" s="149" t="s">
        <v>56</v>
      </c>
      <c r="E135" s="136">
        <f>IFERROR((ROUNDDOWN(E134*E$37/(1+E$37),0)),"")</f>
        <v>0</v>
      </c>
      <c r="F135" s="136">
        <f t="shared" ref="F135" si="229">IFERROR((ROUNDDOWN(F134*F$37/(1+F$37),0)),"")</f>
        <v>0</v>
      </c>
      <c r="G135" s="136">
        <f t="shared" ref="G135" si="230">IFERROR((ROUNDDOWN(G134*G$37/(1+G$37),0)),"")</f>
        <v>0</v>
      </c>
      <c r="H135" s="136">
        <f t="shared" ref="H135" si="231">IFERROR((ROUNDDOWN(H134*H$37/(1+H$37),0)),"")</f>
        <v>0</v>
      </c>
      <c r="I135" s="136">
        <f t="shared" ref="I135" si="232">IFERROR((ROUNDDOWN(I134*I$37/(1+I$37),0)),"")</f>
        <v>0</v>
      </c>
      <c r="J135" s="136">
        <f t="shared" ref="J135" si="233">IFERROR((ROUNDDOWN(J134*J$37/(1+J$37),0)),"")</f>
        <v>0</v>
      </c>
      <c r="K135" s="136">
        <f t="shared" ref="K135" si="234">IFERROR((ROUNDDOWN(K134*K$37/(1+K$37),0)),"")</f>
        <v>0</v>
      </c>
      <c r="L135" s="136">
        <f t="shared" ref="L135" si="235">IFERROR((ROUNDDOWN(L134*L$37/(1+L$37),0)),"")</f>
        <v>0</v>
      </c>
      <c r="M135" s="136">
        <f t="shared" ref="M135" si="236">IFERROR((ROUNDDOWN(M134*M$37/(1+M$37),0)),"")</f>
        <v>0</v>
      </c>
      <c r="N135" s="136">
        <f t="shared" ref="N135" si="237">IFERROR((ROUNDDOWN(N134*N$37/(1+N$37),0)),"")</f>
        <v>0</v>
      </c>
      <c r="O135" s="137"/>
      <c r="P135" s="63"/>
      <c r="Q135" s="63"/>
      <c r="R135" s="217"/>
      <c r="S135" s="64"/>
      <c r="T135" s="64"/>
      <c r="U135" s="64"/>
      <c r="V135" s="64"/>
      <c r="W135" s="37"/>
      <c r="X135" s="37"/>
      <c r="Y135" s="37"/>
      <c r="Z135" s="37"/>
    </row>
    <row r="136" spans="1:26" ht="19.5" customHeight="1" x14ac:dyDescent="0.15">
      <c r="A136" s="3"/>
      <c r="B136" s="3"/>
      <c r="C136" s="3"/>
      <c r="D136" s="15" t="s">
        <v>11</v>
      </c>
      <c r="E136" s="169">
        <v>0</v>
      </c>
      <c r="F136" s="169">
        <v>0</v>
      </c>
      <c r="G136" s="169">
        <v>0</v>
      </c>
      <c r="H136" s="169">
        <v>0</v>
      </c>
      <c r="I136" s="169">
        <v>0</v>
      </c>
      <c r="J136" s="169">
        <v>0</v>
      </c>
      <c r="K136" s="169">
        <v>0</v>
      </c>
      <c r="L136" s="169">
        <v>0</v>
      </c>
      <c r="M136" s="169">
        <v>0</v>
      </c>
      <c r="N136" s="169">
        <v>0</v>
      </c>
      <c r="O136" s="16"/>
      <c r="P136" s="63"/>
      <c r="Q136" s="63"/>
      <c r="R136" s="217"/>
      <c r="S136" s="64"/>
      <c r="T136" s="64"/>
      <c r="U136" s="64"/>
      <c r="V136" s="64"/>
      <c r="W136" s="37"/>
      <c r="X136" s="37"/>
      <c r="Y136" s="37"/>
      <c r="Z136" s="37"/>
    </row>
    <row r="137" spans="1:26" ht="19.5" customHeight="1" x14ac:dyDescent="0.15">
      <c r="A137" s="3"/>
      <c r="B137" s="3"/>
      <c r="C137" s="215"/>
      <c r="D137" s="215"/>
      <c r="E137" s="103"/>
      <c r="F137" s="103"/>
      <c r="G137" s="103"/>
      <c r="H137" s="103"/>
      <c r="I137" s="103"/>
      <c r="J137" s="103"/>
      <c r="K137" s="103"/>
      <c r="L137" s="103"/>
      <c r="M137" s="103"/>
      <c r="N137" s="103"/>
      <c r="O137" s="21"/>
      <c r="P137" s="138"/>
      <c r="Q137" s="63"/>
      <c r="R137" s="217"/>
      <c r="S137" s="64"/>
      <c r="T137" s="64"/>
      <c r="U137" s="64"/>
      <c r="V137" s="64"/>
      <c r="W137" s="37"/>
      <c r="X137" s="37"/>
      <c r="Y137" s="37"/>
      <c r="Z137" s="37"/>
    </row>
    <row r="138" spans="1:26" ht="30" customHeight="1" x14ac:dyDescent="0.15">
      <c r="A138" s="3"/>
      <c r="B138" s="3"/>
      <c r="C138" s="230" t="str">
        <f>IF(AND(E138="",F138="",G138="",H138="",I138="",J138="",K138="",L138="",M138="",N138=""),"","一般管理費率：未記入、少数点以下第２位又は１０%以上を検出")</f>
        <v/>
      </c>
      <c r="D138" s="230"/>
      <c r="E138" s="103" t="str">
        <f>IF(AND(E136=ROUNDDOWN(E136,3),E136&lt;=0.1,E136&lt;&gt;""),"","←←確認してください ")</f>
        <v/>
      </c>
      <c r="F138" s="103" t="str">
        <f t="shared" ref="F138:N138" si="238">IF(AND(F136=ROUNDDOWN(F136,3),F136&lt;=0.1,F136&lt;&gt;""),"","←←確認してください ")</f>
        <v/>
      </c>
      <c r="G138" s="103" t="str">
        <f t="shared" si="238"/>
        <v/>
      </c>
      <c r="H138" s="103" t="str">
        <f t="shared" si="238"/>
        <v/>
      </c>
      <c r="I138" s="103" t="str">
        <f t="shared" si="238"/>
        <v/>
      </c>
      <c r="J138" s="103" t="str">
        <f t="shared" si="238"/>
        <v/>
      </c>
      <c r="K138" s="103" t="str">
        <f t="shared" si="238"/>
        <v/>
      </c>
      <c r="L138" s="103" t="str">
        <f t="shared" si="238"/>
        <v/>
      </c>
      <c r="M138" s="103" t="str">
        <f t="shared" si="238"/>
        <v/>
      </c>
      <c r="N138" s="103" t="str">
        <f t="shared" si="238"/>
        <v/>
      </c>
      <c r="O138" s="21"/>
      <c r="P138" s="138"/>
      <c r="Q138" s="63"/>
      <c r="R138" s="217"/>
      <c r="S138" s="64"/>
      <c r="T138" s="64"/>
      <c r="U138" s="64"/>
      <c r="V138" s="64"/>
      <c r="W138" s="37"/>
      <c r="X138" s="37"/>
      <c r="Y138" s="37"/>
      <c r="Z138" s="37"/>
    </row>
    <row r="139" spans="1:26" ht="19.5" customHeight="1" x14ac:dyDescent="0.15">
      <c r="A139" s="3"/>
      <c r="B139" s="3"/>
      <c r="C139" s="3"/>
      <c r="D139" s="10" t="s">
        <v>15</v>
      </c>
      <c r="E139" s="225"/>
      <c r="F139" s="225"/>
      <c r="G139" s="226"/>
      <c r="H139" s="226"/>
      <c r="I139" s="226"/>
      <c r="J139" s="226"/>
      <c r="K139" s="226"/>
      <c r="L139" s="226"/>
      <c r="M139" s="226"/>
      <c r="N139" s="226"/>
      <c r="O139" s="82"/>
      <c r="P139" s="82"/>
      <c r="Q139" s="63"/>
      <c r="R139" s="217"/>
      <c r="S139" s="64"/>
      <c r="T139" s="64"/>
      <c r="U139" s="64"/>
      <c r="V139" s="64"/>
      <c r="W139" s="37"/>
      <c r="X139" s="37"/>
      <c r="Y139" s="37"/>
      <c r="Z139" s="37"/>
    </row>
    <row r="140" spans="1:26" ht="19.5" customHeight="1" thickBot="1" x14ac:dyDescent="0.2">
      <c r="A140" s="3"/>
      <c r="B140" s="3"/>
      <c r="C140" s="3"/>
      <c r="D140" s="18" t="s">
        <v>53</v>
      </c>
      <c r="E140" s="240"/>
      <c r="F140" s="240"/>
      <c r="G140" s="240"/>
      <c r="H140" s="240"/>
      <c r="I140" s="240"/>
      <c r="J140" s="240"/>
      <c r="K140" s="240"/>
      <c r="L140" s="240"/>
      <c r="M140" s="240"/>
      <c r="N140" s="240"/>
      <c r="O140" s="224" t="s">
        <v>2</v>
      </c>
      <c r="P140" s="63"/>
      <c r="Q140" s="63"/>
      <c r="R140" s="217"/>
      <c r="S140" s="64"/>
      <c r="T140" s="64"/>
      <c r="U140" s="64"/>
      <c r="V140" s="64"/>
      <c r="W140" s="37"/>
      <c r="X140" s="37"/>
      <c r="Y140" s="37"/>
      <c r="Z140" s="37"/>
    </row>
    <row r="141" spans="1:26" ht="19.5" customHeight="1" thickBot="1" x14ac:dyDescent="0.2">
      <c r="A141" s="3"/>
      <c r="B141" s="3"/>
      <c r="C141" s="115" t="s">
        <v>0</v>
      </c>
      <c r="D141" s="25" t="s">
        <v>51</v>
      </c>
      <c r="E141" s="211">
        <f>E$24</f>
        <v>24</v>
      </c>
      <c r="F141" s="211">
        <f t="shared" ref="F141:N141" si="239">F$24</f>
        <v>25</v>
      </c>
      <c r="G141" s="211">
        <f t="shared" si="239"/>
        <v>26</v>
      </c>
      <c r="H141" s="211">
        <f t="shared" si="239"/>
        <v>27</v>
      </c>
      <c r="I141" s="211">
        <f t="shared" si="239"/>
        <v>28</v>
      </c>
      <c r="J141" s="211">
        <f t="shared" si="239"/>
        <v>29</v>
      </c>
      <c r="K141" s="211">
        <f t="shared" si="239"/>
        <v>30</v>
      </c>
      <c r="L141" s="211">
        <f t="shared" si="239"/>
        <v>31</v>
      </c>
      <c r="M141" s="211">
        <f t="shared" si="239"/>
        <v>32</v>
      </c>
      <c r="N141" s="211">
        <f t="shared" si="239"/>
        <v>33</v>
      </c>
      <c r="O141" s="132" t="str">
        <f>O$24</f>
        <v>総額</v>
      </c>
      <c r="P141" s="63"/>
      <c r="Q141" s="63"/>
      <c r="R141" s="217"/>
      <c r="S141" s="64"/>
      <c r="T141" s="64"/>
      <c r="U141" s="64"/>
      <c r="V141" s="64"/>
      <c r="W141" s="37"/>
      <c r="X141" s="37"/>
      <c r="Y141" s="37"/>
      <c r="Z141" s="37"/>
    </row>
    <row r="142" spans="1:26" ht="19.5" customHeight="1" x14ac:dyDescent="0.15">
      <c r="A142" s="3"/>
      <c r="B142" s="3"/>
      <c r="C142" s="241" t="s">
        <v>13</v>
      </c>
      <c r="D142" s="29" t="s">
        <v>5</v>
      </c>
      <c r="E142" s="166">
        <v>0</v>
      </c>
      <c r="F142" s="167">
        <v>0</v>
      </c>
      <c r="G142" s="167">
        <v>0</v>
      </c>
      <c r="H142" s="167">
        <v>0</v>
      </c>
      <c r="I142" s="167">
        <v>0</v>
      </c>
      <c r="J142" s="167">
        <v>0</v>
      </c>
      <c r="K142" s="167">
        <v>0</v>
      </c>
      <c r="L142" s="167">
        <v>0</v>
      </c>
      <c r="M142" s="167">
        <v>0</v>
      </c>
      <c r="N142" s="167">
        <v>0</v>
      </c>
      <c r="O142" s="51"/>
      <c r="P142" s="63"/>
      <c r="Q142" s="63"/>
      <c r="R142" s="217"/>
      <c r="S142" s="64"/>
      <c r="T142" s="64"/>
      <c r="U142" s="64"/>
      <c r="V142" s="64"/>
      <c r="W142" s="37"/>
      <c r="X142" s="37"/>
      <c r="Y142" s="37"/>
      <c r="Z142" s="37"/>
    </row>
    <row r="143" spans="1:26" ht="19.5" customHeight="1" x14ac:dyDescent="0.15">
      <c r="A143" s="3"/>
      <c r="B143" s="3"/>
      <c r="C143" s="242"/>
      <c r="D143" s="30" t="s">
        <v>6</v>
      </c>
      <c r="E143" s="170">
        <v>0</v>
      </c>
      <c r="F143" s="170">
        <v>0</v>
      </c>
      <c r="G143" s="170">
        <v>0</v>
      </c>
      <c r="H143" s="170">
        <v>0</v>
      </c>
      <c r="I143" s="170">
        <v>0</v>
      </c>
      <c r="J143" s="170">
        <v>0</v>
      </c>
      <c r="K143" s="171">
        <v>0</v>
      </c>
      <c r="L143" s="171">
        <v>0</v>
      </c>
      <c r="M143" s="171">
        <v>0</v>
      </c>
      <c r="N143" s="171">
        <v>0</v>
      </c>
      <c r="O143" s="52"/>
      <c r="P143" s="63"/>
      <c r="Q143" s="63"/>
      <c r="R143" s="217"/>
      <c r="S143" s="64"/>
      <c r="T143" s="64"/>
      <c r="U143" s="64"/>
      <c r="V143" s="64"/>
      <c r="W143" s="37"/>
      <c r="X143" s="37"/>
      <c r="Y143" s="37"/>
      <c r="Z143" s="37"/>
    </row>
    <row r="144" spans="1:26" ht="19.5" customHeight="1" x14ac:dyDescent="0.15">
      <c r="A144" s="3"/>
      <c r="B144" s="3"/>
      <c r="C144" s="242"/>
      <c r="D144" s="31" t="s">
        <v>7</v>
      </c>
      <c r="E144" s="170">
        <v>0</v>
      </c>
      <c r="F144" s="170">
        <v>0</v>
      </c>
      <c r="G144" s="170">
        <v>0</v>
      </c>
      <c r="H144" s="170">
        <v>0</v>
      </c>
      <c r="I144" s="170">
        <v>0</v>
      </c>
      <c r="J144" s="170">
        <v>0</v>
      </c>
      <c r="K144" s="171">
        <v>0</v>
      </c>
      <c r="L144" s="171">
        <v>0</v>
      </c>
      <c r="M144" s="171">
        <v>0</v>
      </c>
      <c r="N144" s="171">
        <v>0</v>
      </c>
      <c r="O144" s="52"/>
      <c r="P144" s="63"/>
      <c r="Q144" s="63"/>
      <c r="R144" s="217"/>
      <c r="S144" s="64"/>
      <c r="T144" s="64"/>
      <c r="U144" s="64"/>
      <c r="V144" s="64"/>
      <c r="W144" s="37"/>
      <c r="X144" s="37"/>
      <c r="Y144" s="37"/>
      <c r="Z144" s="37"/>
    </row>
    <row r="145" spans="1:26" ht="19.5" customHeight="1" thickBot="1" x14ac:dyDescent="0.2">
      <c r="A145" s="3"/>
      <c r="B145" s="3"/>
      <c r="C145" s="242"/>
      <c r="D145" s="32" t="s">
        <v>8</v>
      </c>
      <c r="E145" s="172">
        <v>0</v>
      </c>
      <c r="F145" s="172">
        <v>0</v>
      </c>
      <c r="G145" s="172">
        <v>0</v>
      </c>
      <c r="H145" s="172">
        <v>0</v>
      </c>
      <c r="I145" s="172">
        <v>0</v>
      </c>
      <c r="J145" s="172">
        <v>0</v>
      </c>
      <c r="K145" s="173">
        <v>0</v>
      </c>
      <c r="L145" s="173">
        <v>0</v>
      </c>
      <c r="M145" s="173">
        <v>0</v>
      </c>
      <c r="N145" s="173">
        <v>0</v>
      </c>
      <c r="O145" s="54"/>
      <c r="P145" s="63"/>
      <c r="Q145" s="63"/>
      <c r="R145" s="217"/>
      <c r="S145" s="64"/>
      <c r="T145" s="64"/>
      <c r="U145" s="64"/>
      <c r="V145" s="64"/>
      <c r="W145" s="37"/>
      <c r="X145" s="37"/>
      <c r="Y145" s="37"/>
      <c r="Z145" s="37"/>
    </row>
    <row r="146" spans="1:26" ht="19.5" customHeight="1" x14ac:dyDescent="0.15">
      <c r="A146" s="3"/>
      <c r="B146" s="3"/>
      <c r="C146" s="241" t="s">
        <v>9</v>
      </c>
      <c r="D146" s="42" t="s">
        <v>18</v>
      </c>
      <c r="E146" s="7">
        <f>IFERROR(SUM(E142:E145),"")</f>
        <v>0</v>
      </c>
      <c r="F146" s="8">
        <f t="shared" ref="F146" si="240">IFERROR(SUM(F142:F145),"")</f>
        <v>0</v>
      </c>
      <c r="G146" s="8">
        <f t="shared" ref="G146" si="241">IFERROR(SUM(G142:G145),"")</f>
        <v>0</v>
      </c>
      <c r="H146" s="8">
        <f t="shared" ref="H146" si="242">IFERROR(SUM(H142:H145),"")</f>
        <v>0</v>
      </c>
      <c r="I146" s="8">
        <f t="shared" ref="I146" si="243">IFERROR(SUM(I142:I145),"")</f>
        <v>0</v>
      </c>
      <c r="J146" s="8">
        <f t="shared" ref="J146" si="244">IFERROR(SUM(J142:J145),"")</f>
        <v>0</v>
      </c>
      <c r="K146" s="8">
        <f t="shared" ref="K146" si="245">IFERROR(SUM(K142:K145),"")</f>
        <v>0</v>
      </c>
      <c r="L146" s="8">
        <f t="shared" ref="L146" si="246">IFERROR(SUM(L142:L145),"")</f>
        <v>0</v>
      </c>
      <c r="M146" s="8">
        <f t="shared" ref="M146" si="247">IFERROR(SUM(M142:M145),"")</f>
        <v>0</v>
      </c>
      <c r="N146" s="8">
        <f t="shared" ref="N146" si="248">IFERROR(SUM(N142:N145),"")</f>
        <v>0</v>
      </c>
      <c r="O146" s="51"/>
      <c r="P146" s="63"/>
      <c r="Q146" s="63"/>
      <c r="R146" s="217"/>
      <c r="S146" s="64"/>
      <c r="T146" s="64"/>
      <c r="U146" s="64"/>
      <c r="V146" s="64"/>
      <c r="W146" s="37"/>
      <c r="X146" s="37"/>
      <c r="Y146" s="37"/>
      <c r="Z146" s="37"/>
    </row>
    <row r="147" spans="1:26" ht="19.5" customHeight="1" x14ac:dyDescent="0.15">
      <c r="A147" s="3"/>
      <c r="B147" s="3"/>
      <c r="C147" s="242"/>
      <c r="D147" s="30" t="s">
        <v>10</v>
      </c>
      <c r="E147" s="176">
        <f>IF(E152="",ROUNDDOWN(E146*E150,0),"　未入力あり")</f>
        <v>0</v>
      </c>
      <c r="F147" s="109">
        <f t="shared" ref="F147" si="249">IF(F152="",ROUNDDOWN(F146*F150,0),"　未入力あり")</f>
        <v>0</v>
      </c>
      <c r="G147" s="109">
        <f t="shared" ref="G147" si="250">IF(G152="",ROUNDDOWN(G146*G150,0),"　未入力あり")</f>
        <v>0</v>
      </c>
      <c r="H147" s="109">
        <f t="shared" ref="H147" si="251">IF(H152="",ROUNDDOWN(H146*H150,0),"　未入力あり")</f>
        <v>0</v>
      </c>
      <c r="I147" s="109">
        <f t="shared" ref="I147" si="252">IF(I152="",ROUNDDOWN(I146*I150,0),"　未入力あり")</f>
        <v>0</v>
      </c>
      <c r="J147" s="109">
        <f t="shared" ref="J147" si="253">IF(J152="",ROUNDDOWN(J146*J150,0),"　未入力あり")</f>
        <v>0</v>
      </c>
      <c r="K147" s="109">
        <f t="shared" ref="K147" si="254">IF(K152="",ROUNDDOWN(K146*K150,0),"　未入力あり")</f>
        <v>0</v>
      </c>
      <c r="L147" s="109">
        <f t="shared" ref="L147" si="255">IF(L152="",ROUNDDOWN(L146*L150,0),"　未入力あり")</f>
        <v>0</v>
      </c>
      <c r="M147" s="109">
        <f t="shared" ref="M147" si="256">IF(M152="",ROUNDDOWN(M146*M150,0),"　未入力あり")</f>
        <v>0</v>
      </c>
      <c r="N147" s="177">
        <f t="shared" ref="N147" si="257">IF(N152="",ROUNDDOWN(N146*N150,0),"　未入力あり")</f>
        <v>0</v>
      </c>
      <c r="O147" s="52"/>
      <c r="P147" s="63"/>
      <c r="Q147" s="63"/>
      <c r="R147" s="217"/>
      <c r="S147" s="64"/>
      <c r="T147" s="64"/>
      <c r="U147" s="64"/>
      <c r="V147" s="64"/>
      <c r="W147" s="37"/>
      <c r="X147" s="37"/>
      <c r="Y147" s="37"/>
      <c r="Z147" s="37"/>
    </row>
    <row r="148" spans="1:26" ht="19.5" customHeight="1" thickBot="1" x14ac:dyDescent="0.2">
      <c r="A148" s="3"/>
      <c r="B148" s="3"/>
      <c r="C148" s="243"/>
      <c r="D148" s="33" t="s">
        <v>20</v>
      </c>
      <c r="E148" s="133">
        <f>IFERROR(E146+E147,"")</f>
        <v>0</v>
      </c>
      <c r="F148" s="134">
        <f t="shared" ref="F148" si="258">IFERROR(F146+F147,"")</f>
        <v>0</v>
      </c>
      <c r="G148" s="134">
        <f t="shared" ref="G148" si="259">IFERROR(G146+G147,"")</f>
        <v>0</v>
      </c>
      <c r="H148" s="134">
        <f t="shared" ref="H148" si="260">IFERROR(H146+H147,"")</f>
        <v>0</v>
      </c>
      <c r="I148" s="134">
        <f t="shared" ref="I148" si="261">IFERROR(I146+I147,"")</f>
        <v>0</v>
      </c>
      <c r="J148" s="134">
        <f t="shared" ref="J148" si="262">IFERROR(J146+J147,"")</f>
        <v>0</v>
      </c>
      <c r="K148" s="134">
        <f t="shared" ref="K148" si="263">IFERROR(K146+K147,"")</f>
        <v>0</v>
      </c>
      <c r="L148" s="134">
        <f t="shared" ref="L148" si="264">IFERROR(L146+L147,"")</f>
        <v>0</v>
      </c>
      <c r="M148" s="134">
        <f t="shared" ref="M148" si="265">IFERROR(M146+M147,"")</f>
        <v>0</v>
      </c>
      <c r="N148" s="134">
        <f t="shared" ref="N148" si="266">IFERROR(N146+N147,"")</f>
        <v>0</v>
      </c>
      <c r="O148" s="135"/>
      <c r="P148" s="63"/>
      <c r="Q148" s="63"/>
      <c r="R148" s="217"/>
      <c r="S148" s="64"/>
      <c r="T148" s="64"/>
      <c r="U148" s="64"/>
      <c r="V148" s="64"/>
      <c r="W148" s="37"/>
      <c r="X148" s="37"/>
      <c r="Y148" s="37"/>
      <c r="Z148" s="37"/>
    </row>
    <row r="149" spans="1:26" ht="34.5" customHeight="1" thickBot="1" x14ac:dyDescent="0.2">
      <c r="A149" s="3"/>
      <c r="B149" s="3"/>
      <c r="C149" s="26"/>
      <c r="D149" s="149" t="s">
        <v>56</v>
      </c>
      <c r="E149" s="136">
        <f>IFERROR((ROUNDDOWN(E148*E$37/(1+E$37),0)),"")</f>
        <v>0</v>
      </c>
      <c r="F149" s="136">
        <f t="shared" ref="F149" si="267">IFERROR((ROUNDDOWN(F148*F$37/(1+F$37),0)),"")</f>
        <v>0</v>
      </c>
      <c r="G149" s="136">
        <f t="shared" ref="G149" si="268">IFERROR((ROUNDDOWN(G148*G$37/(1+G$37),0)),"")</f>
        <v>0</v>
      </c>
      <c r="H149" s="136">
        <f t="shared" ref="H149" si="269">IFERROR((ROUNDDOWN(H148*H$37/(1+H$37),0)),"")</f>
        <v>0</v>
      </c>
      <c r="I149" s="136">
        <f t="shared" ref="I149" si="270">IFERROR((ROUNDDOWN(I148*I$37/(1+I$37),0)),"")</f>
        <v>0</v>
      </c>
      <c r="J149" s="136">
        <f t="shared" ref="J149" si="271">IFERROR((ROUNDDOWN(J148*J$37/(1+J$37),0)),"")</f>
        <v>0</v>
      </c>
      <c r="K149" s="136">
        <f t="shared" ref="K149" si="272">IFERROR((ROUNDDOWN(K148*K$37/(1+K$37),0)),"")</f>
        <v>0</v>
      </c>
      <c r="L149" s="136">
        <f t="shared" ref="L149" si="273">IFERROR((ROUNDDOWN(L148*L$37/(1+L$37),0)),"")</f>
        <v>0</v>
      </c>
      <c r="M149" s="136">
        <f t="shared" ref="M149" si="274">IFERROR((ROUNDDOWN(M148*M$37/(1+M$37),0)),"")</f>
        <v>0</v>
      </c>
      <c r="N149" s="136">
        <f t="shared" ref="N149" si="275">IFERROR((ROUNDDOWN(N148*N$37/(1+N$37),0)),"")</f>
        <v>0</v>
      </c>
      <c r="O149" s="137"/>
      <c r="P149" s="63"/>
      <c r="Q149" s="63"/>
      <c r="R149" s="217"/>
      <c r="S149" s="64"/>
      <c r="T149" s="64"/>
      <c r="U149" s="64"/>
      <c r="V149" s="64"/>
      <c r="W149" s="37"/>
      <c r="X149" s="37"/>
      <c r="Y149" s="37"/>
      <c r="Z149" s="37"/>
    </row>
    <row r="150" spans="1:26" ht="19.5" customHeight="1" x14ac:dyDescent="0.15">
      <c r="A150" s="3"/>
      <c r="B150" s="3"/>
      <c r="C150" s="3"/>
      <c r="D150" s="15" t="s">
        <v>11</v>
      </c>
      <c r="E150" s="169">
        <v>0</v>
      </c>
      <c r="F150" s="169">
        <v>0</v>
      </c>
      <c r="G150" s="169">
        <v>0</v>
      </c>
      <c r="H150" s="169">
        <v>0</v>
      </c>
      <c r="I150" s="169">
        <v>0</v>
      </c>
      <c r="J150" s="169">
        <v>0</v>
      </c>
      <c r="K150" s="169">
        <v>0</v>
      </c>
      <c r="L150" s="169">
        <v>0</v>
      </c>
      <c r="M150" s="169">
        <v>0</v>
      </c>
      <c r="N150" s="169">
        <v>0</v>
      </c>
      <c r="O150" s="16"/>
      <c r="P150" s="63"/>
      <c r="Q150" s="63"/>
      <c r="R150" s="217"/>
      <c r="S150" s="64"/>
      <c r="T150" s="64"/>
      <c r="U150" s="64"/>
      <c r="V150" s="64"/>
      <c r="W150" s="37"/>
      <c r="X150" s="37"/>
      <c r="Y150" s="37"/>
      <c r="Z150" s="37"/>
    </row>
    <row r="151" spans="1:26" ht="19.5" customHeight="1" x14ac:dyDescent="0.15">
      <c r="A151" s="3"/>
      <c r="B151" s="3"/>
      <c r="C151" s="215"/>
      <c r="D151" s="215"/>
      <c r="E151" s="103"/>
      <c r="F151" s="103"/>
      <c r="G151" s="103"/>
      <c r="H151" s="103"/>
      <c r="I151" s="103"/>
      <c r="J151" s="103"/>
      <c r="K151" s="103"/>
      <c r="L151" s="103"/>
      <c r="M151" s="103"/>
      <c r="N151" s="103"/>
      <c r="O151" s="21"/>
      <c r="P151" s="138"/>
      <c r="Q151" s="63"/>
      <c r="R151" s="217"/>
      <c r="S151" s="64"/>
      <c r="T151" s="64"/>
      <c r="U151" s="64"/>
      <c r="V151" s="64"/>
      <c r="W151" s="37"/>
      <c r="X151" s="37"/>
      <c r="Y151" s="37"/>
      <c r="Z151" s="37"/>
    </row>
    <row r="152" spans="1:26" ht="30" customHeight="1" x14ac:dyDescent="0.15">
      <c r="A152" s="3"/>
      <c r="B152" s="3"/>
      <c r="C152" s="230" t="str">
        <f>IF(AND(E152="",F152="",G152="",H152="",I152="",J152="",K152="",L152="",M152="",N152=""),"","一般管理費率：未記入、少数点以下第２位又は１０%以上を検出")</f>
        <v/>
      </c>
      <c r="D152" s="230"/>
      <c r="E152" s="103" t="str">
        <f>IF(AND(E150=ROUNDDOWN(E150,3),E150&lt;=0.1,E150&lt;&gt;""),"","←←確認してください ")</f>
        <v/>
      </c>
      <c r="F152" s="103" t="str">
        <f t="shared" ref="F152:N152" si="276">IF(AND(F150=ROUNDDOWN(F150,3),F150&lt;=0.1,F150&lt;&gt;""),"","←←確認してください ")</f>
        <v/>
      </c>
      <c r="G152" s="103" t="str">
        <f t="shared" si="276"/>
        <v/>
      </c>
      <c r="H152" s="103" t="str">
        <f t="shared" si="276"/>
        <v/>
      </c>
      <c r="I152" s="103" t="str">
        <f t="shared" si="276"/>
        <v/>
      </c>
      <c r="J152" s="103" t="str">
        <f t="shared" si="276"/>
        <v/>
      </c>
      <c r="K152" s="103" t="str">
        <f t="shared" si="276"/>
        <v/>
      </c>
      <c r="L152" s="103" t="str">
        <f t="shared" si="276"/>
        <v/>
      </c>
      <c r="M152" s="103" t="str">
        <f t="shared" si="276"/>
        <v/>
      </c>
      <c r="N152" s="103" t="str">
        <f t="shared" si="276"/>
        <v/>
      </c>
      <c r="O152" s="21"/>
      <c r="P152" s="138"/>
      <c r="Q152" s="63"/>
      <c r="R152" s="217"/>
      <c r="S152" s="64"/>
      <c r="T152" s="64"/>
      <c r="U152" s="64"/>
      <c r="V152" s="64"/>
      <c r="W152" s="37"/>
      <c r="X152" s="37"/>
      <c r="Y152" s="37"/>
      <c r="Z152" s="37"/>
    </row>
    <row r="153" spans="1:26" ht="20.100000000000001" customHeight="1" x14ac:dyDescent="0.15">
      <c r="A153" s="3"/>
      <c r="B153" s="3"/>
      <c r="C153" s="3"/>
      <c r="D153" s="10" t="s">
        <v>15</v>
      </c>
      <c r="E153" s="225"/>
      <c r="F153" s="225"/>
      <c r="G153" s="226"/>
      <c r="H153" s="226"/>
      <c r="I153" s="226"/>
      <c r="J153" s="226"/>
      <c r="K153" s="226"/>
      <c r="L153" s="226"/>
      <c r="M153" s="226"/>
      <c r="N153" s="226"/>
      <c r="O153" s="82"/>
      <c r="P153" s="82"/>
      <c r="Q153" s="63"/>
      <c r="R153" s="66"/>
      <c r="S153" s="63"/>
      <c r="T153" s="63"/>
      <c r="U153" s="63"/>
      <c r="V153" s="63"/>
      <c r="W153" s="37"/>
      <c r="X153" s="37"/>
      <c r="Y153" s="37"/>
      <c r="Z153" s="37"/>
    </row>
    <row r="154" spans="1:26" ht="20.100000000000001" customHeight="1" thickBot="1" x14ac:dyDescent="0.2">
      <c r="A154" s="3"/>
      <c r="B154" s="12"/>
      <c r="C154" s="3"/>
      <c r="D154" s="18" t="s">
        <v>53</v>
      </c>
      <c r="E154" s="240"/>
      <c r="F154" s="240"/>
      <c r="G154" s="240"/>
      <c r="H154" s="240"/>
      <c r="I154" s="240"/>
      <c r="J154" s="240"/>
      <c r="K154" s="240"/>
      <c r="L154" s="240"/>
      <c r="M154" s="240"/>
      <c r="N154" s="240"/>
      <c r="O154" s="224" t="s">
        <v>2</v>
      </c>
      <c r="P154" s="63"/>
      <c r="Q154" s="63"/>
      <c r="R154" s="217"/>
      <c r="S154" s="64"/>
      <c r="T154" s="64"/>
      <c r="U154" s="64"/>
      <c r="V154" s="64"/>
      <c r="W154" s="37"/>
      <c r="X154" s="37"/>
      <c r="Y154" s="37"/>
      <c r="Z154" s="37"/>
    </row>
    <row r="155" spans="1:26" ht="20.100000000000001" customHeight="1" thickBot="1" x14ac:dyDescent="0.2">
      <c r="A155" s="3"/>
      <c r="B155" s="12"/>
      <c r="C155" s="115" t="s">
        <v>0</v>
      </c>
      <c r="D155" s="25" t="s">
        <v>51</v>
      </c>
      <c r="E155" s="211">
        <f>E$24</f>
        <v>24</v>
      </c>
      <c r="F155" s="211">
        <f t="shared" ref="F155:N155" si="277">F$24</f>
        <v>25</v>
      </c>
      <c r="G155" s="211">
        <f t="shared" si="277"/>
        <v>26</v>
      </c>
      <c r="H155" s="211">
        <f t="shared" si="277"/>
        <v>27</v>
      </c>
      <c r="I155" s="211">
        <f t="shared" si="277"/>
        <v>28</v>
      </c>
      <c r="J155" s="211">
        <f t="shared" si="277"/>
        <v>29</v>
      </c>
      <c r="K155" s="211">
        <f t="shared" si="277"/>
        <v>30</v>
      </c>
      <c r="L155" s="211">
        <f t="shared" si="277"/>
        <v>31</v>
      </c>
      <c r="M155" s="211">
        <f t="shared" si="277"/>
        <v>32</v>
      </c>
      <c r="N155" s="211">
        <f t="shared" si="277"/>
        <v>33</v>
      </c>
      <c r="O155" s="132" t="str">
        <f>O$24</f>
        <v>総額</v>
      </c>
      <c r="P155" s="63"/>
      <c r="Q155" s="63"/>
      <c r="R155" s="217"/>
      <c r="S155" s="64"/>
      <c r="T155" s="64"/>
      <c r="U155" s="64"/>
      <c r="V155" s="64"/>
      <c r="W155" s="37"/>
      <c r="X155" s="37"/>
      <c r="Y155" s="37"/>
      <c r="Z155" s="37"/>
    </row>
    <row r="156" spans="1:26" ht="20.100000000000001" customHeight="1" x14ac:dyDescent="0.15">
      <c r="A156" s="3"/>
      <c r="B156" s="12"/>
      <c r="C156" s="241" t="s">
        <v>13</v>
      </c>
      <c r="D156" s="29" t="s">
        <v>5</v>
      </c>
      <c r="E156" s="166">
        <v>0</v>
      </c>
      <c r="F156" s="167">
        <v>0</v>
      </c>
      <c r="G156" s="167">
        <v>0</v>
      </c>
      <c r="H156" s="167">
        <v>0</v>
      </c>
      <c r="I156" s="167">
        <v>0</v>
      </c>
      <c r="J156" s="167">
        <v>0</v>
      </c>
      <c r="K156" s="167">
        <v>0</v>
      </c>
      <c r="L156" s="167">
        <v>0</v>
      </c>
      <c r="M156" s="167">
        <v>0</v>
      </c>
      <c r="N156" s="167">
        <v>0</v>
      </c>
      <c r="O156" s="51"/>
      <c r="P156" s="63"/>
      <c r="Q156" s="63"/>
      <c r="R156" s="217"/>
      <c r="S156" s="64"/>
      <c r="T156" s="64"/>
      <c r="U156" s="64"/>
      <c r="V156" s="64"/>
      <c r="W156" s="37"/>
      <c r="X156" s="37"/>
      <c r="Y156" s="37"/>
      <c r="Z156" s="37"/>
    </row>
    <row r="157" spans="1:26" ht="20.100000000000001" customHeight="1" x14ac:dyDescent="0.15">
      <c r="A157" s="3"/>
      <c r="B157" s="12"/>
      <c r="C157" s="242"/>
      <c r="D157" s="30" t="s">
        <v>6</v>
      </c>
      <c r="E157" s="170">
        <v>0</v>
      </c>
      <c r="F157" s="170">
        <v>0</v>
      </c>
      <c r="G157" s="170">
        <v>0</v>
      </c>
      <c r="H157" s="170">
        <v>0</v>
      </c>
      <c r="I157" s="170">
        <v>0</v>
      </c>
      <c r="J157" s="170">
        <v>0</v>
      </c>
      <c r="K157" s="171">
        <v>0</v>
      </c>
      <c r="L157" s="171">
        <v>0</v>
      </c>
      <c r="M157" s="171">
        <v>0</v>
      </c>
      <c r="N157" s="171">
        <v>0</v>
      </c>
      <c r="O157" s="52"/>
      <c r="P157" s="63"/>
      <c r="Q157" s="63"/>
      <c r="R157" s="217"/>
      <c r="S157" s="64"/>
      <c r="T157" s="64"/>
      <c r="U157" s="64"/>
      <c r="V157" s="64"/>
      <c r="W157" s="37"/>
      <c r="X157" s="37"/>
      <c r="Y157" s="37"/>
      <c r="Z157" s="37"/>
    </row>
    <row r="158" spans="1:26" ht="20.100000000000001" customHeight="1" x14ac:dyDescent="0.15">
      <c r="A158" s="3"/>
      <c r="B158" s="12"/>
      <c r="C158" s="242"/>
      <c r="D158" s="31" t="s">
        <v>7</v>
      </c>
      <c r="E158" s="170">
        <v>0</v>
      </c>
      <c r="F158" s="170">
        <v>0</v>
      </c>
      <c r="G158" s="170">
        <v>0</v>
      </c>
      <c r="H158" s="170">
        <v>0</v>
      </c>
      <c r="I158" s="170">
        <v>0</v>
      </c>
      <c r="J158" s="170">
        <v>0</v>
      </c>
      <c r="K158" s="171">
        <v>0</v>
      </c>
      <c r="L158" s="171">
        <v>0</v>
      </c>
      <c r="M158" s="171">
        <v>0</v>
      </c>
      <c r="N158" s="171">
        <v>0</v>
      </c>
      <c r="O158" s="52"/>
      <c r="P158" s="63"/>
      <c r="Q158" s="63"/>
      <c r="R158" s="217"/>
      <c r="S158" s="64"/>
      <c r="T158" s="64"/>
      <c r="U158" s="64"/>
      <c r="V158" s="64"/>
      <c r="W158" s="37"/>
      <c r="X158" s="37"/>
      <c r="Y158" s="37"/>
      <c r="Z158" s="37"/>
    </row>
    <row r="159" spans="1:26" ht="20.100000000000001" customHeight="1" thickBot="1" x14ac:dyDescent="0.2">
      <c r="A159" s="3"/>
      <c r="B159" s="12"/>
      <c r="C159" s="242"/>
      <c r="D159" s="32" t="s">
        <v>8</v>
      </c>
      <c r="E159" s="172">
        <v>0</v>
      </c>
      <c r="F159" s="172">
        <v>0</v>
      </c>
      <c r="G159" s="172">
        <v>0</v>
      </c>
      <c r="H159" s="172">
        <v>0</v>
      </c>
      <c r="I159" s="172">
        <v>0</v>
      </c>
      <c r="J159" s="172">
        <v>0</v>
      </c>
      <c r="K159" s="173">
        <v>0</v>
      </c>
      <c r="L159" s="173">
        <v>0</v>
      </c>
      <c r="M159" s="173">
        <v>0</v>
      </c>
      <c r="N159" s="173">
        <v>0</v>
      </c>
      <c r="O159" s="54"/>
      <c r="P159" s="63"/>
      <c r="Q159" s="63"/>
      <c r="R159" s="217"/>
      <c r="S159" s="64"/>
      <c r="T159" s="64"/>
      <c r="U159" s="64"/>
      <c r="V159" s="64"/>
      <c r="W159" s="37"/>
      <c r="X159" s="37"/>
      <c r="Y159" s="37"/>
      <c r="Z159" s="37"/>
    </row>
    <row r="160" spans="1:26" ht="20.100000000000001" customHeight="1" x14ac:dyDescent="0.15">
      <c r="A160" s="3"/>
      <c r="B160" s="12"/>
      <c r="C160" s="241" t="s">
        <v>9</v>
      </c>
      <c r="D160" s="42" t="s">
        <v>18</v>
      </c>
      <c r="E160" s="7">
        <f>IFERROR(SUM(E156:E159),"")</f>
        <v>0</v>
      </c>
      <c r="F160" s="8">
        <f t="shared" ref="F160" si="278">IFERROR(SUM(F156:F159),"")</f>
        <v>0</v>
      </c>
      <c r="G160" s="8">
        <f t="shared" ref="G160" si="279">IFERROR(SUM(G156:G159),"")</f>
        <v>0</v>
      </c>
      <c r="H160" s="8">
        <f t="shared" ref="H160" si="280">IFERROR(SUM(H156:H159),"")</f>
        <v>0</v>
      </c>
      <c r="I160" s="8">
        <f t="shared" ref="I160" si="281">IFERROR(SUM(I156:I159),"")</f>
        <v>0</v>
      </c>
      <c r="J160" s="8">
        <f t="shared" ref="J160" si="282">IFERROR(SUM(J156:J159),"")</f>
        <v>0</v>
      </c>
      <c r="K160" s="8">
        <f t="shared" ref="K160" si="283">IFERROR(SUM(K156:K159),"")</f>
        <v>0</v>
      </c>
      <c r="L160" s="8">
        <f t="shared" ref="L160" si="284">IFERROR(SUM(L156:L159),"")</f>
        <v>0</v>
      </c>
      <c r="M160" s="8">
        <f t="shared" ref="M160" si="285">IFERROR(SUM(M156:M159),"")</f>
        <v>0</v>
      </c>
      <c r="N160" s="8">
        <f t="shared" ref="N160" si="286">IFERROR(SUM(N156:N159),"")</f>
        <v>0</v>
      </c>
      <c r="O160" s="51"/>
      <c r="P160" s="63"/>
      <c r="Q160" s="63"/>
      <c r="R160" s="217"/>
      <c r="S160" s="64"/>
      <c r="T160" s="64"/>
      <c r="U160" s="64"/>
      <c r="V160" s="64"/>
      <c r="W160" s="37"/>
      <c r="X160" s="37"/>
      <c r="Y160" s="37"/>
      <c r="Z160" s="37"/>
    </row>
    <row r="161" spans="1:26" ht="20.100000000000001" customHeight="1" x14ac:dyDescent="0.15">
      <c r="A161" s="3"/>
      <c r="B161" s="12"/>
      <c r="C161" s="242"/>
      <c r="D161" s="30" t="s">
        <v>10</v>
      </c>
      <c r="E161" s="176">
        <f>IF(E166="",ROUNDDOWN(E160*E164,0),"　未入力あり")</f>
        <v>0</v>
      </c>
      <c r="F161" s="109">
        <f t="shared" ref="F161" si="287">IF(F166="",ROUNDDOWN(F160*F164,0),"　未入力あり")</f>
        <v>0</v>
      </c>
      <c r="G161" s="109">
        <f t="shared" ref="G161" si="288">IF(G166="",ROUNDDOWN(G160*G164,0),"　未入力あり")</f>
        <v>0</v>
      </c>
      <c r="H161" s="109">
        <f t="shared" ref="H161" si="289">IF(H166="",ROUNDDOWN(H160*H164,0),"　未入力あり")</f>
        <v>0</v>
      </c>
      <c r="I161" s="109">
        <f t="shared" ref="I161" si="290">IF(I166="",ROUNDDOWN(I160*I164,0),"　未入力あり")</f>
        <v>0</v>
      </c>
      <c r="J161" s="109">
        <f t="shared" ref="J161" si="291">IF(J166="",ROUNDDOWN(J160*J164,0),"　未入力あり")</f>
        <v>0</v>
      </c>
      <c r="K161" s="109">
        <f t="shared" ref="K161" si="292">IF(K166="",ROUNDDOWN(K160*K164,0),"　未入力あり")</f>
        <v>0</v>
      </c>
      <c r="L161" s="109">
        <f t="shared" ref="L161" si="293">IF(L166="",ROUNDDOWN(L160*L164,0),"　未入力あり")</f>
        <v>0</v>
      </c>
      <c r="M161" s="109">
        <f t="shared" ref="M161" si="294">IF(M166="",ROUNDDOWN(M160*M164,0),"　未入力あり")</f>
        <v>0</v>
      </c>
      <c r="N161" s="177">
        <f t="shared" ref="N161" si="295">IF(N166="",ROUNDDOWN(N160*N164,0),"　未入力あり")</f>
        <v>0</v>
      </c>
      <c r="O161" s="52"/>
      <c r="P161" s="63"/>
      <c r="Q161" s="63"/>
      <c r="R161" s="217"/>
      <c r="S161" s="64"/>
      <c r="T161" s="64"/>
      <c r="U161" s="64"/>
      <c r="V161" s="64"/>
      <c r="W161" s="37"/>
      <c r="X161" s="37"/>
      <c r="Y161" s="37"/>
      <c r="Z161" s="37"/>
    </row>
    <row r="162" spans="1:26" ht="20.100000000000001" customHeight="1" thickBot="1" x14ac:dyDescent="0.2">
      <c r="A162" s="3"/>
      <c r="B162" s="12"/>
      <c r="C162" s="243"/>
      <c r="D162" s="33" t="s">
        <v>20</v>
      </c>
      <c r="E162" s="133">
        <f>IFERROR(E160+E161,"")</f>
        <v>0</v>
      </c>
      <c r="F162" s="134">
        <f t="shared" ref="F162" si="296">IFERROR(F160+F161,"")</f>
        <v>0</v>
      </c>
      <c r="G162" s="134">
        <f t="shared" ref="G162" si="297">IFERROR(G160+G161,"")</f>
        <v>0</v>
      </c>
      <c r="H162" s="134">
        <f t="shared" ref="H162" si="298">IFERROR(H160+H161,"")</f>
        <v>0</v>
      </c>
      <c r="I162" s="134">
        <f t="shared" ref="I162" si="299">IFERROR(I160+I161,"")</f>
        <v>0</v>
      </c>
      <c r="J162" s="134">
        <f t="shared" ref="J162" si="300">IFERROR(J160+J161,"")</f>
        <v>0</v>
      </c>
      <c r="K162" s="134">
        <f t="shared" ref="K162" si="301">IFERROR(K160+K161,"")</f>
        <v>0</v>
      </c>
      <c r="L162" s="134">
        <f t="shared" ref="L162" si="302">IFERROR(L160+L161,"")</f>
        <v>0</v>
      </c>
      <c r="M162" s="134">
        <f t="shared" ref="M162" si="303">IFERROR(M160+M161,"")</f>
        <v>0</v>
      </c>
      <c r="N162" s="134">
        <f t="shared" ref="N162" si="304">IFERROR(N160+N161,"")</f>
        <v>0</v>
      </c>
      <c r="O162" s="135"/>
      <c r="P162" s="63"/>
      <c r="Q162" s="63"/>
      <c r="R162" s="217"/>
      <c r="S162" s="64"/>
      <c r="T162" s="64"/>
      <c r="U162" s="64"/>
      <c r="V162" s="64"/>
      <c r="W162" s="37"/>
      <c r="X162" s="37"/>
      <c r="Y162" s="37"/>
      <c r="Z162" s="37"/>
    </row>
    <row r="163" spans="1:26" ht="35.25" customHeight="1" thickBot="1" x14ac:dyDescent="0.2">
      <c r="A163" s="3"/>
      <c r="B163" s="12"/>
      <c r="C163" s="26"/>
      <c r="D163" s="149" t="s">
        <v>56</v>
      </c>
      <c r="E163" s="136">
        <f>IFERROR((ROUNDDOWN(E162*E$37/(1+E$37),0)),"")</f>
        <v>0</v>
      </c>
      <c r="F163" s="136">
        <f t="shared" ref="F163" si="305">IFERROR((ROUNDDOWN(F162*F$37/(1+F$37),0)),"")</f>
        <v>0</v>
      </c>
      <c r="G163" s="136">
        <f t="shared" ref="G163" si="306">IFERROR((ROUNDDOWN(G162*G$37/(1+G$37),0)),"")</f>
        <v>0</v>
      </c>
      <c r="H163" s="136">
        <f t="shared" ref="H163" si="307">IFERROR((ROUNDDOWN(H162*H$37/(1+H$37),0)),"")</f>
        <v>0</v>
      </c>
      <c r="I163" s="136">
        <f t="shared" ref="I163" si="308">IFERROR((ROUNDDOWN(I162*I$37/(1+I$37),0)),"")</f>
        <v>0</v>
      </c>
      <c r="J163" s="136">
        <f t="shared" ref="J163" si="309">IFERROR((ROUNDDOWN(J162*J$37/(1+J$37),0)),"")</f>
        <v>0</v>
      </c>
      <c r="K163" s="136">
        <f t="shared" ref="K163" si="310">IFERROR((ROUNDDOWN(K162*K$37/(1+K$37),0)),"")</f>
        <v>0</v>
      </c>
      <c r="L163" s="136">
        <f t="shared" ref="L163" si="311">IFERROR((ROUNDDOWN(L162*L$37/(1+L$37),0)),"")</f>
        <v>0</v>
      </c>
      <c r="M163" s="136">
        <f t="shared" ref="M163" si="312">IFERROR((ROUNDDOWN(M162*M$37/(1+M$37),0)),"")</f>
        <v>0</v>
      </c>
      <c r="N163" s="136">
        <f t="shared" ref="N163" si="313">IFERROR((ROUNDDOWN(N162*N$37/(1+N$37),0)),"")</f>
        <v>0</v>
      </c>
      <c r="O163" s="137"/>
      <c r="P163" s="63"/>
      <c r="Q163" s="63"/>
      <c r="R163" s="217"/>
      <c r="S163" s="64"/>
      <c r="T163" s="64"/>
      <c r="U163" s="64"/>
      <c r="V163" s="64"/>
      <c r="W163" s="37"/>
      <c r="X163" s="37"/>
      <c r="Y163" s="37"/>
      <c r="Z163" s="37"/>
    </row>
    <row r="164" spans="1:26" ht="20.100000000000001" customHeight="1" x14ac:dyDescent="0.15">
      <c r="A164" s="3"/>
      <c r="B164" s="12"/>
      <c r="C164" s="3"/>
      <c r="D164" s="15" t="s">
        <v>11</v>
      </c>
      <c r="E164" s="169">
        <v>0</v>
      </c>
      <c r="F164" s="169">
        <v>0</v>
      </c>
      <c r="G164" s="169">
        <v>0</v>
      </c>
      <c r="H164" s="169">
        <v>0</v>
      </c>
      <c r="I164" s="169">
        <v>0</v>
      </c>
      <c r="J164" s="169">
        <v>0</v>
      </c>
      <c r="K164" s="169">
        <v>0</v>
      </c>
      <c r="L164" s="169">
        <v>0</v>
      </c>
      <c r="M164" s="169">
        <v>0</v>
      </c>
      <c r="N164" s="169">
        <v>0</v>
      </c>
      <c r="O164" s="16"/>
      <c r="P164" s="63"/>
      <c r="Q164" s="63"/>
      <c r="R164" s="217"/>
      <c r="S164" s="64"/>
      <c r="T164" s="64"/>
      <c r="U164" s="64"/>
      <c r="V164" s="64"/>
      <c r="W164" s="37"/>
      <c r="X164" s="37"/>
      <c r="Y164" s="37"/>
      <c r="Z164" s="37"/>
    </row>
    <row r="165" spans="1:26" ht="20.100000000000001" customHeight="1" x14ac:dyDescent="0.15">
      <c r="A165" s="3"/>
      <c r="B165" s="12"/>
      <c r="C165" s="3"/>
      <c r="D165" s="208"/>
      <c r="E165" s="208"/>
      <c r="F165" s="180"/>
      <c r="G165" s="88"/>
      <c r="H165" s="88"/>
      <c r="I165" s="88"/>
      <c r="J165" s="88"/>
      <c r="K165" s="88"/>
      <c r="L165" s="88"/>
      <c r="M165" s="88"/>
      <c r="N165" s="88"/>
      <c r="O165" s="16"/>
      <c r="P165" s="63"/>
      <c r="Q165" s="63"/>
      <c r="R165" s="217"/>
      <c r="S165" s="64"/>
      <c r="T165" s="64"/>
      <c r="U165" s="64"/>
      <c r="V165" s="64"/>
      <c r="W165" s="37"/>
      <c r="X165" s="37"/>
      <c r="Y165" s="37"/>
      <c r="Z165" s="37"/>
    </row>
    <row r="166" spans="1:26" ht="30" customHeight="1" x14ac:dyDescent="0.15">
      <c r="A166" s="3"/>
      <c r="B166" s="3"/>
      <c r="C166" s="230" t="str">
        <f>IF(AND(E166="",F166="",G166="",H166="",I166="",J166="",K166="",L166="",M166="",N166=""),"","一般管理費率：未記入、少数点以下第２位又は１０%以上を検出")</f>
        <v/>
      </c>
      <c r="D166" s="230"/>
      <c r="E166" s="103" t="str">
        <f>IF(AND(E164=ROUNDDOWN(E164,3),E164&lt;=0.1,E164&lt;&gt;""),"","←←確認してください ")</f>
        <v/>
      </c>
      <c r="F166" s="103" t="str">
        <f t="shared" ref="F166:N166" si="314">IF(AND(F164=ROUNDDOWN(F164,3),F164&lt;=0.1,F164&lt;&gt;""),"","←←確認してください ")</f>
        <v/>
      </c>
      <c r="G166" s="103" t="str">
        <f t="shared" si="314"/>
        <v/>
      </c>
      <c r="H166" s="103" t="str">
        <f t="shared" si="314"/>
        <v/>
      </c>
      <c r="I166" s="103" t="str">
        <f t="shared" si="314"/>
        <v/>
      </c>
      <c r="J166" s="103" t="str">
        <f t="shared" si="314"/>
        <v/>
      </c>
      <c r="K166" s="103" t="str">
        <f t="shared" si="314"/>
        <v/>
      </c>
      <c r="L166" s="103" t="str">
        <f t="shared" si="314"/>
        <v/>
      </c>
      <c r="M166" s="103" t="str">
        <f t="shared" si="314"/>
        <v/>
      </c>
      <c r="N166" s="103" t="str">
        <f t="shared" si="314"/>
        <v/>
      </c>
      <c r="O166" s="21"/>
      <c r="P166" s="138"/>
      <c r="Q166" s="63"/>
      <c r="R166" s="217"/>
      <c r="S166" s="64"/>
      <c r="T166" s="64"/>
      <c r="U166" s="64"/>
      <c r="V166" s="64"/>
      <c r="W166" s="37"/>
      <c r="X166" s="37"/>
      <c r="Y166" s="37"/>
      <c r="Z166" s="37"/>
    </row>
    <row r="167" spans="1:26" ht="20.100000000000001" customHeight="1" x14ac:dyDescent="0.15">
      <c r="A167" s="3"/>
      <c r="B167" s="3"/>
      <c r="C167" s="3"/>
      <c r="D167" s="10" t="s">
        <v>15</v>
      </c>
      <c r="E167" s="225"/>
      <c r="F167" s="225"/>
      <c r="G167" s="226"/>
      <c r="H167" s="226"/>
      <c r="I167" s="226"/>
      <c r="J167" s="226"/>
      <c r="K167" s="226"/>
      <c r="L167" s="226"/>
      <c r="M167" s="226"/>
      <c r="N167" s="226"/>
      <c r="O167" s="82"/>
      <c r="P167" s="82"/>
      <c r="Q167" s="63"/>
      <c r="R167" s="66"/>
      <c r="S167" s="63"/>
      <c r="T167" s="63"/>
      <c r="U167" s="63"/>
      <c r="V167" s="63"/>
      <c r="W167" s="37"/>
      <c r="X167" s="37"/>
      <c r="Y167" s="37"/>
      <c r="Z167" s="37"/>
    </row>
    <row r="168" spans="1:26" ht="20.100000000000001" customHeight="1" thickBot="1" x14ac:dyDescent="0.2">
      <c r="A168" s="3"/>
      <c r="B168" s="3"/>
      <c r="C168" s="3"/>
      <c r="D168" s="18" t="s">
        <v>53</v>
      </c>
      <c r="E168" s="240"/>
      <c r="F168" s="240"/>
      <c r="G168" s="240"/>
      <c r="H168" s="240"/>
      <c r="I168" s="240"/>
      <c r="J168" s="240"/>
      <c r="K168" s="240"/>
      <c r="L168" s="240"/>
      <c r="M168" s="240"/>
      <c r="N168" s="240"/>
      <c r="O168" s="224" t="s">
        <v>2</v>
      </c>
      <c r="P168" s="63"/>
      <c r="Q168" s="63"/>
      <c r="R168" s="217"/>
      <c r="S168" s="64"/>
      <c r="T168" s="64"/>
      <c r="U168" s="64"/>
      <c r="V168" s="64"/>
      <c r="W168" s="37"/>
      <c r="X168" s="37"/>
      <c r="Y168" s="37"/>
      <c r="Z168" s="37"/>
    </row>
    <row r="169" spans="1:26" ht="20.100000000000001" customHeight="1" thickBot="1" x14ac:dyDescent="0.2">
      <c r="A169" s="3"/>
      <c r="B169" s="3"/>
      <c r="C169" s="115" t="s">
        <v>0</v>
      </c>
      <c r="D169" s="25" t="s">
        <v>51</v>
      </c>
      <c r="E169" s="211">
        <f>E$24</f>
        <v>24</v>
      </c>
      <c r="F169" s="211">
        <f t="shared" ref="F169:N169" si="315">F$24</f>
        <v>25</v>
      </c>
      <c r="G169" s="211">
        <f t="shared" si="315"/>
        <v>26</v>
      </c>
      <c r="H169" s="211">
        <f t="shared" si="315"/>
        <v>27</v>
      </c>
      <c r="I169" s="211">
        <f t="shared" si="315"/>
        <v>28</v>
      </c>
      <c r="J169" s="211">
        <f t="shared" si="315"/>
        <v>29</v>
      </c>
      <c r="K169" s="211">
        <f t="shared" si="315"/>
        <v>30</v>
      </c>
      <c r="L169" s="211">
        <f t="shared" si="315"/>
        <v>31</v>
      </c>
      <c r="M169" s="211">
        <f t="shared" si="315"/>
        <v>32</v>
      </c>
      <c r="N169" s="211">
        <f t="shared" si="315"/>
        <v>33</v>
      </c>
      <c r="O169" s="132" t="str">
        <f>O$24</f>
        <v>総額</v>
      </c>
      <c r="P169" s="63"/>
      <c r="Q169" s="63"/>
      <c r="R169" s="217"/>
      <c r="S169" s="64"/>
      <c r="T169" s="64"/>
      <c r="U169" s="64"/>
      <c r="V169" s="64"/>
      <c r="W169" s="37"/>
      <c r="X169" s="37"/>
      <c r="Y169" s="37"/>
      <c r="Z169" s="37"/>
    </row>
    <row r="170" spans="1:26" ht="20.100000000000001" customHeight="1" x14ac:dyDescent="0.15">
      <c r="A170" s="3"/>
      <c r="B170" s="3"/>
      <c r="C170" s="241" t="s">
        <v>13</v>
      </c>
      <c r="D170" s="29" t="s">
        <v>5</v>
      </c>
      <c r="E170" s="166">
        <v>0</v>
      </c>
      <c r="F170" s="167">
        <v>0</v>
      </c>
      <c r="G170" s="167">
        <v>0</v>
      </c>
      <c r="H170" s="167">
        <v>0</v>
      </c>
      <c r="I170" s="167">
        <v>0</v>
      </c>
      <c r="J170" s="167">
        <v>0</v>
      </c>
      <c r="K170" s="167">
        <v>0</v>
      </c>
      <c r="L170" s="167">
        <v>0</v>
      </c>
      <c r="M170" s="167">
        <v>0</v>
      </c>
      <c r="N170" s="167">
        <v>0</v>
      </c>
      <c r="O170" s="51"/>
      <c r="P170" s="63"/>
      <c r="Q170" s="63"/>
      <c r="R170" s="217"/>
      <c r="S170" s="64"/>
      <c r="T170" s="64"/>
      <c r="U170" s="64"/>
      <c r="V170" s="64"/>
      <c r="W170" s="37"/>
      <c r="X170" s="37"/>
      <c r="Y170" s="37"/>
      <c r="Z170" s="37"/>
    </row>
    <row r="171" spans="1:26" ht="20.100000000000001" customHeight="1" x14ac:dyDescent="0.15">
      <c r="A171" s="3"/>
      <c r="B171" s="3"/>
      <c r="C171" s="242"/>
      <c r="D171" s="30" t="s">
        <v>6</v>
      </c>
      <c r="E171" s="170">
        <v>0</v>
      </c>
      <c r="F171" s="170">
        <v>0</v>
      </c>
      <c r="G171" s="170">
        <v>0</v>
      </c>
      <c r="H171" s="170">
        <v>0</v>
      </c>
      <c r="I171" s="170">
        <v>0</v>
      </c>
      <c r="J171" s="170">
        <v>0</v>
      </c>
      <c r="K171" s="171">
        <v>0</v>
      </c>
      <c r="L171" s="171">
        <v>0</v>
      </c>
      <c r="M171" s="171">
        <v>0</v>
      </c>
      <c r="N171" s="171">
        <v>0</v>
      </c>
      <c r="O171" s="52"/>
      <c r="P171" s="63"/>
      <c r="Q171" s="63"/>
      <c r="R171" s="217"/>
      <c r="S171" s="64"/>
      <c r="T171" s="64"/>
      <c r="U171" s="64"/>
      <c r="V171" s="64"/>
      <c r="W171" s="37"/>
      <c r="X171" s="37"/>
      <c r="Y171" s="37"/>
      <c r="Z171" s="37"/>
    </row>
    <row r="172" spans="1:26" ht="20.100000000000001" customHeight="1" x14ac:dyDescent="0.15">
      <c r="A172" s="3"/>
      <c r="B172" s="3"/>
      <c r="C172" s="242"/>
      <c r="D172" s="31" t="s">
        <v>7</v>
      </c>
      <c r="E172" s="170">
        <v>0</v>
      </c>
      <c r="F172" s="170">
        <v>0</v>
      </c>
      <c r="G172" s="170">
        <v>0</v>
      </c>
      <c r="H172" s="170">
        <v>0</v>
      </c>
      <c r="I172" s="170">
        <v>0</v>
      </c>
      <c r="J172" s="170">
        <v>0</v>
      </c>
      <c r="K172" s="171">
        <v>0</v>
      </c>
      <c r="L172" s="171">
        <v>0</v>
      </c>
      <c r="M172" s="171">
        <v>0</v>
      </c>
      <c r="N172" s="171">
        <v>0</v>
      </c>
      <c r="O172" s="52"/>
      <c r="P172" s="63"/>
      <c r="Q172" s="63"/>
      <c r="R172" s="217"/>
      <c r="S172" s="64"/>
      <c r="T172" s="64"/>
      <c r="U172" s="64"/>
      <c r="V172" s="64"/>
      <c r="W172" s="37"/>
      <c r="X172" s="37"/>
      <c r="Y172" s="37"/>
      <c r="Z172" s="37"/>
    </row>
    <row r="173" spans="1:26" ht="20.100000000000001" customHeight="1" thickBot="1" x14ac:dyDescent="0.2">
      <c r="A173" s="3"/>
      <c r="B173" s="3"/>
      <c r="C173" s="242"/>
      <c r="D173" s="32" t="s">
        <v>8</v>
      </c>
      <c r="E173" s="172">
        <v>0</v>
      </c>
      <c r="F173" s="172">
        <v>0</v>
      </c>
      <c r="G173" s="172">
        <v>0</v>
      </c>
      <c r="H173" s="172">
        <v>0</v>
      </c>
      <c r="I173" s="172">
        <v>0</v>
      </c>
      <c r="J173" s="172">
        <v>0</v>
      </c>
      <c r="K173" s="173">
        <v>0</v>
      </c>
      <c r="L173" s="173">
        <v>0</v>
      </c>
      <c r="M173" s="173">
        <v>0</v>
      </c>
      <c r="N173" s="173">
        <v>0</v>
      </c>
      <c r="O173" s="54"/>
      <c r="P173" s="63"/>
      <c r="Q173" s="63"/>
      <c r="R173" s="217"/>
      <c r="S173" s="64"/>
      <c r="T173" s="64"/>
      <c r="U173" s="64"/>
      <c r="V173" s="64"/>
      <c r="W173" s="37"/>
      <c r="X173" s="37"/>
      <c r="Y173" s="37"/>
      <c r="Z173" s="37"/>
    </row>
    <row r="174" spans="1:26" ht="20.100000000000001" customHeight="1" x14ac:dyDescent="0.15">
      <c r="A174" s="3"/>
      <c r="B174" s="3"/>
      <c r="C174" s="241" t="s">
        <v>9</v>
      </c>
      <c r="D174" s="42" t="s">
        <v>18</v>
      </c>
      <c r="E174" s="7">
        <f>IFERROR(SUM(E170:E173),"")</f>
        <v>0</v>
      </c>
      <c r="F174" s="8">
        <f t="shared" ref="F174" si="316">IFERROR(SUM(F170:F173),"")</f>
        <v>0</v>
      </c>
      <c r="G174" s="8">
        <f t="shared" ref="G174" si="317">IFERROR(SUM(G170:G173),"")</f>
        <v>0</v>
      </c>
      <c r="H174" s="8">
        <f t="shared" ref="H174" si="318">IFERROR(SUM(H170:H173),"")</f>
        <v>0</v>
      </c>
      <c r="I174" s="8">
        <f t="shared" ref="I174" si="319">IFERROR(SUM(I170:I173),"")</f>
        <v>0</v>
      </c>
      <c r="J174" s="8">
        <f t="shared" ref="J174" si="320">IFERROR(SUM(J170:J173),"")</f>
        <v>0</v>
      </c>
      <c r="K174" s="8">
        <f t="shared" ref="K174" si="321">IFERROR(SUM(K170:K173),"")</f>
        <v>0</v>
      </c>
      <c r="L174" s="8">
        <f t="shared" ref="L174" si="322">IFERROR(SUM(L170:L173),"")</f>
        <v>0</v>
      </c>
      <c r="M174" s="8">
        <f t="shared" ref="M174" si="323">IFERROR(SUM(M170:M173),"")</f>
        <v>0</v>
      </c>
      <c r="N174" s="8">
        <f t="shared" ref="N174" si="324">IFERROR(SUM(N170:N173),"")</f>
        <v>0</v>
      </c>
      <c r="O174" s="51"/>
      <c r="P174" s="63"/>
      <c r="Q174" s="63"/>
      <c r="R174" s="217"/>
      <c r="S174" s="64"/>
      <c r="T174" s="64"/>
      <c r="U174" s="64"/>
      <c r="V174" s="64"/>
      <c r="W174" s="37"/>
      <c r="X174" s="37"/>
      <c r="Y174" s="37"/>
      <c r="Z174" s="37"/>
    </row>
    <row r="175" spans="1:26" ht="20.100000000000001" customHeight="1" x14ac:dyDescent="0.15">
      <c r="A175" s="3"/>
      <c r="B175" s="3"/>
      <c r="C175" s="242"/>
      <c r="D175" s="30" t="s">
        <v>10</v>
      </c>
      <c r="E175" s="176">
        <f>IF(E180="",ROUNDDOWN(E174*E178,0),"　未入力あり")</f>
        <v>0</v>
      </c>
      <c r="F175" s="109">
        <f t="shared" ref="F175" si="325">IF(F180="",ROUNDDOWN(F174*F178,0),"　未入力あり")</f>
        <v>0</v>
      </c>
      <c r="G175" s="109">
        <f t="shared" ref="G175" si="326">IF(G180="",ROUNDDOWN(G174*G178,0),"　未入力あり")</f>
        <v>0</v>
      </c>
      <c r="H175" s="109">
        <f t="shared" ref="H175" si="327">IF(H180="",ROUNDDOWN(H174*H178,0),"　未入力あり")</f>
        <v>0</v>
      </c>
      <c r="I175" s="109">
        <f t="shared" ref="I175" si="328">IF(I180="",ROUNDDOWN(I174*I178,0),"　未入力あり")</f>
        <v>0</v>
      </c>
      <c r="J175" s="109">
        <f t="shared" ref="J175" si="329">IF(J180="",ROUNDDOWN(J174*J178,0),"　未入力あり")</f>
        <v>0</v>
      </c>
      <c r="K175" s="109">
        <f t="shared" ref="K175" si="330">IF(K180="",ROUNDDOWN(K174*K178,0),"　未入力あり")</f>
        <v>0</v>
      </c>
      <c r="L175" s="109">
        <f t="shared" ref="L175" si="331">IF(L180="",ROUNDDOWN(L174*L178,0),"　未入力あり")</f>
        <v>0</v>
      </c>
      <c r="M175" s="109">
        <f t="shared" ref="M175" si="332">IF(M180="",ROUNDDOWN(M174*M178,0),"　未入力あり")</f>
        <v>0</v>
      </c>
      <c r="N175" s="177">
        <f t="shared" ref="N175" si="333">IF(N180="",ROUNDDOWN(N174*N178,0),"　未入力あり")</f>
        <v>0</v>
      </c>
      <c r="O175" s="52"/>
      <c r="P175" s="63"/>
      <c r="Q175" s="63"/>
      <c r="R175" s="217"/>
      <c r="S175" s="64"/>
      <c r="T175" s="64"/>
      <c r="U175" s="64"/>
      <c r="V175" s="64"/>
      <c r="W175" s="37"/>
      <c r="X175" s="37"/>
      <c r="Y175" s="37"/>
      <c r="Z175" s="37"/>
    </row>
    <row r="176" spans="1:26" ht="20.100000000000001" customHeight="1" thickBot="1" x14ac:dyDescent="0.2">
      <c r="A176" s="3"/>
      <c r="B176" s="3"/>
      <c r="C176" s="243"/>
      <c r="D176" s="33" t="s">
        <v>20</v>
      </c>
      <c r="E176" s="133">
        <f>IFERROR(E174+E175,"")</f>
        <v>0</v>
      </c>
      <c r="F176" s="134">
        <f t="shared" ref="F176" si="334">IFERROR(F174+F175,"")</f>
        <v>0</v>
      </c>
      <c r="G176" s="134">
        <f t="shared" ref="G176" si="335">IFERROR(G174+G175,"")</f>
        <v>0</v>
      </c>
      <c r="H176" s="134">
        <f t="shared" ref="H176" si="336">IFERROR(H174+H175,"")</f>
        <v>0</v>
      </c>
      <c r="I176" s="134">
        <f t="shared" ref="I176" si="337">IFERROR(I174+I175,"")</f>
        <v>0</v>
      </c>
      <c r="J176" s="134">
        <f t="shared" ref="J176" si="338">IFERROR(J174+J175,"")</f>
        <v>0</v>
      </c>
      <c r="K176" s="134">
        <f t="shared" ref="K176" si="339">IFERROR(K174+K175,"")</f>
        <v>0</v>
      </c>
      <c r="L176" s="134">
        <f t="shared" ref="L176" si="340">IFERROR(L174+L175,"")</f>
        <v>0</v>
      </c>
      <c r="M176" s="134">
        <f t="shared" ref="M176" si="341">IFERROR(M174+M175,"")</f>
        <v>0</v>
      </c>
      <c r="N176" s="134">
        <f t="shared" ref="N176" si="342">IFERROR(N174+N175,"")</f>
        <v>0</v>
      </c>
      <c r="O176" s="135"/>
      <c r="P176" s="63"/>
      <c r="Q176" s="63"/>
      <c r="R176" s="217"/>
      <c r="S176" s="64"/>
      <c r="T176" s="64"/>
      <c r="U176" s="64"/>
      <c r="V176" s="64"/>
      <c r="W176" s="37"/>
      <c r="X176" s="37"/>
      <c r="Y176" s="37"/>
      <c r="Z176" s="37"/>
    </row>
    <row r="177" spans="1:26" ht="35.25" customHeight="1" thickBot="1" x14ac:dyDescent="0.2">
      <c r="A177" s="3"/>
      <c r="B177" s="3"/>
      <c r="C177" s="26"/>
      <c r="D177" s="149" t="s">
        <v>56</v>
      </c>
      <c r="E177" s="136">
        <f>IFERROR((ROUNDDOWN(E176*E$37/(1+E$37),0)),"")</f>
        <v>0</v>
      </c>
      <c r="F177" s="136">
        <f t="shared" ref="F177" si="343">IFERROR((ROUNDDOWN(F176*F$37/(1+F$37),0)),"")</f>
        <v>0</v>
      </c>
      <c r="G177" s="136">
        <f t="shared" ref="G177" si="344">IFERROR((ROUNDDOWN(G176*G$37/(1+G$37),0)),"")</f>
        <v>0</v>
      </c>
      <c r="H177" s="136">
        <f t="shared" ref="H177" si="345">IFERROR((ROUNDDOWN(H176*H$37/(1+H$37),0)),"")</f>
        <v>0</v>
      </c>
      <c r="I177" s="136">
        <f t="shared" ref="I177" si="346">IFERROR((ROUNDDOWN(I176*I$37/(1+I$37),0)),"")</f>
        <v>0</v>
      </c>
      <c r="J177" s="136">
        <f t="shared" ref="J177" si="347">IFERROR((ROUNDDOWN(J176*J$37/(1+J$37),0)),"")</f>
        <v>0</v>
      </c>
      <c r="K177" s="136">
        <f t="shared" ref="K177" si="348">IFERROR((ROUNDDOWN(K176*K$37/(1+K$37),0)),"")</f>
        <v>0</v>
      </c>
      <c r="L177" s="136">
        <f t="shared" ref="L177" si="349">IFERROR((ROUNDDOWN(L176*L$37/(1+L$37),0)),"")</f>
        <v>0</v>
      </c>
      <c r="M177" s="136">
        <f t="shared" ref="M177" si="350">IFERROR((ROUNDDOWN(M176*M$37/(1+M$37),0)),"")</f>
        <v>0</v>
      </c>
      <c r="N177" s="136">
        <f t="shared" ref="N177" si="351">IFERROR((ROUNDDOWN(N176*N$37/(1+N$37),0)),"")</f>
        <v>0</v>
      </c>
      <c r="O177" s="137"/>
      <c r="P177" s="63"/>
      <c r="Q177" s="63"/>
      <c r="R177" s="217"/>
      <c r="S177" s="64"/>
      <c r="T177" s="64"/>
      <c r="U177" s="64"/>
      <c r="V177" s="64"/>
      <c r="Y177" s="3"/>
      <c r="Z177" s="3"/>
    </row>
    <row r="178" spans="1:26" ht="20.100000000000001" customHeight="1" x14ac:dyDescent="0.15">
      <c r="A178" s="3"/>
      <c r="B178" s="3"/>
      <c r="C178" s="3"/>
      <c r="D178" s="15" t="s">
        <v>11</v>
      </c>
      <c r="E178" s="169">
        <v>0</v>
      </c>
      <c r="F178" s="169">
        <v>0</v>
      </c>
      <c r="G178" s="169">
        <v>0</v>
      </c>
      <c r="H178" s="169">
        <v>0</v>
      </c>
      <c r="I178" s="169">
        <v>0</v>
      </c>
      <c r="J178" s="169">
        <v>0</v>
      </c>
      <c r="K178" s="169">
        <v>0</v>
      </c>
      <c r="L178" s="169">
        <v>0</v>
      </c>
      <c r="M178" s="169">
        <v>0</v>
      </c>
      <c r="N178" s="169">
        <v>0</v>
      </c>
      <c r="O178" s="16"/>
      <c r="P178" s="63"/>
      <c r="Q178" s="63"/>
      <c r="R178" s="217"/>
      <c r="S178" s="64"/>
      <c r="T178" s="64"/>
      <c r="U178" s="64"/>
      <c r="V178" s="64"/>
      <c r="W178" s="37"/>
      <c r="X178" s="37"/>
      <c r="Y178" s="37"/>
      <c r="Z178" s="37"/>
    </row>
    <row r="179" spans="1:26" ht="20.100000000000001" customHeight="1" x14ac:dyDescent="0.15">
      <c r="A179" s="3"/>
      <c r="B179" s="3"/>
      <c r="C179" s="3"/>
      <c r="D179" s="208"/>
      <c r="E179" s="208"/>
      <c r="F179" s="180"/>
      <c r="G179" s="88"/>
      <c r="H179" s="88"/>
      <c r="I179" s="88"/>
      <c r="J179" s="88"/>
      <c r="K179" s="88"/>
      <c r="L179" s="88"/>
      <c r="M179" s="88"/>
      <c r="N179" s="88"/>
      <c r="O179" s="16"/>
      <c r="P179" s="63"/>
      <c r="Q179" s="63"/>
      <c r="R179" s="217"/>
      <c r="S179" s="64"/>
      <c r="T179" s="64"/>
      <c r="U179" s="64"/>
      <c r="V179" s="64"/>
      <c r="W179" s="37"/>
      <c r="X179" s="37"/>
      <c r="Y179" s="37"/>
      <c r="Z179" s="37"/>
    </row>
    <row r="180" spans="1:26" ht="30" customHeight="1" x14ac:dyDescent="0.15">
      <c r="A180" s="3"/>
      <c r="B180" s="3"/>
      <c r="C180" s="230" t="str">
        <f>IF(AND(E180="",F180="",G180="",H180="",I180="",J180="",K180="",L180="",M180="",N180=""),"","一般管理費率：未記入、少数点以下第２位又は１０%以上を検出")</f>
        <v/>
      </c>
      <c r="D180" s="230"/>
      <c r="E180" s="103" t="str">
        <f>IF(AND(E178=ROUNDDOWN(E178,3),E178&lt;=0.1,E178&lt;&gt;""),"","←←確認してください ")</f>
        <v/>
      </c>
      <c r="F180" s="103" t="str">
        <f t="shared" ref="F180:N180" si="352">IF(AND(F178=ROUNDDOWN(F178,3),F178&lt;=0.1,F178&lt;&gt;""),"","←←確認してください ")</f>
        <v/>
      </c>
      <c r="G180" s="103" t="str">
        <f t="shared" si="352"/>
        <v/>
      </c>
      <c r="H180" s="103" t="str">
        <f t="shared" si="352"/>
        <v/>
      </c>
      <c r="I180" s="103" t="str">
        <f t="shared" si="352"/>
        <v/>
      </c>
      <c r="J180" s="103" t="str">
        <f t="shared" si="352"/>
        <v/>
      </c>
      <c r="K180" s="103" t="str">
        <f t="shared" si="352"/>
        <v/>
      </c>
      <c r="L180" s="103" t="str">
        <f t="shared" si="352"/>
        <v/>
      </c>
      <c r="M180" s="103" t="str">
        <f t="shared" si="352"/>
        <v/>
      </c>
      <c r="N180" s="103" t="str">
        <f t="shared" si="352"/>
        <v/>
      </c>
      <c r="O180" s="16"/>
      <c r="P180" s="63"/>
      <c r="Q180" s="63"/>
      <c r="R180" s="217"/>
      <c r="S180" s="64"/>
      <c r="T180" s="64"/>
      <c r="U180" s="64"/>
      <c r="V180" s="64"/>
      <c r="W180" s="37"/>
      <c r="X180" s="37"/>
      <c r="Y180" s="37"/>
      <c r="Z180" s="37"/>
    </row>
    <row r="181" spans="1:26" ht="17.25" x14ac:dyDescent="0.15">
      <c r="A181" s="3"/>
      <c r="B181" s="3"/>
      <c r="C181" s="3"/>
      <c r="D181" s="131"/>
      <c r="E181" s="130"/>
      <c r="F181" s="130"/>
      <c r="G181" s="130"/>
      <c r="H181" s="130"/>
      <c r="I181" s="130"/>
      <c r="J181" s="130"/>
      <c r="K181" s="130"/>
      <c r="L181" s="130"/>
      <c r="M181" s="130"/>
      <c r="N181" s="130"/>
      <c r="O181" s="16"/>
      <c r="P181" s="63"/>
      <c r="Q181" s="63"/>
      <c r="R181" s="217"/>
      <c r="S181" s="64"/>
      <c r="T181" s="64"/>
      <c r="U181" s="64"/>
      <c r="V181" s="64"/>
      <c r="W181" s="37"/>
      <c r="X181" s="37"/>
      <c r="Y181" s="37"/>
      <c r="Z181" s="37"/>
    </row>
    <row r="182" spans="1:26" ht="17.25" x14ac:dyDescent="0.15">
      <c r="A182" s="3"/>
      <c r="B182" s="3"/>
      <c r="C182" s="3"/>
      <c r="D182" s="131"/>
      <c r="E182" s="130"/>
      <c r="F182" s="130"/>
      <c r="G182" s="130"/>
      <c r="H182" s="130"/>
      <c r="I182" s="130"/>
      <c r="J182" s="130"/>
      <c r="K182" s="130"/>
      <c r="L182" s="130"/>
      <c r="M182" s="130"/>
      <c r="N182" s="130"/>
      <c r="O182" s="21"/>
      <c r="P182" s="138"/>
      <c r="Q182" s="63"/>
      <c r="R182" s="217"/>
      <c r="S182" s="64"/>
      <c r="T182" s="64"/>
      <c r="U182" s="64"/>
      <c r="V182" s="64"/>
      <c r="W182" s="37"/>
      <c r="X182" s="37"/>
      <c r="Y182" s="37"/>
      <c r="Z182" s="37"/>
    </row>
    <row r="183" spans="1:26" ht="20.100000000000001" customHeight="1" x14ac:dyDescent="0.15">
      <c r="A183" s="3"/>
      <c r="B183" s="3"/>
      <c r="C183" s="3"/>
      <c r="D183" s="10" t="s">
        <v>15</v>
      </c>
      <c r="E183" s="225" t="s">
        <v>48</v>
      </c>
      <c r="F183" s="225"/>
      <c r="G183" s="226"/>
      <c r="H183" s="226"/>
      <c r="I183" s="226"/>
      <c r="J183" s="226"/>
      <c r="K183" s="226"/>
      <c r="L183" s="226"/>
      <c r="M183" s="226"/>
      <c r="N183" s="226"/>
      <c r="O183" s="82"/>
      <c r="P183" s="82"/>
      <c r="Q183" s="63"/>
      <c r="R183" s="66"/>
      <c r="S183" s="63"/>
      <c r="T183" s="63"/>
      <c r="U183" s="63"/>
      <c r="V183" s="63"/>
      <c r="W183" s="37"/>
      <c r="X183" s="37"/>
      <c r="Y183" s="37"/>
      <c r="Z183" s="37"/>
    </row>
    <row r="184" spans="1:26" ht="20.100000000000001" customHeight="1" thickBot="1" x14ac:dyDescent="0.2">
      <c r="A184" s="3"/>
      <c r="B184" s="3"/>
      <c r="C184" s="3"/>
      <c r="D184" s="18" t="s">
        <v>53</v>
      </c>
      <c r="E184" s="240" t="s">
        <v>73</v>
      </c>
      <c r="F184" s="240"/>
      <c r="G184" s="240"/>
      <c r="H184" s="240"/>
      <c r="I184" s="240"/>
      <c r="J184" s="240"/>
      <c r="K184" s="240"/>
      <c r="L184" s="240"/>
      <c r="M184" s="240"/>
      <c r="N184" s="240"/>
      <c r="O184" s="224" t="s">
        <v>2</v>
      </c>
      <c r="P184" s="63"/>
      <c r="Q184" s="63"/>
      <c r="R184" s="66"/>
      <c r="S184" s="63"/>
      <c r="T184" s="63"/>
      <c r="U184" s="63"/>
      <c r="V184" s="63"/>
      <c r="W184" s="37"/>
      <c r="X184" s="37"/>
      <c r="Y184" s="37"/>
      <c r="Z184" s="37"/>
    </row>
    <row r="185" spans="1:26" ht="20.100000000000001" customHeight="1" thickBot="1" x14ac:dyDescent="0.2">
      <c r="A185" s="3"/>
      <c r="B185" s="3"/>
      <c r="C185" s="115" t="s">
        <v>0</v>
      </c>
      <c r="D185" s="25" t="s">
        <v>51</v>
      </c>
      <c r="E185" s="211">
        <f>E$24</f>
        <v>24</v>
      </c>
      <c r="F185" s="211">
        <f t="shared" ref="F185:N185" si="353">F$24</f>
        <v>25</v>
      </c>
      <c r="G185" s="211">
        <f t="shared" si="353"/>
        <v>26</v>
      </c>
      <c r="H185" s="211">
        <f t="shared" si="353"/>
        <v>27</v>
      </c>
      <c r="I185" s="211">
        <f t="shared" si="353"/>
        <v>28</v>
      </c>
      <c r="J185" s="211">
        <f t="shared" si="353"/>
        <v>29</v>
      </c>
      <c r="K185" s="211">
        <f t="shared" si="353"/>
        <v>30</v>
      </c>
      <c r="L185" s="211">
        <f t="shared" si="353"/>
        <v>31</v>
      </c>
      <c r="M185" s="211">
        <f t="shared" si="353"/>
        <v>32</v>
      </c>
      <c r="N185" s="211">
        <f t="shared" si="353"/>
        <v>33</v>
      </c>
      <c r="O185" s="132" t="str">
        <f>O$24</f>
        <v>総額</v>
      </c>
      <c r="P185" s="63"/>
      <c r="Q185" s="63"/>
      <c r="R185" s="66"/>
      <c r="S185" s="63"/>
      <c r="T185" s="63"/>
      <c r="U185" s="63"/>
      <c r="V185" s="63"/>
      <c r="W185" s="37"/>
      <c r="X185" s="37"/>
      <c r="Y185" s="37"/>
      <c r="Z185" s="37"/>
    </row>
    <row r="186" spans="1:26" ht="20.100000000000001" customHeight="1" x14ac:dyDescent="0.15">
      <c r="A186" s="3"/>
      <c r="B186" s="3"/>
      <c r="C186" s="241" t="s">
        <v>13</v>
      </c>
      <c r="D186" s="29" t="s">
        <v>5</v>
      </c>
      <c r="E186" s="166">
        <v>0</v>
      </c>
      <c r="F186" s="167">
        <v>0</v>
      </c>
      <c r="G186" s="167">
        <v>0</v>
      </c>
      <c r="H186" s="167">
        <v>0</v>
      </c>
      <c r="I186" s="167">
        <v>0</v>
      </c>
      <c r="J186" s="167">
        <v>0</v>
      </c>
      <c r="K186" s="167">
        <v>0</v>
      </c>
      <c r="L186" s="167">
        <v>0</v>
      </c>
      <c r="M186" s="167">
        <v>0</v>
      </c>
      <c r="N186" s="167">
        <v>0</v>
      </c>
      <c r="O186" s="51"/>
      <c r="P186" s="63"/>
      <c r="Q186" s="63"/>
      <c r="R186" s="66"/>
      <c r="S186" s="63"/>
      <c r="T186" s="63"/>
      <c r="U186" s="63"/>
      <c r="V186" s="63"/>
      <c r="W186" s="37"/>
      <c r="X186" s="37"/>
      <c r="Y186" s="37"/>
      <c r="Z186" s="37"/>
    </row>
    <row r="187" spans="1:26" ht="20.100000000000001" customHeight="1" x14ac:dyDescent="0.15">
      <c r="A187" s="3"/>
      <c r="B187" s="3"/>
      <c r="C187" s="242"/>
      <c r="D187" s="30" t="s">
        <v>6</v>
      </c>
      <c r="E187" s="170">
        <v>0</v>
      </c>
      <c r="F187" s="170">
        <v>0</v>
      </c>
      <c r="G187" s="170">
        <v>0</v>
      </c>
      <c r="H187" s="170">
        <v>0</v>
      </c>
      <c r="I187" s="170">
        <v>0</v>
      </c>
      <c r="J187" s="170">
        <v>0</v>
      </c>
      <c r="K187" s="171">
        <v>0</v>
      </c>
      <c r="L187" s="171">
        <v>0</v>
      </c>
      <c r="M187" s="171">
        <v>0</v>
      </c>
      <c r="N187" s="171">
        <v>0</v>
      </c>
      <c r="O187" s="52"/>
      <c r="P187" s="63"/>
      <c r="Q187" s="63"/>
      <c r="R187" s="66"/>
      <c r="S187" s="63"/>
      <c r="T187" s="63"/>
      <c r="U187" s="63"/>
      <c r="V187" s="63"/>
      <c r="W187" s="37"/>
      <c r="X187" s="37"/>
      <c r="Y187" s="37"/>
      <c r="Z187" s="37"/>
    </row>
    <row r="188" spans="1:26" ht="20.100000000000001" customHeight="1" x14ac:dyDescent="0.15">
      <c r="A188" s="3"/>
      <c r="B188" s="3"/>
      <c r="C188" s="242"/>
      <c r="D188" s="31" t="s">
        <v>7</v>
      </c>
      <c r="E188" s="170">
        <v>0</v>
      </c>
      <c r="F188" s="170">
        <v>0</v>
      </c>
      <c r="G188" s="170">
        <v>0</v>
      </c>
      <c r="H188" s="170">
        <v>0</v>
      </c>
      <c r="I188" s="170">
        <v>0</v>
      </c>
      <c r="J188" s="170">
        <v>0</v>
      </c>
      <c r="K188" s="171">
        <v>0</v>
      </c>
      <c r="L188" s="171">
        <v>0</v>
      </c>
      <c r="M188" s="171">
        <v>0</v>
      </c>
      <c r="N188" s="171">
        <v>0</v>
      </c>
      <c r="O188" s="52"/>
      <c r="P188" s="63"/>
      <c r="Q188" s="63"/>
      <c r="R188" s="66"/>
      <c r="S188" s="63"/>
      <c r="T188" s="63"/>
      <c r="U188" s="63"/>
      <c r="V188" s="63"/>
      <c r="W188" s="37"/>
      <c r="X188" s="37"/>
      <c r="Y188" s="37"/>
      <c r="Z188" s="37"/>
    </row>
    <row r="189" spans="1:26" ht="20.100000000000001" customHeight="1" thickBot="1" x14ac:dyDescent="0.2">
      <c r="A189" s="3"/>
      <c r="B189" s="3"/>
      <c r="C189" s="242"/>
      <c r="D189" s="32" t="s">
        <v>8</v>
      </c>
      <c r="E189" s="172">
        <v>0</v>
      </c>
      <c r="F189" s="172">
        <v>0</v>
      </c>
      <c r="G189" s="172">
        <v>0</v>
      </c>
      <c r="H189" s="172">
        <v>0</v>
      </c>
      <c r="I189" s="172">
        <v>0</v>
      </c>
      <c r="J189" s="172">
        <v>0</v>
      </c>
      <c r="K189" s="173">
        <v>0</v>
      </c>
      <c r="L189" s="173">
        <v>0</v>
      </c>
      <c r="M189" s="173">
        <v>0</v>
      </c>
      <c r="N189" s="173">
        <v>0</v>
      </c>
      <c r="O189" s="56"/>
      <c r="P189" s="63"/>
      <c r="Q189" s="63"/>
      <c r="R189" s="66"/>
      <c r="S189" s="63"/>
      <c r="T189" s="63"/>
      <c r="U189" s="63"/>
      <c r="V189" s="63"/>
      <c r="W189" s="37"/>
      <c r="X189" s="37"/>
      <c r="Y189" s="37"/>
      <c r="Z189" s="37"/>
    </row>
    <row r="190" spans="1:26" ht="20.100000000000001" customHeight="1" x14ac:dyDescent="0.15">
      <c r="A190" s="3"/>
      <c r="B190" s="3"/>
      <c r="C190" s="241" t="s">
        <v>9</v>
      </c>
      <c r="D190" s="42" t="s">
        <v>18</v>
      </c>
      <c r="E190" s="139">
        <f>IFERROR(SUM(E186:E189),"")</f>
        <v>0</v>
      </c>
      <c r="F190" s="140">
        <f t="shared" ref="F190:N190" si="354">IFERROR(SUM(F186:F189),"")</f>
        <v>0</v>
      </c>
      <c r="G190" s="140">
        <f t="shared" si="354"/>
        <v>0</v>
      </c>
      <c r="H190" s="140">
        <f t="shared" si="354"/>
        <v>0</v>
      </c>
      <c r="I190" s="140">
        <f t="shared" si="354"/>
        <v>0</v>
      </c>
      <c r="J190" s="140">
        <f t="shared" si="354"/>
        <v>0</v>
      </c>
      <c r="K190" s="140">
        <f t="shared" si="354"/>
        <v>0</v>
      </c>
      <c r="L190" s="140">
        <f t="shared" si="354"/>
        <v>0</v>
      </c>
      <c r="M190" s="140">
        <f t="shared" si="354"/>
        <v>0</v>
      </c>
      <c r="N190" s="140">
        <f t="shared" si="354"/>
        <v>0</v>
      </c>
      <c r="O190" s="51"/>
      <c r="P190" s="63"/>
      <c r="Q190" s="63"/>
      <c r="R190" s="66"/>
      <c r="S190" s="63"/>
      <c r="T190" s="63"/>
      <c r="U190" s="63"/>
      <c r="V190" s="63"/>
      <c r="W190" s="37"/>
      <c r="X190" s="37"/>
      <c r="Y190" s="37"/>
      <c r="Z190" s="37"/>
    </row>
    <row r="191" spans="1:26" ht="20.100000000000001" customHeight="1" x14ac:dyDescent="0.15">
      <c r="A191" s="3"/>
      <c r="B191" s="3"/>
      <c r="C191" s="242"/>
      <c r="D191" s="30" t="s">
        <v>10</v>
      </c>
      <c r="E191" s="176">
        <f>IF(E196="",ROUNDDOWN(E190*E194,0),"　未入力あり")</f>
        <v>0</v>
      </c>
      <c r="F191" s="109">
        <f t="shared" ref="F191:N191" si="355">IF(F196="",ROUNDDOWN(F190*F194,0),"　未入力あり")</f>
        <v>0</v>
      </c>
      <c r="G191" s="109">
        <f t="shared" si="355"/>
        <v>0</v>
      </c>
      <c r="H191" s="109">
        <f t="shared" si="355"/>
        <v>0</v>
      </c>
      <c r="I191" s="109">
        <f t="shared" si="355"/>
        <v>0</v>
      </c>
      <c r="J191" s="109">
        <f t="shared" si="355"/>
        <v>0</v>
      </c>
      <c r="K191" s="109">
        <f t="shared" si="355"/>
        <v>0</v>
      </c>
      <c r="L191" s="109">
        <f t="shared" si="355"/>
        <v>0</v>
      </c>
      <c r="M191" s="109">
        <f t="shared" si="355"/>
        <v>0</v>
      </c>
      <c r="N191" s="177">
        <f t="shared" si="355"/>
        <v>0</v>
      </c>
      <c r="O191" s="52"/>
      <c r="P191" s="63"/>
      <c r="Q191" s="63"/>
      <c r="R191" s="66"/>
      <c r="S191" s="63"/>
      <c r="T191" s="63"/>
      <c r="U191" s="63"/>
      <c r="V191" s="63"/>
      <c r="W191" s="37"/>
      <c r="X191" s="37"/>
      <c r="Y191" s="37"/>
      <c r="Z191" s="37"/>
    </row>
    <row r="192" spans="1:26" ht="20.100000000000001" customHeight="1" thickBot="1" x14ac:dyDescent="0.2">
      <c r="A192" s="3"/>
      <c r="B192" s="3"/>
      <c r="C192" s="243"/>
      <c r="D192" s="33" t="s">
        <v>20</v>
      </c>
      <c r="E192" s="133">
        <f>IFERROR(E190+E191,"")</f>
        <v>0</v>
      </c>
      <c r="F192" s="134">
        <f t="shared" ref="F192:N192" si="356">IFERROR(F190+F191,"")</f>
        <v>0</v>
      </c>
      <c r="G192" s="134">
        <f t="shared" si="356"/>
        <v>0</v>
      </c>
      <c r="H192" s="134">
        <f t="shared" si="356"/>
        <v>0</v>
      </c>
      <c r="I192" s="134">
        <f t="shared" si="356"/>
        <v>0</v>
      </c>
      <c r="J192" s="134">
        <f t="shared" si="356"/>
        <v>0</v>
      </c>
      <c r="K192" s="134">
        <f t="shared" si="356"/>
        <v>0</v>
      </c>
      <c r="L192" s="134">
        <f t="shared" si="356"/>
        <v>0</v>
      </c>
      <c r="M192" s="134">
        <f t="shared" si="356"/>
        <v>0</v>
      </c>
      <c r="N192" s="134">
        <f t="shared" si="356"/>
        <v>0</v>
      </c>
      <c r="O192" s="135"/>
      <c r="P192" s="63"/>
      <c r="Q192" s="63"/>
      <c r="R192" s="66"/>
      <c r="S192" s="63"/>
      <c r="T192" s="63"/>
      <c r="U192" s="63"/>
      <c r="V192" s="63"/>
      <c r="W192" s="37"/>
      <c r="X192" s="37"/>
      <c r="Y192" s="37"/>
      <c r="Z192" s="37"/>
    </row>
    <row r="193" spans="1:26" ht="20.100000000000001" customHeight="1" thickBot="1" x14ac:dyDescent="0.2">
      <c r="A193" s="3"/>
      <c r="B193" s="3"/>
      <c r="C193" s="35"/>
      <c r="D193" s="141" t="s">
        <v>37</v>
      </c>
      <c r="E193" s="142">
        <f>IFERROR((ROUNDDOWN(E192*E$37,0)),"")</f>
        <v>0</v>
      </c>
      <c r="F193" s="143">
        <f t="shared" ref="F193:N193" si="357">IFERROR((ROUNDDOWN(F192*F$37,0)),"")</f>
        <v>0</v>
      </c>
      <c r="G193" s="143">
        <f t="shared" si="357"/>
        <v>0</v>
      </c>
      <c r="H193" s="143">
        <f t="shared" si="357"/>
        <v>0</v>
      </c>
      <c r="I193" s="143">
        <f t="shared" si="357"/>
        <v>0</v>
      </c>
      <c r="J193" s="143">
        <f t="shared" si="357"/>
        <v>0</v>
      </c>
      <c r="K193" s="143">
        <f t="shared" si="357"/>
        <v>0</v>
      </c>
      <c r="L193" s="143">
        <f t="shared" si="357"/>
        <v>0</v>
      </c>
      <c r="M193" s="143">
        <f t="shared" si="357"/>
        <v>0</v>
      </c>
      <c r="N193" s="143">
        <f t="shared" si="357"/>
        <v>0</v>
      </c>
      <c r="O193" s="137"/>
      <c r="P193" s="66"/>
      <c r="Q193" s="63"/>
      <c r="R193" s="66"/>
      <c r="S193" s="63"/>
      <c r="T193" s="63"/>
      <c r="U193" s="63"/>
      <c r="V193" s="63"/>
      <c r="W193" s="37"/>
      <c r="X193" s="37"/>
      <c r="Y193" s="37"/>
      <c r="Z193" s="37"/>
    </row>
    <row r="194" spans="1:26" ht="20.100000000000001" customHeight="1" x14ac:dyDescent="0.15">
      <c r="A194" s="3"/>
      <c r="B194" s="3"/>
      <c r="C194" s="3"/>
      <c r="D194" s="15" t="s">
        <v>11</v>
      </c>
      <c r="E194" s="169">
        <v>0</v>
      </c>
      <c r="F194" s="169">
        <v>0</v>
      </c>
      <c r="G194" s="169">
        <v>0</v>
      </c>
      <c r="H194" s="169">
        <v>0</v>
      </c>
      <c r="I194" s="169">
        <v>0</v>
      </c>
      <c r="J194" s="169">
        <v>0</v>
      </c>
      <c r="K194" s="169">
        <v>0</v>
      </c>
      <c r="L194" s="169">
        <v>0</v>
      </c>
      <c r="M194" s="169">
        <v>0</v>
      </c>
      <c r="N194" s="169">
        <v>0</v>
      </c>
      <c r="O194" s="16"/>
      <c r="P194" s="63"/>
      <c r="Q194" s="63"/>
      <c r="R194" s="66"/>
      <c r="S194" s="63"/>
      <c r="T194" s="63"/>
      <c r="U194" s="63"/>
      <c r="V194" s="63"/>
      <c r="W194" s="37"/>
      <c r="X194" s="37"/>
      <c r="Y194" s="37"/>
      <c r="Z194" s="37"/>
    </row>
    <row r="195" spans="1:26" ht="20.100000000000001" customHeight="1" x14ac:dyDescent="0.15">
      <c r="A195" s="3"/>
      <c r="B195" s="3"/>
      <c r="C195" s="3"/>
      <c r="D195" s="1"/>
      <c r="E195" s="88"/>
      <c r="F195" s="88"/>
      <c r="G195" s="88"/>
      <c r="H195" s="90"/>
      <c r="I195" s="89"/>
      <c r="J195" s="88"/>
      <c r="K195" s="88"/>
      <c r="L195" s="88"/>
      <c r="M195" s="88"/>
      <c r="N195" s="88"/>
      <c r="O195" s="16"/>
      <c r="P195" s="63"/>
      <c r="Q195" s="63"/>
      <c r="R195" s="66"/>
      <c r="S195" s="63"/>
      <c r="T195" s="63"/>
      <c r="U195" s="63"/>
      <c r="V195" s="63"/>
      <c r="W195" s="37"/>
      <c r="X195" s="37"/>
      <c r="Y195" s="37"/>
      <c r="Z195" s="37"/>
    </row>
    <row r="196" spans="1:26" ht="30" customHeight="1" x14ac:dyDescent="0.15">
      <c r="A196" s="3"/>
      <c r="B196" s="3"/>
      <c r="C196" s="230" t="str">
        <f>IF(AND(E196="",F196="",G196="",H196="",I196="",J196="",K196="",L196="",M196="",N196=""),"","一般管理費率：未記入、少数点以下第２位又は１０%以上を検出")</f>
        <v/>
      </c>
      <c r="D196" s="230"/>
      <c r="E196" s="103" t="str">
        <f>IF(AND(E194=ROUNDDOWN(E194,3),E194&lt;=0.1,E194&lt;&gt;""),"","←←確認してください ")</f>
        <v/>
      </c>
      <c r="F196" s="103" t="str">
        <f t="shared" ref="F196:N196" si="358">IF(AND(F194=ROUNDDOWN(F194,3),F194&lt;=0.1,F194&lt;&gt;""),"","←←確認してください ")</f>
        <v/>
      </c>
      <c r="G196" s="103" t="str">
        <f t="shared" si="358"/>
        <v/>
      </c>
      <c r="H196" s="103" t="str">
        <f t="shared" si="358"/>
        <v/>
      </c>
      <c r="I196" s="103" t="str">
        <f t="shared" si="358"/>
        <v/>
      </c>
      <c r="J196" s="103" t="str">
        <f t="shared" si="358"/>
        <v/>
      </c>
      <c r="K196" s="103" t="str">
        <f t="shared" si="358"/>
        <v/>
      </c>
      <c r="L196" s="103" t="str">
        <f t="shared" si="358"/>
        <v/>
      </c>
      <c r="M196" s="103" t="str">
        <f t="shared" si="358"/>
        <v/>
      </c>
      <c r="N196" s="103" t="str">
        <f t="shared" si="358"/>
        <v/>
      </c>
      <c r="O196" s="21"/>
      <c r="P196" s="138"/>
      <c r="Q196" s="63"/>
      <c r="R196" s="66"/>
      <c r="S196" s="63"/>
      <c r="T196" s="63"/>
      <c r="U196" s="63"/>
      <c r="V196" s="63"/>
      <c r="W196" s="37"/>
      <c r="X196" s="37"/>
      <c r="Y196" s="37"/>
      <c r="Z196" s="37"/>
    </row>
    <row r="197" spans="1:26" ht="19.5" customHeight="1" x14ac:dyDescent="0.15">
      <c r="A197" s="3"/>
      <c r="B197" s="3"/>
      <c r="C197" s="3"/>
      <c r="D197" s="10" t="s">
        <v>15</v>
      </c>
      <c r="E197" s="225"/>
      <c r="F197" s="225"/>
      <c r="G197" s="226"/>
      <c r="H197" s="226"/>
      <c r="I197" s="226"/>
      <c r="J197" s="226"/>
      <c r="K197" s="226"/>
      <c r="L197" s="226"/>
      <c r="M197" s="226"/>
      <c r="N197" s="226"/>
      <c r="O197" s="82"/>
      <c r="P197" s="138"/>
      <c r="Q197" s="63"/>
      <c r="R197" s="66"/>
      <c r="S197" s="63"/>
      <c r="T197" s="63"/>
      <c r="U197" s="63"/>
      <c r="V197" s="63"/>
      <c r="W197" s="37"/>
      <c r="X197" s="37"/>
      <c r="Y197" s="37"/>
      <c r="Z197" s="37"/>
    </row>
    <row r="198" spans="1:26" ht="19.5" customHeight="1" thickBot="1" x14ac:dyDescent="0.2">
      <c r="A198" s="3"/>
      <c r="B198" s="3"/>
      <c r="C198" s="3"/>
      <c r="D198" s="18" t="s">
        <v>53</v>
      </c>
      <c r="E198" s="240"/>
      <c r="F198" s="240"/>
      <c r="G198" s="240"/>
      <c r="H198" s="240"/>
      <c r="I198" s="240"/>
      <c r="J198" s="240"/>
      <c r="K198" s="240"/>
      <c r="L198" s="240"/>
      <c r="M198" s="240"/>
      <c r="N198" s="240"/>
      <c r="O198" s="224" t="s">
        <v>2</v>
      </c>
      <c r="P198" s="138"/>
      <c r="Q198" s="63"/>
      <c r="R198" s="66"/>
      <c r="S198" s="63"/>
      <c r="T198" s="63"/>
      <c r="U198" s="63"/>
      <c r="V198" s="63"/>
      <c r="W198" s="37"/>
      <c r="X198" s="37"/>
      <c r="Y198" s="37"/>
      <c r="Z198" s="37"/>
    </row>
    <row r="199" spans="1:26" ht="19.5" customHeight="1" thickBot="1" x14ac:dyDescent="0.2">
      <c r="A199" s="3"/>
      <c r="B199" s="3"/>
      <c r="C199" s="115" t="s">
        <v>0</v>
      </c>
      <c r="D199" s="25" t="s">
        <v>51</v>
      </c>
      <c r="E199" s="211">
        <f>E$24</f>
        <v>24</v>
      </c>
      <c r="F199" s="211">
        <f t="shared" ref="F199:N199" si="359">F$24</f>
        <v>25</v>
      </c>
      <c r="G199" s="211">
        <f t="shared" si="359"/>
        <v>26</v>
      </c>
      <c r="H199" s="211">
        <f t="shared" si="359"/>
        <v>27</v>
      </c>
      <c r="I199" s="211">
        <f t="shared" si="359"/>
        <v>28</v>
      </c>
      <c r="J199" s="211">
        <f t="shared" si="359"/>
        <v>29</v>
      </c>
      <c r="K199" s="211">
        <f t="shared" si="359"/>
        <v>30</v>
      </c>
      <c r="L199" s="211">
        <f t="shared" si="359"/>
        <v>31</v>
      </c>
      <c r="M199" s="211">
        <f t="shared" si="359"/>
        <v>32</v>
      </c>
      <c r="N199" s="211">
        <f t="shared" si="359"/>
        <v>33</v>
      </c>
      <c r="O199" s="132" t="str">
        <f>O$24</f>
        <v>総額</v>
      </c>
      <c r="P199" s="138"/>
      <c r="Q199" s="63"/>
      <c r="R199" s="66"/>
      <c r="S199" s="63"/>
      <c r="T199" s="63"/>
      <c r="U199" s="63"/>
      <c r="V199" s="63"/>
      <c r="W199" s="37"/>
      <c r="X199" s="37"/>
      <c r="Y199" s="37"/>
      <c r="Z199" s="37"/>
    </row>
    <row r="200" spans="1:26" ht="19.5" customHeight="1" x14ac:dyDescent="0.15">
      <c r="A200" s="3"/>
      <c r="B200" s="3"/>
      <c r="C200" s="241" t="s">
        <v>13</v>
      </c>
      <c r="D200" s="29" t="s">
        <v>5</v>
      </c>
      <c r="E200" s="166">
        <v>0</v>
      </c>
      <c r="F200" s="167">
        <v>0</v>
      </c>
      <c r="G200" s="167">
        <v>0</v>
      </c>
      <c r="H200" s="167">
        <v>0</v>
      </c>
      <c r="I200" s="167">
        <v>0</v>
      </c>
      <c r="J200" s="167">
        <v>0</v>
      </c>
      <c r="K200" s="167">
        <v>0</v>
      </c>
      <c r="L200" s="167">
        <v>0</v>
      </c>
      <c r="M200" s="167">
        <v>0</v>
      </c>
      <c r="N200" s="167">
        <v>0</v>
      </c>
      <c r="O200" s="51"/>
      <c r="P200" s="138"/>
      <c r="Q200" s="63"/>
      <c r="R200" s="66"/>
      <c r="S200" s="63"/>
      <c r="T200" s="63"/>
      <c r="U200" s="63"/>
      <c r="V200" s="63"/>
      <c r="W200" s="37"/>
      <c r="X200" s="37"/>
      <c r="Y200" s="37"/>
      <c r="Z200" s="37"/>
    </row>
    <row r="201" spans="1:26" ht="19.5" customHeight="1" x14ac:dyDescent="0.15">
      <c r="A201" s="3"/>
      <c r="B201" s="3"/>
      <c r="C201" s="242"/>
      <c r="D201" s="30" t="s">
        <v>6</v>
      </c>
      <c r="E201" s="170">
        <v>0</v>
      </c>
      <c r="F201" s="170">
        <v>0</v>
      </c>
      <c r="G201" s="170">
        <v>0</v>
      </c>
      <c r="H201" s="170">
        <v>0</v>
      </c>
      <c r="I201" s="170">
        <v>0</v>
      </c>
      <c r="J201" s="170">
        <v>0</v>
      </c>
      <c r="K201" s="171">
        <v>0</v>
      </c>
      <c r="L201" s="171">
        <v>0</v>
      </c>
      <c r="M201" s="171">
        <v>0</v>
      </c>
      <c r="N201" s="171">
        <v>0</v>
      </c>
      <c r="O201" s="52"/>
      <c r="P201" s="138"/>
      <c r="Q201" s="63"/>
      <c r="R201" s="66"/>
      <c r="S201" s="63"/>
      <c r="T201" s="63"/>
      <c r="U201" s="63"/>
      <c r="V201" s="63"/>
      <c r="W201" s="37"/>
      <c r="X201" s="37"/>
      <c r="Y201" s="37"/>
      <c r="Z201" s="37"/>
    </row>
    <row r="202" spans="1:26" ht="19.5" customHeight="1" x14ac:dyDescent="0.15">
      <c r="A202" s="3"/>
      <c r="B202" s="3"/>
      <c r="C202" s="242"/>
      <c r="D202" s="31" t="s">
        <v>7</v>
      </c>
      <c r="E202" s="170">
        <v>0</v>
      </c>
      <c r="F202" s="170">
        <v>0</v>
      </c>
      <c r="G202" s="170">
        <v>0</v>
      </c>
      <c r="H202" s="170">
        <v>0</v>
      </c>
      <c r="I202" s="170">
        <v>0</v>
      </c>
      <c r="J202" s="170">
        <v>0</v>
      </c>
      <c r="K202" s="171">
        <v>0</v>
      </c>
      <c r="L202" s="171">
        <v>0</v>
      </c>
      <c r="M202" s="171">
        <v>0</v>
      </c>
      <c r="N202" s="171">
        <v>0</v>
      </c>
      <c r="O202" s="52"/>
      <c r="P202" s="138"/>
      <c r="Q202" s="63"/>
      <c r="R202" s="66"/>
      <c r="S202" s="63"/>
      <c r="T202" s="63"/>
      <c r="U202" s="63"/>
      <c r="V202" s="63"/>
      <c r="W202" s="37"/>
      <c r="X202" s="37"/>
      <c r="Y202" s="37"/>
      <c r="Z202" s="37"/>
    </row>
    <row r="203" spans="1:26" ht="19.5" customHeight="1" thickBot="1" x14ac:dyDescent="0.2">
      <c r="A203" s="3"/>
      <c r="B203" s="3"/>
      <c r="C203" s="242"/>
      <c r="D203" s="32" t="s">
        <v>8</v>
      </c>
      <c r="E203" s="172">
        <v>0</v>
      </c>
      <c r="F203" s="172">
        <v>0</v>
      </c>
      <c r="G203" s="172">
        <v>0</v>
      </c>
      <c r="H203" s="172">
        <v>0</v>
      </c>
      <c r="I203" s="172">
        <v>0</v>
      </c>
      <c r="J203" s="172">
        <v>0</v>
      </c>
      <c r="K203" s="173">
        <v>0</v>
      </c>
      <c r="L203" s="173">
        <v>0</v>
      </c>
      <c r="M203" s="173">
        <v>0</v>
      </c>
      <c r="N203" s="173">
        <v>0</v>
      </c>
      <c r="O203" s="56"/>
      <c r="P203" s="138"/>
      <c r="Q203" s="63"/>
      <c r="R203" s="66"/>
      <c r="S203" s="63"/>
      <c r="T203" s="63"/>
      <c r="U203" s="63"/>
      <c r="V203" s="63"/>
      <c r="W203" s="37"/>
      <c r="X203" s="37"/>
      <c r="Y203" s="37"/>
      <c r="Z203" s="37"/>
    </row>
    <row r="204" spans="1:26" ht="19.5" customHeight="1" x14ac:dyDescent="0.15">
      <c r="A204" s="3"/>
      <c r="B204" s="3"/>
      <c r="C204" s="241" t="s">
        <v>9</v>
      </c>
      <c r="D204" s="42" t="s">
        <v>18</v>
      </c>
      <c r="E204" s="2">
        <f>IFERROR(SUM(E200:E203),"")</f>
        <v>0</v>
      </c>
      <c r="F204" s="190">
        <f t="shared" ref="F204" si="360">IFERROR(SUM(F200:F203),"")</f>
        <v>0</v>
      </c>
      <c r="G204" s="190">
        <f t="shared" ref="G204" si="361">IFERROR(SUM(G200:G203),"")</f>
        <v>0</v>
      </c>
      <c r="H204" s="190">
        <f t="shared" ref="H204" si="362">IFERROR(SUM(H200:H203),"")</f>
        <v>0</v>
      </c>
      <c r="I204" s="190">
        <f t="shared" ref="I204" si="363">IFERROR(SUM(I200:I203),"")</f>
        <v>0</v>
      </c>
      <c r="J204" s="190">
        <f t="shared" ref="J204" si="364">IFERROR(SUM(J200:J203),"")</f>
        <v>0</v>
      </c>
      <c r="K204" s="190">
        <f t="shared" ref="K204" si="365">IFERROR(SUM(K200:K203),"")</f>
        <v>0</v>
      </c>
      <c r="L204" s="190">
        <f t="shared" ref="L204" si="366">IFERROR(SUM(L200:L203),"")</f>
        <v>0</v>
      </c>
      <c r="M204" s="190">
        <f t="shared" ref="M204" si="367">IFERROR(SUM(M200:M203),"")</f>
        <v>0</v>
      </c>
      <c r="N204" s="191">
        <f t="shared" ref="N204" si="368">IFERROR(SUM(N200:N203),"")</f>
        <v>0</v>
      </c>
      <c r="O204" s="51"/>
      <c r="P204" s="138"/>
      <c r="Q204" s="63"/>
      <c r="R204" s="66"/>
      <c r="S204" s="63"/>
      <c r="T204" s="63"/>
      <c r="U204" s="63"/>
      <c r="V204" s="63"/>
      <c r="W204" s="37"/>
      <c r="X204" s="37"/>
      <c r="Y204" s="37"/>
      <c r="Z204" s="37"/>
    </row>
    <row r="205" spans="1:26" ht="19.5" customHeight="1" x14ac:dyDescent="0.15">
      <c r="A205" s="3"/>
      <c r="B205" s="3"/>
      <c r="C205" s="242"/>
      <c r="D205" s="30" t="s">
        <v>10</v>
      </c>
      <c r="E205" s="108">
        <f>IF(E210="",ROUNDDOWN(E204*E208,0),"　未入力あり")</f>
        <v>0</v>
      </c>
      <c r="F205" s="109">
        <f t="shared" ref="F205" si="369">IF(F210="",ROUNDDOWN(F204*F208,0),"　未入力あり")</f>
        <v>0</v>
      </c>
      <c r="G205" s="109">
        <f t="shared" ref="G205" si="370">IF(G210="",ROUNDDOWN(G204*G208,0),"　未入力あり")</f>
        <v>0</v>
      </c>
      <c r="H205" s="109">
        <f t="shared" ref="H205" si="371">IF(H210="",ROUNDDOWN(H204*H208,0),"　未入力あり")</f>
        <v>0</v>
      </c>
      <c r="I205" s="109">
        <f t="shared" ref="I205" si="372">IF(I210="",ROUNDDOWN(I204*I208,0),"　未入力あり")</f>
        <v>0</v>
      </c>
      <c r="J205" s="109">
        <f t="shared" ref="J205" si="373">IF(J210="",ROUNDDOWN(J204*J208,0),"　未入力あり")</f>
        <v>0</v>
      </c>
      <c r="K205" s="109">
        <f t="shared" ref="K205" si="374">IF(K210="",ROUNDDOWN(K204*K208,0),"　未入力あり")</f>
        <v>0</v>
      </c>
      <c r="L205" s="109">
        <f t="shared" ref="L205" si="375">IF(L210="",ROUNDDOWN(L204*L208,0),"　未入力あり")</f>
        <v>0</v>
      </c>
      <c r="M205" s="109">
        <f t="shared" ref="M205" si="376">IF(M210="",ROUNDDOWN(M204*M208,0),"　未入力あり")</f>
        <v>0</v>
      </c>
      <c r="N205" s="192">
        <f t="shared" ref="N205" si="377">IF(N210="",ROUNDDOWN(N204*N208,0),"　未入力あり")</f>
        <v>0</v>
      </c>
      <c r="O205" s="52"/>
      <c r="P205" s="138"/>
      <c r="Q205" s="63"/>
      <c r="R205" s="66"/>
      <c r="S205" s="63"/>
      <c r="T205" s="63"/>
      <c r="U205" s="63"/>
      <c r="V205" s="63"/>
      <c r="W205" s="37"/>
      <c r="X205" s="37"/>
      <c r="Y205" s="37"/>
      <c r="Z205" s="37"/>
    </row>
    <row r="206" spans="1:26" ht="19.5" customHeight="1" thickBot="1" x14ac:dyDescent="0.2">
      <c r="A206" s="3"/>
      <c r="B206" s="3"/>
      <c r="C206" s="243"/>
      <c r="D206" s="33" t="s">
        <v>20</v>
      </c>
      <c r="E206" s="133">
        <f>IFERROR(E204+E205,"")</f>
        <v>0</v>
      </c>
      <c r="F206" s="134">
        <f t="shared" ref="F206" si="378">IFERROR(F204+F205,"")</f>
        <v>0</v>
      </c>
      <c r="G206" s="134">
        <f t="shared" ref="G206" si="379">IFERROR(G204+G205,"")</f>
        <v>0</v>
      </c>
      <c r="H206" s="134">
        <f t="shared" ref="H206" si="380">IFERROR(H204+H205,"")</f>
        <v>0</v>
      </c>
      <c r="I206" s="134">
        <f t="shared" ref="I206" si="381">IFERROR(I204+I205,"")</f>
        <v>0</v>
      </c>
      <c r="J206" s="134">
        <f t="shared" ref="J206" si="382">IFERROR(J204+J205,"")</f>
        <v>0</v>
      </c>
      <c r="K206" s="134">
        <f t="shared" ref="K206" si="383">IFERROR(K204+K205,"")</f>
        <v>0</v>
      </c>
      <c r="L206" s="134">
        <f t="shared" ref="L206" si="384">IFERROR(L204+L205,"")</f>
        <v>0</v>
      </c>
      <c r="M206" s="134">
        <f t="shared" ref="M206" si="385">IFERROR(M204+M205,"")</f>
        <v>0</v>
      </c>
      <c r="N206" s="134">
        <f t="shared" ref="N206" si="386">IFERROR(N204+N205,"")</f>
        <v>0</v>
      </c>
      <c r="O206" s="135"/>
      <c r="P206" s="138"/>
      <c r="Q206" s="63"/>
      <c r="R206" s="66"/>
      <c r="S206" s="63"/>
      <c r="T206" s="63"/>
      <c r="U206" s="63"/>
      <c r="V206" s="63"/>
      <c r="W206" s="37"/>
      <c r="X206" s="37"/>
      <c r="Y206" s="37"/>
      <c r="Z206" s="37"/>
    </row>
    <row r="207" spans="1:26" ht="19.5" customHeight="1" thickBot="1" x14ac:dyDescent="0.2">
      <c r="A207" s="3"/>
      <c r="B207" s="3"/>
      <c r="C207" s="35"/>
      <c r="D207" s="141" t="s">
        <v>37</v>
      </c>
      <c r="E207" s="142">
        <f>IFERROR((ROUNDDOWN(E206*E$37,0)),"")</f>
        <v>0</v>
      </c>
      <c r="F207" s="143">
        <f t="shared" ref="F207" si="387">IFERROR((ROUNDDOWN(F206*F$37,0)),"")</f>
        <v>0</v>
      </c>
      <c r="G207" s="143">
        <f t="shared" ref="G207" si="388">IFERROR((ROUNDDOWN(G206*G$37,0)),"")</f>
        <v>0</v>
      </c>
      <c r="H207" s="143">
        <f t="shared" ref="H207" si="389">IFERROR((ROUNDDOWN(H206*H$37,0)),"")</f>
        <v>0</v>
      </c>
      <c r="I207" s="143">
        <f t="shared" ref="I207" si="390">IFERROR((ROUNDDOWN(I206*I$37,0)),"")</f>
        <v>0</v>
      </c>
      <c r="J207" s="143">
        <f t="shared" ref="J207" si="391">IFERROR((ROUNDDOWN(J206*J$37,0)),"")</f>
        <v>0</v>
      </c>
      <c r="K207" s="143">
        <f t="shared" ref="K207" si="392">IFERROR((ROUNDDOWN(K206*K$37,0)),"")</f>
        <v>0</v>
      </c>
      <c r="L207" s="143">
        <f t="shared" ref="L207" si="393">IFERROR((ROUNDDOWN(L206*L$37,0)),"")</f>
        <v>0</v>
      </c>
      <c r="M207" s="143">
        <f t="shared" ref="M207" si="394">IFERROR((ROUNDDOWN(M206*M$37,0)),"")</f>
        <v>0</v>
      </c>
      <c r="N207" s="143">
        <f t="shared" ref="N207" si="395">IFERROR((ROUNDDOWN(N206*N$37,0)),"")</f>
        <v>0</v>
      </c>
      <c r="O207" s="137"/>
      <c r="P207" s="138"/>
      <c r="Q207" s="63"/>
      <c r="R207" s="66"/>
      <c r="S207" s="63"/>
      <c r="T207" s="63"/>
      <c r="U207" s="63"/>
      <c r="V207" s="63"/>
      <c r="W207" s="37"/>
      <c r="X207" s="37"/>
      <c r="Y207" s="37"/>
      <c r="Z207" s="37"/>
    </row>
    <row r="208" spans="1:26" ht="19.5" customHeight="1" x14ac:dyDescent="0.15">
      <c r="A208" s="3"/>
      <c r="B208" s="3"/>
      <c r="C208" s="3"/>
      <c r="D208" s="15" t="s">
        <v>11</v>
      </c>
      <c r="E208" s="169">
        <v>0</v>
      </c>
      <c r="F208" s="169">
        <v>0</v>
      </c>
      <c r="G208" s="169">
        <v>0</v>
      </c>
      <c r="H208" s="169">
        <v>0</v>
      </c>
      <c r="I208" s="169">
        <v>0</v>
      </c>
      <c r="J208" s="169">
        <v>0</v>
      </c>
      <c r="K208" s="169">
        <v>0</v>
      </c>
      <c r="L208" s="169">
        <v>0</v>
      </c>
      <c r="M208" s="169">
        <v>0</v>
      </c>
      <c r="N208" s="169">
        <v>0</v>
      </c>
      <c r="O208" s="16"/>
      <c r="P208" s="138"/>
      <c r="Q208" s="63"/>
      <c r="R208" s="66"/>
      <c r="S208" s="63"/>
      <c r="T208" s="63"/>
      <c r="U208" s="63"/>
      <c r="V208" s="63"/>
      <c r="W208" s="37"/>
      <c r="X208" s="37"/>
      <c r="Y208" s="37"/>
      <c r="Z208" s="37"/>
    </row>
    <row r="209" spans="1:26" ht="19.5" customHeight="1" x14ac:dyDescent="0.15">
      <c r="A209" s="3"/>
      <c r="B209" s="3"/>
      <c r="C209" s="3"/>
      <c r="D209" s="1"/>
      <c r="E209" s="88"/>
      <c r="F209" s="88"/>
      <c r="G209" s="88"/>
      <c r="H209" s="90"/>
      <c r="I209" s="89"/>
      <c r="J209" s="88"/>
      <c r="K209" s="88"/>
      <c r="L209" s="88"/>
      <c r="M209" s="88"/>
      <c r="N209" s="88"/>
      <c r="O209" s="16"/>
      <c r="P209" s="138"/>
      <c r="Q209" s="63"/>
      <c r="R209" s="66"/>
      <c r="S209" s="63"/>
      <c r="T209" s="63"/>
      <c r="U209" s="63"/>
      <c r="V209" s="63"/>
      <c r="W209" s="37"/>
      <c r="X209" s="37"/>
      <c r="Y209" s="37"/>
      <c r="Z209" s="37"/>
    </row>
    <row r="210" spans="1:26" ht="30" customHeight="1" x14ac:dyDescent="0.15">
      <c r="A210" s="3"/>
      <c r="B210" s="3"/>
      <c r="C210" s="230" t="str">
        <f>IF(AND(E210="",F210="",G210="",H210="",I210="",J210="",K210="",L210="",M210="",N210=""),"","一般管理費率：未記入、少数点以下第２位又は１０%以上を検出")</f>
        <v/>
      </c>
      <c r="D210" s="230"/>
      <c r="E210" s="103" t="str">
        <f>IF(AND(E208=ROUNDDOWN(E208,3),E208&lt;=0.1,E208&lt;&gt;""),"","←←確認してください ")</f>
        <v/>
      </c>
      <c r="F210" s="103" t="str">
        <f t="shared" ref="F210:N210" si="396">IF(AND(F208=ROUNDDOWN(F208,3),F208&lt;=0.1,F208&lt;&gt;""),"","←←確認してください ")</f>
        <v/>
      </c>
      <c r="G210" s="103" t="str">
        <f t="shared" si="396"/>
        <v/>
      </c>
      <c r="H210" s="103" t="str">
        <f t="shared" si="396"/>
        <v/>
      </c>
      <c r="I210" s="103" t="str">
        <f t="shared" si="396"/>
        <v/>
      </c>
      <c r="J210" s="103" t="str">
        <f t="shared" si="396"/>
        <v/>
      </c>
      <c r="K210" s="103" t="str">
        <f t="shared" si="396"/>
        <v/>
      </c>
      <c r="L210" s="103" t="str">
        <f t="shared" si="396"/>
        <v/>
      </c>
      <c r="M210" s="103" t="str">
        <f t="shared" si="396"/>
        <v/>
      </c>
      <c r="N210" s="103" t="str">
        <f t="shared" si="396"/>
        <v/>
      </c>
      <c r="O210" s="5"/>
      <c r="P210" s="138"/>
      <c r="Q210" s="63"/>
      <c r="R210" s="66"/>
      <c r="S210" s="63"/>
      <c r="T210" s="63"/>
      <c r="U210" s="63"/>
      <c r="V210" s="63"/>
      <c r="W210" s="37"/>
      <c r="X210" s="37"/>
      <c r="Y210" s="37"/>
      <c r="Z210" s="37"/>
    </row>
    <row r="211" spans="1:26" ht="19.5" customHeight="1" x14ac:dyDescent="0.15">
      <c r="A211" s="3"/>
      <c r="B211" s="3"/>
      <c r="C211" s="3"/>
      <c r="D211" s="10" t="s">
        <v>15</v>
      </c>
      <c r="E211" s="225"/>
      <c r="F211" s="225"/>
      <c r="G211" s="226"/>
      <c r="H211" s="226"/>
      <c r="I211" s="226"/>
      <c r="J211" s="226"/>
      <c r="K211" s="226"/>
      <c r="L211" s="226"/>
      <c r="M211" s="226"/>
      <c r="N211" s="226"/>
      <c r="O211" s="82"/>
      <c r="P211" s="138"/>
      <c r="Q211" s="63"/>
      <c r="R211" s="66"/>
      <c r="S211" s="63"/>
      <c r="T211" s="63"/>
      <c r="U211" s="63"/>
      <c r="V211" s="63"/>
      <c r="W211" s="37"/>
      <c r="X211" s="37"/>
      <c r="Y211" s="37"/>
      <c r="Z211" s="37"/>
    </row>
    <row r="212" spans="1:26" ht="19.5" customHeight="1" thickBot="1" x14ac:dyDescent="0.2">
      <c r="A212" s="3"/>
      <c r="B212" s="3"/>
      <c r="C212" s="3"/>
      <c r="D212" s="18" t="s">
        <v>53</v>
      </c>
      <c r="E212" s="240"/>
      <c r="F212" s="240"/>
      <c r="G212" s="240"/>
      <c r="H212" s="240"/>
      <c r="I212" s="240"/>
      <c r="J212" s="240"/>
      <c r="K212" s="240"/>
      <c r="L212" s="240"/>
      <c r="M212" s="240"/>
      <c r="N212" s="240"/>
      <c r="O212" s="224" t="s">
        <v>2</v>
      </c>
      <c r="P212" s="138"/>
      <c r="Q212" s="63"/>
      <c r="R212" s="66"/>
      <c r="S212" s="63"/>
      <c r="T212" s="63"/>
      <c r="U212" s="63"/>
      <c r="V212" s="63"/>
      <c r="W212" s="37"/>
      <c r="X212" s="37"/>
      <c r="Y212" s="37"/>
      <c r="Z212" s="37"/>
    </row>
    <row r="213" spans="1:26" ht="19.5" customHeight="1" thickBot="1" x14ac:dyDescent="0.2">
      <c r="A213" s="3"/>
      <c r="B213" s="3"/>
      <c r="C213" s="115" t="s">
        <v>0</v>
      </c>
      <c r="D213" s="25" t="s">
        <v>51</v>
      </c>
      <c r="E213" s="211">
        <f>E$24</f>
        <v>24</v>
      </c>
      <c r="F213" s="211">
        <f t="shared" ref="F213:N213" si="397">F$24</f>
        <v>25</v>
      </c>
      <c r="G213" s="211">
        <f t="shared" si="397"/>
        <v>26</v>
      </c>
      <c r="H213" s="211">
        <f t="shared" si="397"/>
        <v>27</v>
      </c>
      <c r="I213" s="211">
        <f t="shared" si="397"/>
        <v>28</v>
      </c>
      <c r="J213" s="211">
        <f t="shared" si="397"/>
        <v>29</v>
      </c>
      <c r="K213" s="211">
        <f t="shared" si="397"/>
        <v>30</v>
      </c>
      <c r="L213" s="211">
        <f t="shared" si="397"/>
        <v>31</v>
      </c>
      <c r="M213" s="211">
        <f t="shared" si="397"/>
        <v>32</v>
      </c>
      <c r="N213" s="211">
        <f t="shared" si="397"/>
        <v>33</v>
      </c>
      <c r="O213" s="132" t="str">
        <f>O$24</f>
        <v>総額</v>
      </c>
      <c r="P213" s="138"/>
      <c r="Q213" s="63"/>
      <c r="R213" s="66"/>
      <c r="S213" s="63"/>
      <c r="T213" s="63"/>
      <c r="U213" s="63"/>
      <c r="V213" s="63"/>
      <c r="W213" s="37"/>
      <c r="X213" s="37"/>
      <c r="Y213" s="37"/>
      <c r="Z213" s="37"/>
    </row>
    <row r="214" spans="1:26" ht="19.5" customHeight="1" x14ac:dyDescent="0.15">
      <c r="A214" s="3"/>
      <c r="B214" s="3"/>
      <c r="C214" s="241" t="s">
        <v>13</v>
      </c>
      <c r="D214" s="29" t="s">
        <v>5</v>
      </c>
      <c r="E214" s="166">
        <v>0</v>
      </c>
      <c r="F214" s="167">
        <v>0</v>
      </c>
      <c r="G214" s="167">
        <v>0</v>
      </c>
      <c r="H214" s="167">
        <v>0</v>
      </c>
      <c r="I214" s="167">
        <v>0</v>
      </c>
      <c r="J214" s="167">
        <v>0</v>
      </c>
      <c r="K214" s="167">
        <v>0</v>
      </c>
      <c r="L214" s="167">
        <v>0</v>
      </c>
      <c r="M214" s="167">
        <v>0</v>
      </c>
      <c r="N214" s="167">
        <v>0</v>
      </c>
      <c r="O214" s="51"/>
      <c r="P214" s="138"/>
      <c r="Q214" s="63"/>
      <c r="R214" s="66"/>
      <c r="S214" s="63"/>
      <c r="T214" s="63"/>
      <c r="U214" s="63"/>
      <c r="V214" s="63"/>
      <c r="W214" s="37"/>
      <c r="X214" s="37"/>
      <c r="Y214" s="37"/>
      <c r="Z214" s="37"/>
    </row>
    <row r="215" spans="1:26" ht="19.5" customHeight="1" x14ac:dyDescent="0.15">
      <c r="A215" s="3"/>
      <c r="B215" s="3"/>
      <c r="C215" s="242"/>
      <c r="D215" s="30" t="s">
        <v>6</v>
      </c>
      <c r="E215" s="170">
        <v>0</v>
      </c>
      <c r="F215" s="170">
        <v>0</v>
      </c>
      <c r="G215" s="170">
        <v>0</v>
      </c>
      <c r="H215" s="170">
        <v>0</v>
      </c>
      <c r="I215" s="170">
        <v>0</v>
      </c>
      <c r="J215" s="170">
        <v>0</v>
      </c>
      <c r="K215" s="171">
        <v>0</v>
      </c>
      <c r="L215" s="171">
        <v>0</v>
      </c>
      <c r="M215" s="171">
        <v>0</v>
      </c>
      <c r="N215" s="171">
        <v>0</v>
      </c>
      <c r="O215" s="52"/>
      <c r="P215" s="138"/>
      <c r="Q215" s="63"/>
      <c r="R215" s="66"/>
      <c r="S215" s="63"/>
      <c r="T215" s="63"/>
      <c r="U215" s="63"/>
      <c r="V215" s="63"/>
      <c r="W215" s="37"/>
      <c r="X215" s="37"/>
      <c r="Y215" s="37"/>
      <c r="Z215" s="37"/>
    </row>
    <row r="216" spans="1:26" ht="19.5" customHeight="1" x14ac:dyDescent="0.15">
      <c r="A216" s="3"/>
      <c r="B216" s="3"/>
      <c r="C216" s="242"/>
      <c r="D216" s="31" t="s">
        <v>7</v>
      </c>
      <c r="E216" s="170">
        <v>0</v>
      </c>
      <c r="F216" s="170">
        <v>0</v>
      </c>
      <c r="G216" s="170">
        <v>0</v>
      </c>
      <c r="H216" s="170">
        <v>0</v>
      </c>
      <c r="I216" s="170">
        <v>0</v>
      </c>
      <c r="J216" s="170">
        <v>0</v>
      </c>
      <c r="K216" s="171">
        <v>0</v>
      </c>
      <c r="L216" s="171">
        <v>0</v>
      </c>
      <c r="M216" s="171">
        <v>0</v>
      </c>
      <c r="N216" s="171">
        <v>0</v>
      </c>
      <c r="O216" s="52"/>
      <c r="P216" s="138"/>
      <c r="Q216" s="63"/>
      <c r="R216" s="66"/>
      <c r="S216" s="63"/>
      <c r="T216" s="63"/>
      <c r="U216" s="63"/>
      <c r="V216" s="63"/>
      <c r="W216" s="37"/>
      <c r="X216" s="37"/>
      <c r="Y216" s="37"/>
      <c r="Z216" s="37"/>
    </row>
    <row r="217" spans="1:26" ht="19.5" customHeight="1" thickBot="1" x14ac:dyDescent="0.2">
      <c r="A217" s="3"/>
      <c r="B217" s="3"/>
      <c r="C217" s="242"/>
      <c r="D217" s="32" t="s">
        <v>8</v>
      </c>
      <c r="E217" s="172">
        <v>0</v>
      </c>
      <c r="F217" s="172">
        <v>0</v>
      </c>
      <c r="G217" s="172">
        <v>0</v>
      </c>
      <c r="H217" s="172">
        <v>0</v>
      </c>
      <c r="I217" s="172">
        <v>0</v>
      </c>
      <c r="J217" s="172">
        <v>0</v>
      </c>
      <c r="K217" s="173">
        <v>0</v>
      </c>
      <c r="L217" s="173">
        <v>0</v>
      </c>
      <c r="M217" s="173">
        <v>0</v>
      </c>
      <c r="N217" s="173">
        <v>0</v>
      </c>
      <c r="O217" s="56"/>
      <c r="P217" s="138"/>
      <c r="Q217" s="63"/>
      <c r="R217" s="66"/>
      <c r="S217" s="63"/>
      <c r="T217" s="63"/>
      <c r="U217" s="63"/>
      <c r="V217" s="63"/>
      <c r="W217" s="37"/>
      <c r="X217" s="37"/>
      <c r="Y217" s="37"/>
      <c r="Z217" s="37"/>
    </row>
    <row r="218" spans="1:26" ht="19.5" customHeight="1" x14ac:dyDescent="0.15">
      <c r="A218" s="3"/>
      <c r="B218" s="3"/>
      <c r="C218" s="241" t="s">
        <v>9</v>
      </c>
      <c r="D218" s="42" t="s">
        <v>18</v>
      </c>
      <c r="E218" s="2">
        <f>IFERROR(SUM(E214:E217),"")</f>
        <v>0</v>
      </c>
      <c r="F218" s="190">
        <f t="shared" ref="F218" si="398">IFERROR(SUM(F214:F217),"")</f>
        <v>0</v>
      </c>
      <c r="G218" s="190">
        <f t="shared" ref="G218" si="399">IFERROR(SUM(G214:G217),"")</f>
        <v>0</v>
      </c>
      <c r="H218" s="190">
        <f t="shared" ref="H218" si="400">IFERROR(SUM(H214:H217),"")</f>
        <v>0</v>
      </c>
      <c r="I218" s="190">
        <f t="shared" ref="I218" si="401">IFERROR(SUM(I214:I217),"")</f>
        <v>0</v>
      </c>
      <c r="J218" s="190">
        <f t="shared" ref="J218" si="402">IFERROR(SUM(J214:J217),"")</f>
        <v>0</v>
      </c>
      <c r="K218" s="190">
        <f t="shared" ref="K218" si="403">IFERROR(SUM(K214:K217),"")</f>
        <v>0</v>
      </c>
      <c r="L218" s="190">
        <f t="shared" ref="L218" si="404">IFERROR(SUM(L214:L217),"")</f>
        <v>0</v>
      </c>
      <c r="M218" s="190">
        <f t="shared" ref="M218" si="405">IFERROR(SUM(M214:M217),"")</f>
        <v>0</v>
      </c>
      <c r="N218" s="191">
        <f t="shared" ref="N218" si="406">IFERROR(SUM(N214:N217),"")</f>
        <v>0</v>
      </c>
      <c r="O218" s="51"/>
      <c r="P218" s="138"/>
      <c r="Q218" s="63"/>
      <c r="R218" s="66"/>
      <c r="S218" s="63"/>
      <c r="T218" s="63"/>
      <c r="U218" s="63"/>
      <c r="V218" s="63"/>
      <c r="W218" s="37"/>
      <c r="X218" s="37"/>
      <c r="Y218" s="37"/>
      <c r="Z218" s="37"/>
    </row>
    <row r="219" spans="1:26" ht="19.5" customHeight="1" x14ac:dyDescent="0.15">
      <c r="A219" s="3"/>
      <c r="B219" s="3"/>
      <c r="C219" s="242"/>
      <c r="D219" s="30" t="s">
        <v>10</v>
      </c>
      <c r="E219" s="108">
        <f>IF(E224="",ROUNDDOWN(E218*E222,0),"　未入力あり")</f>
        <v>0</v>
      </c>
      <c r="F219" s="109">
        <f t="shared" ref="F219" si="407">IF(F224="",ROUNDDOWN(F218*F222,0),"　未入力あり")</f>
        <v>0</v>
      </c>
      <c r="G219" s="109">
        <f t="shared" ref="G219" si="408">IF(G224="",ROUNDDOWN(G218*G222,0),"　未入力あり")</f>
        <v>0</v>
      </c>
      <c r="H219" s="109">
        <f t="shared" ref="H219" si="409">IF(H224="",ROUNDDOWN(H218*H222,0),"　未入力あり")</f>
        <v>0</v>
      </c>
      <c r="I219" s="109">
        <f t="shared" ref="I219" si="410">IF(I224="",ROUNDDOWN(I218*I222,0),"　未入力あり")</f>
        <v>0</v>
      </c>
      <c r="J219" s="109">
        <f t="shared" ref="J219" si="411">IF(J224="",ROUNDDOWN(J218*J222,0),"　未入力あり")</f>
        <v>0</v>
      </c>
      <c r="K219" s="109">
        <f t="shared" ref="K219" si="412">IF(K224="",ROUNDDOWN(K218*K222,0),"　未入力あり")</f>
        <v>0</v>
      </c>
      <c r="L219" s="109">
        <f t="shared" ref="L219" si="413">IF(L224="",ROUNDDOWN(L218*L222,0),"　未入力あり")</f>
        <v>0</v>
      </c>
      <c r="M219" s="109">
        <f t="shared" ref="M219" si="414">IF(M224="",ROUNDDOWN(M218*M222,0),"　未入力あり")</f>
        <v>0</v>
      </c>
      <c r="N219" s="192">
        <f t="shared" ref="N219" si="415">IF(N224="",ROUNDDOWN(N218*N222,0),"　未入力あり")</f>
        <v>0</v>
      </c>
      <c r="O219" s="52"/>
      <c r="P219" s="138"/>
      <c r="Q219" s="63"/>
      <c r="R219" s="66"/>
      <c r="S219" s="63"/>
      <c r="T219" s="63"/>
      <c r="U219" s="63"/>
      <c r="V219" s="63"/>
      <c r="W219" s="37"/>
      <c r="X219" s="37"/>
      <c r="Y219" s="37"/>
      <c r="Z219" s="37"/>
    </row>
    <row r="220" spans="1:26" ht="19.5" customHeight="1" thickBot="1" x14ac:dyDescent="0.2">
      <c r="A220" s="3"/>
      <c r="B220" s="3"/>
      <c r="C220" s="243"/>
      <c r="D220" s="33" t="s">
        <v>20</v>
      </c>
      <c r="E220" s="133">
        <f>IFERROR(E218+E219,"")</f>
        <v>0</v>
      </c>
      <c r="F220" s="134">
        <f t="shared" ref="F220" si="416">IFERROR(F218+F219,"")</f>
        <v>0</v>
      </c>
      <c r="G220" s="134">
        <f t="shared" ref="G220" si="417">IFERROR(G218+G219,"")</f>
        <v>0</v>
      </c>
      <c r="H220" s="134">
        <f t="shared" ref="H220" si="418">IFERROR(H218+H219,"")</f>
        <v>0</v>
      </c>
      <c r="I220" s="134">
        <f t="shared" ref="I220" si="419">IFERROR(I218+I219,"")</f>
        <v>0</v>
      </c>
      <c r="J220" s="134">
        <f t="shared" ref="J220" si="420">IFERROR(J218+J219,"")</f>
        <v>0</v>
      </c>
      <c r="K220" s="134">
        <f t="shared" ref="K220" si="421">IFERROR(K218+K219,"")</f>
        <v>0</v>
      </c>
      <c r="L220" s="134">
        <f t="shared" ref="L220" si="422">IFERROR(L218+L219,"")</f>
        <v>0</v>
      </c>
      <c r="M220" s="134">
        <f t="shared" ref="M220" si="423">IFERROR(M218+M219,"")</f>
        <v>0</v>
      </c>
      <c r="N220" s="134">
        <f t="shared" ref="N220" si="424">IFERROR(N218+N219,"")</f>
        <v>0</v>
      </c>
      <c r="O220" s="135"/>
      <c r="P220" s="138"/>
      <c r="Q220" s="63"/>
      <c r="R220" s="66"/>
      <c r="S220" s="63"/>
      <c r="T220" s="63"/>
      <c r="U220" s="63"/>
      <c r="V220" s="63"/>
      <c r="W220" s="37"/>
      <c r="X220" s="37"/>
      <c r="Y220" s="37"/>
      <c r="Z220" s="37"/>
    </row>
    <row r="221" spans="1:26" ht="19.5" customHeight="1" thickBot="1" x14ac:dyDescent="0.2">
      <c r="A221" s="3"/>
      <c r="B221" s="3"/>
      <c r="C221" s="35"/>
      <c r="D221" s="141" t="s">
        <v>37</v>
      </c>
      <c r="E221" s="142">
        <f>IFERROR((ROUNDDOWN(E220*E$37,0)),"")</f>
        <v>0</v>
      </c>
      <c r="F221" s="143">
        <f t="shared" ref="F221" si="425">IFERROR((ROUNDDOWN(F220*F$37,0)),"")</f>
        <v>0</v>
      </c>
      <c r="G221" s="143">
        <f t="shared" ref="G221" si="426">IFERROR((ROUNDDOWN(G220*G$37,0)),"")</f>
        <v>0</v>
      </c>
      <c r="H221" s="143">
        <f t="shared" ref="H221" si="427">IFERROR((ROUNDDOWN(H220*H$37,0)),"")</f>
        <v>0</v>
      </c>
      <c r="I221" s="143">
        <f t="shared" ref="I221" si="428">IFERROR((ROUNDDOWN(I220*I$37,0)),"")</f>
        <v>0</v>
      </c>
      <c r="J221" s="143">
        <f t="shared" ref="J221" si="429">IFERROR((ROUNDDOWN(J220*J$37,0)),"")</f>
        <v>0</v>
      </c>
      <c r="K221" s="143">
        <f t="shared" ref="K221" si="430">IFERROR((ROUNDDOWN(K220*K$37,0)),"")</f>
        <v>0</v>
      </c>
      <c r="L221" s="143">
        <f t="shared" ref="L221" si="431">IFERROR((ROUNDDOWN(L220*L$37,0)),"")</f>
        <v>0</v>
      </c>
      <c r="M221" s="143">
        <f t="shared" ref="M221" si="432">IFERROR((ROUNDDOWN(M220*M$37,0)),"")</f>
        <v>0</v>
      </c>
      <c r="N221" s="143">
        <f t="shared" ref="N221" si="433">IFERROR((ROUNDDOWN(N220*N$37,0)),"")</f>
        <v>0</v>
      </c>
      <c r="O221" s="137"/>
      <c r="P221" s="138"/>
      <c r="Q221" s="63"/>
      <c r="R221" s="66"/>
      <c r="S221" s="63"/>
      <c r="T221" s="63"/>
      <c r="U221" s="63"/>
      <c r="V221" s="63"/>
      <c r="W221" s="37"/>
      <c r="X221" s="37"/>
      <c r="Y221" s="37"/>
      <c r="Z221" s="37"/>
    </row>
    <row r="222" spans="1:26" ht="19.5" customHeight="1" x14ac:dyDescent="0.15">
      <c r="A222" s="3"/>
      <c r="B222" s="3"/>
      <c r="C222" s="3"/>
      <c r="D222" s="15" t="s">
        <v>11</v>
      </c>
      <c r="E222" s="169">
        <v>0</v>
      </c>
      <c r="F222" s="169">
        <v>0</v>
      </c>
      <c r="G222" s="169">
        <v>0</v>
      </c>
      <c r="H222" s="169">
        <v>0</v>
      </c>
      <c r="I222" s="169">
        <v>0</v>
      </c>
      <c r="J222" s="169">
        <v>0</v>
      </c>
      <c r="K222" s="169">
        <v>0</v>
      </c>
      <c r="L222" s="169">
        <v>0</v>
      </c>
      <c r="M222" s="169">
        <v>0</v>
      </c>
      <c r="N222" s="169">
        <v>0</v>
      </c>
      <c r="O222" s="16"/>
      <c r="P222" s="138"/>
      <c r="Q222" s="63"/>
      <c r="R222" s="66"/>
      <c r="S222" s="63"/>
      <c r="T222" s="63"/>
      <c r="U222" s="63"/>
      <c r="V222" s="63"/>
      <c r="W222" s="37"/>
      <c r="X222" s="37"/>
      <c r="Y222" s="37"/>
      <c r="Z222" s="37"/>
    </row>
    <row r="223" spans="1:26" ht="19.5" customHeight="1" x14ac:dyDescent="0.15">
      <c r="A223" s="3"/>
      <c r="B223" s="3"/>
      <c r="C223" s="3"/>
      <c r="D223" s="1"/>
      <c r="E223" s="88"/>
      <c r="F223" s="88"/>
      <c r="G223" s="88"/>
      <c r="H223" s="90"/>
      <c r="I223" s="89"/>
      <c r="J223" s="88"/>
      <c r="K223" s="88"/>
      <c r="L223" s="88"/>
      <c r="M223" s="88"/>
      <c r="N223" s="88"/>
      <c r="O223" s="16"/>
      <c r="P223" s="138"/>
      <c r="Q223" s="63"/>
      <c r="R223" s="66"/>
      <c r="S223" s="63"/>
      <c r="T223" s="63"/>
      <c r="U223" s="63"/>
      <c r="V223" s="63"/>
      <c r="W223" s="37"/>
      <c r="X223" s="37"/>
      <c r="Y223" s="37"/>
      <c r="Z223" s="37"/>
    </row>
    <row r="224" spans="1:26" ht="30" customHeight="1" x14ac:dyDescent="0.15">
      <c r="A224" s="3"/>
      <c r="B224" s="3"/>
      <c r="C224" s="230" t="str">
        <f>IF(AND(E224="",F224="",G224="",H224="",I224="",J224="",K224="",L224="",M224="",N224=""),"","一般管理費率：未記入、少数点以下第２位又は１０%以上を検出")</f>
        <v/>
      </c>
      <c r="D224" s="230"/>
      <c r="E224" s="103" t="str">
        <f>IF(AND(E222=ROUNDDOWN(E222,3),E222&lt;=0.1,E222&lt;&gt;""),"","←←確認してください ")</f>
        <v/>
      </c>
      <c r="F224" s="103" t="str">
        <f t="shared" ref="F224:N224" si="434">IF(AND(F222=ROUNDDOWN(F222,3),F222&lt;=0.1,F222&lt;&gt;""),"","←←確認してください ")</f>
        <v/>
      </c>
      <c r="G224" s="103" t="str">
        <f t="shared" si="434"/>
        <v/>
      </c>
      <c r="H224" s="103" t="str">
        <f t="shared" si="434"/>
        <v/>
      </c>
      <c r="I224" s="103" t="str">
        <f t="shared" si="434"/>
        <v/>
      </c>
      <c r="J224" s="103" t="str">
        <f t="shared" si="434"/>
        <v/>
      </c>
      <c r="K224" s="103" t="str">
        <f t="shared" si="434"/>
        <v/>
      </c>
      <c r="L224" s="103" t="str">
        <f t="shared" si="434"/>
        <v/>
      </c>
      <c r="M224" s="103" t="str">
        <f t="shared" si="434"/>
        <v/>
      </c>
      <c r="N224" s="103" t="str">
        <f t="shared" si="434"/>
        <v/>
      </c>
      <c r="O224" s="5"/>
      <c r="P224" s="138"/>
      <c r="Q224" s="63"/>
      <c r="R224" s="66"/>
      <c r="S224" s="63"/>
      <c r="T224" s="63"/>
      <c r="U224" s="63"/>
      <c r="V224" s="63"/>
      <c r="W224" s="37"/>
      <c r="X224" s="37"/>
      <c r="Y224" s="37"/>
      <c r="Z224" s="37"/>
    </row>
    <row r="225" spans="1:26" ht="19.5" customHeight="1" x14ac:dyDescent="0.15">
      <c r="A225" s="3"/>
      <c r="B225" s="3"/>
      <c r="C225" s="3"/>
      <c r="D225" s="10" t="s">
        <v>15</v>
      </c>
      <c r="E225" s="225"/>
      <c r="F225" s="225"/>
      <c r="G225" s="226"/>
      <c r="H225" s="226"/>
      <c r="I225" s="226"/>
      <c r="J225" s="226"/>
      <c r="K225" s="226"/>
      <c r="L225" s="226"/>
      <c r="M225" s="226"/>
      <c r="N225" s="226"/>
      <c r="O225" s="82"/>
      <c r="P225" s="138"/>
      <c r="Q225" s="63"/>
      <c r="R225" s="66"/>
      <c r="S225" s="63"/>
      <c r="T225" s="63"/>
      <c r="U225" s="63"/>
      <c r="V225" s="63"/>
      <c r="W225" s="37"/>
      <c r="X225" s="37"/>
      <c r="Y225" s="37"/>
      <c r="Z225" s="37"/>
    </row>
    <row r="226" spans="1:26" ht="19.5" customHeight="1" thickBot="1" x14ac:dyDescent="0.2">
      <c r="A226" s="3"/>
      <c r="B226" s="3"/>
      <c r="C226" s="3"/>
      <c r="D226" s="18" t="s">
        <v>53</v>
      </c>
      <c r="E226" s="240"/>
      <c r="F226" s="240"/>
      <c r="G226" s="240"/>
      <c r="H226" s="240"/>
      <c r="I226" s="240"/>
      <c r="J226" s="240"/>
      <c r="K226" s="240"/>
      <c r="L226" s="240"/>
      <c r="M226" s="240"/>
      <c r="N226" s="240"/>
      <c r="O226" s="224" t="s">
        <v>2</v>
      </c>
      <c r="P226" s="138"/>
      <c r="Q226" s="63"/>
      <c r="R226" s="66"/>
      <c r="S226" s="63"/>
      <c r="T226" s="63"/>
      <c r="U226" s="63"/>
      <c r="V226" s="63"/>
      <c r="W226" s="37"/>
      <c r="X226" s="37"/>
      <c r="Y226" s="37"/>
      <c r="Z226" s="37"/>
    </row>
    <row r="227" spans="1:26" ht="19.5" customHeight="1" thickBot="1" x14ac:dyDescent="0.2">
      <c r="A227" s="3"/>
      <c r="B227" s="3"/>
      <c r="C227" s="115" t="s">
        <v>0</v>
      </c>
      <c r="D227" s="25" t="s">
        <v>51</v>
      </c>
      <c r="E227" s="211">
        <f>E$24</f>
        <v>24</v>
      </c>
      <c r="F227" s="211">
        <f t="shared" ref="F227:N227" si="435">F$24</f>
        <v>25</v>
      </c>
      <c r="G227" s="211">
        <f t="shared" si="435"/>
        <v>26</v>
      </c>
      <c r="H227" s="211">
        <f t="shared" si="435"/>
        <v>27</v>
      </c>
      <c r="I227" s="211">
        <f t="shared" si="435"/>
        <v>28</v>
      </c>
      <c r="J227" s="211">
        <f t="shared" si="435"/>
        <v>29</v>
      </c>
      <c r="K227" s="211">
        <f t="shared" si="435"/>
        <v>30</v>
      </c>
      <c r="L227" s="211">
        <f t="shared" si="435"/>
        <v>31</v>
      </c>
      <c r="M227" s="211">
        <f t="shared" si="435"/>
        <v>32</v>
      </c>
      <c r="N227" s="211">
        <f t="shared" si="435"/>
        <v>33</v>
      </c>
      <c r="O227" s="132" t="str">
        <f>O$24</f>
        <v>総額</v>
      </c>
      <c r="P227" s="138"/>
      <c r="Q227" s="63"/>
      <c r="R227" s="66"/>
      <c r="S227" s="63"/>
      <c r="T227" s="63"/>
      <c r="U227" s="63"/>
      <c r="V227" s="63"/>
      <c r="W227" s="37"/>
      <c r="X227" s="37"/>
      <c r="Y227" s="37"/>
      <c r="Z227" s="37"/>
    </row>
    <row r="228" spans="1:26" ht="19.5" customHeight="1" x14ac:dyDescent="0.15">
      <c r="A228" s="3"/>
      <c r="B228" s="3"/>
      <c r="C228" s="241" t="s">
        <v>13</v>
      </c>
      <c r="D228" s="29" t="s">
        <v>5</v>
      </c>
      <c r="E228" s="166">
        <v>0</v>
      </c>
      <c r="F228" s="167">
        <v>0</v>
      </c>
      <c r="G228" s="167">
        <v>0</v>
      </c>
      <c r="H228" s="167">
        <v>0</v>
      </c>
      <c r="I228" s="167">
        <v>0</v>
      </c>
      <c r="J228" s="167">
        <v>0</v>
      </c>
      <c r="K228" s="167">
        <v>0</v>
      </c>
      <c r="L228" s="167">
        <v>0</v>
      </c>
      <c r="M228" s="167">
        <v>0</v>
      </c>
      <c r="N228" s="167">
        <v>0</v>
      </c>
      <c r="O228" s="51"/>
      <c r="P228" s="138"/>
      <c r="Q228" s="63"/>
      <c r="R228" s="66"/>
      <c r="S228" s="63"/>
      <c r="T228" s="63"/>
      <c r="U228" s="63"/>
      <c r="V228" s="63"/>
      <c r="W228" s="37"/>
      <c r="X228" s="37"/>
      <c r="Y228" s="37"/>
      <c r="Z228" s="37"/>
    </row>
    <row r="229" spans="1:26" ht="19.5" customHeight="1" x14ac:dyDescent="0.15">
      <c r="A229" s="3"/>
      <c r="B229" s="3"/>
      <c r="C229" s="242"/>
      <c r="D229" s="30" t="s">
        <v>6</v>
      </c>
      <c r="E229" s="170">
        <v>0</v>
      </c>
      <c r="F229" s="170">
        <v>0</v>
      </c>
      <c r="G229" s="170">
        <v>0</v>
      </c>
      <c r="H229" s="170">
        <v>0</v>
      </c>
      <c r="I229" s="170">
        <v>0</v>
      </c>
      <c r="J229" s="170">
        <v>0</v>
      </c>
      <c r="K229" s="171">
        <v>0</v>
      </c>
      <c r="L229" s="171">
        <v>0</v>
      </c>
      <c r="M229" s="171">
        <v>0</v>
      </c>
      <c r="N229" s="171">
        <v>0</v>
      </c>
      <c r="O229" s="52"/>
      <c r="P229" s="138"/>
      <c r="Q229" s="63"/>
      <c r="R229" s="66"/>
      <c r="S229" s="63"/>
      <c r="T229" s="63"/>
      <c r="U229" s="63"/>
      <c r="V229" s="63"/>
      <c r="W229" s="37"/>
      <c r="X229" s="37"/>
      <c r="Y229" s="37"/>
      <c r="Z229" s="37"/>
    </row>
    <row r="230" spans="1:26" ht="19.5" customHeight="1" x14ac:dyDescent="0.15">
      <c r="A230" s="3"/>
      <c r="B230" s="3"/>
      <c r="C230" s="242"/>
      <c r="D230" s="31" t="s">
        <v>7</v>
      </c>
      <c r="E230" s="170">
        <v>0</v>
      </c>
      <c r="F230" s="170">
        <v>0</v>
      </c>
      <c r="G230" s="170">
        <v>0</v>
      </c>
      <c r="H230" s="170">
        <v>0</v>
      </c>
      <c r="I230" s="170">
        <v>0</v>
      </c>
      <c r="J230" s="170">
        <v>0</v>
      </c>
      <c r="K230" s="171">
        <v>0</v>
      </c>
      <c r="L230" s="171">
        <v>0</v>
      </c>
      <c r="M230" s="171">
        <v>0</v>
      </c>
      <c r="N230" s="171">
        <v>0</v>
      </c>
      <c r="O230" s="52"/>
      <c r="P230" s="138"/>
      <c r="Q230" s="63"/>
      <c r="R230" s="66"/>
      <c r="S230" s="63"/>
      <c r="T230" s="63"/>
      <c r="U230" s="63"/>
      <c r="V230" s="63"/>
      <c r="W230" s="37"/>
      <c r="X230" s="37"/>
      <c r="Y230" s="37"/>
      <c r="Z230" s="37"/>
    </row>
    <row r="231" spans="1:26" ht="19.5" customHeight="1" thickBot="1" x14ac:dyDescent="0.2">
      <c r="A231" s="3"/>
      <c r="B231" s="3"/>
      <c r="C231" s="242"/>
      <c r="D231" s="32" t="s">
        <v>8</v>
      </c>
      <c r="E231" s="172">
        <v>0</v>
      </c>
      <c r="F231" s="172">
        <v>0</v>
      </c>
      <c r="G231" s="172">
        <v>0</v>
      </c>
      <c r="H231" s="172">
        <v>0</v>
      </c>
      <c r="I231" s="172">
        <v>0</v>
      </c>
      <c r="J231" s="172">
        <v>0</v>
      </c>
      <c r="K231" s="173">
        <v>0</v>
      </c>
      <c r="L231" s="173">
        <v>0</v>
      </c>
      <c r="M231" s="173">
        <v>0</v>
      </c>
      <c r="N231" s="173">
        <v>0</v>
      </c>
      <c r="O231" s="56"/>
      <c r="P231" s="138"/>
      <c r="Q231" s="63"/>
      <c r="R231" s="66"/>
      <c r="S231" s="63"/>
      <c r="T231" s="63"/>
      <c r="U231" s="63"/>
      <c r="V231" s="63"/>
      <c r="W231" s="37"/>
      <c r="X231" s="37"/>
      <c r="Y231" s="37"/>
      <c r="Z231" s="37"/>
    </row>
    <row r="232" spans="1:26" ht="19.5" customHeight="1" x14ac:dyDescent="0.15">
      <c r="A232" s="3"/>
      <c r="B232" s="3"/>
      <c r="C232" s="241" t="s">
        <v>9</v>
      </c>
      <c r="D232" s="42" t="s">
        <v>18</v>
      </c>
      <c r="E232" s="2">
        <f>IFERROR(SUM(E228:E231),"")</f>
        <v>0</v>
      </c>
      <c r="F232" s="190">
        <f t="shared" ref="F232" si="436">IFERROR(SUM(F228:F231),"")</f>
        <v>0</v>
      </c>
      <c r="G232" s="190">
        <f t="shared" ref="G232" si="437">IFERROR(SUM(G228:G231),"")</f>
        <v>0</v>
      </c>
      <c r="H232" s="190">
        <f t="shared" ref="H232" si="438">IFERROR(SUM(H228:H231),"")</f>
        <v>0</v>
      </c>
      <c r="I232" s="190">
        <f t="shared" ref="I232" si="439">IFERROR(SUM(I228:I231),"")</f>
        <v>0</v>
      </c>
      <c r="J232" s="190">
        <f t="shared" ref="J232" si="440">IFERROR(SUM(J228:J231),"")</f>
        <v>0</v>
      </c>
      <c r="K232" s="190">
        <f t="shared" ref="K232" si="441">IFERROR(SUM(K228:K231),"")</f>
        <v>0</v>
      </c>
      <c r="L232" s="190">
        <f t="shared" ref="L232" si="442">IFERROR(SUM(L228:L231),"")</f>
        <v>0</v>
      </c>
      <c r="M232" s="190">
        <f t="shared" ref="M232" si="443">IFERROR(SUM(M228:M231),"")</f>
        <v>0</v>
      </c>
      <c r="N232" s="191">
        <f t="shared" ref="N232" si="444">IFERROR(SUM(N228:N231),"")</f>
        <v>0</v>
      </c>
      <c r="O232" s="51"/>
      <c r="P232" s="138"/>
      <c r="Q232" s="63"/>
      <c r="R232" s="66"/>
      <c r="S232" s="63"/>
      <c r="T232" s="63"/>
      <c r="U232" s="63"/>
      <c r="V232" s="63"/>
      <c r="W232" s="37"/>
      <c r="X232" s="37"/>
      <c r="Y232" s="37"/>
      <c r="Z232" s="37"/>
    </row>
    <row r="233" spans="1:26" ht="19.5" customHeight="1" x14ac:dyDescent="0.15">
      <c r="A233" s="3"/>
      <c r="B233" s="3"/>
      <c r="C233" s="242"/>
      <c r="D233" s="30" t="s">
        <v>10</v>
      </c>
      <c r="E233" s="108">
        <f>IF(E238="",ROUNDDOWN(E232*E236,0),"　未入力あり")</f>
        <v>0</v>
      </c>
      <c r="F233" s="109">
        <f t="shared" ref="F233" si="445">IF(F238="",ROUNDDOWN(F232*F236,0),"　未入力あり")</f>
        <v>0</v>
      </c>
      <c r="G233" s="109">
        <f t="shared" ref="G233" si="446">IF(G238="",ROUNDDOWN(G232*G236,0),"　未入力あり")</f>
        <v>0</v>
      </c>
      <c r="H233" s="109">
        <f t="shared" ref="H233" si="447">IF(H238="",ROUNDDOWN(H232*H236,0),"　未入力あり")</f>
        <v>0</v>
      </c>
      <c r="I233" s="109">
        <f t="shared" ref="I233" si="448">IF(I238="",ROUNDDOWN(I232*I236,0),"　未入力あり")</f>
        <v>0</v>
      </c>
      <c r="J233" s="109">
        <f t="shared" ref="J233" si="449">IF(J238="",ROUNDDOWN(J232*J236,0),"　未入力あり")</f>
        <v>0</v>
      </c>
      <c r="K233" s="109">
        <f t="shared" ref="K233" si="450">IF(K238="",ROUNDDOWN(K232*K236,0),"　未入力あり")</f>
        <v>0</v>
      </c>
      <c r="L233" s="109">
        <f t="shared" ref="L233" si="451">IF(L238="",ROUNDDOWN(L232*L236,0),"　未入力あり")</f>
        <v>0</v>
      </c>
      <c r="M233" s="109">
        <f t="shared" ref="M233" si="452">IF(M238="",ROUNDDOWN(M232*M236,0),"　未入力あり")</f>
        <v>0</v>
      </c>
      <c r="N233" s="192">
        <f t="shared" ref="N233" si="453">IF(N238="",ROUNDDOWN(N232*N236,0),"　未入力あり")</f>
        <v>0</v>
      </c>
      <c r="O233" s="52"/>
      <c r="P233" s="138"/>
      <c r="Q233" s="63"/>
      <c r="R233" s="66"/>
      <c r="S233" s="63"/>
      <c r="T233" s="63"/>
      <c r="U233" s="63"/>
      <c r="V233" s="63"/>
      <c r="W233" s="37"/>
      <c r="X233" s="37"/>
      <c r="Y233" s="37"/>
      <c r="Z233" s="37"/>
    </row>
    <row r="234" spans="1:26" ht="19.5" customHeight="1" thickBot="1" x14ac:dyDescent="0.2">
      <c r="A234" s="3"/>
      <c r="B234" s="3"/>
      <c r="C234" s="243"/>
      <c r="D234" s="33" t="s">
        <v>20</v>
      </c>
      <c r="E234" s="133">
        <f>IFERROR(E232+E233,"")</f>
        <v>0</v>
      </c>
      <c r="F234" s="134">
        <f t="shared" ref="F234" si="454">IFERROR(F232+F233,"")</f>
        <v>0</v>
      </c>
      <c r="G234" s="134">
        <f t="shared" ref="G234" si="455">IFERROR(G232+G233,"")</f>
        <v>0</v>
      </c>
      <c r="H234" s="134">
        <f t="shared" ref="H234" si="456">IFERROR(H232+H233,"")</f>
        <v>0</v>
      </c>
      <c r="I234" s="134">
        <f t="shared" ref="I234" si="457">IFERROR(I232+I233,"")</f>
        <v>0</v>
      </c>
      <c r="J234" s="134">
        <f t="shared" ref="J234" si="458">IFERROR(J232+J233,"")</f>
        <v>0</v>
      </c>
      <c r="K234" s="134">
        <f t="shared" ref="K234" si="459">IFERROR(K232+K233,"")</f>
        <v>0</v>
      </c>
      <c r="L234" s="134">
        <f t="shared" ref="L234" si="460">IFERROR(L232+L233,"")</f>
        <v>0</v>
      </c>
      <c r="M234" s="134">
        <f t="shared" ref="M234" si="461">IFERROR(M232+M233,"")</f>
        <v>0</v>
      </c>
      <c r="N234" s="134">
        <f t="shared" ref="N234" si="462">IFERROR(N232+N233,"")</f>
        <v>0</v>
      </c>
      <c r="O234" s="135"/>
      <c r="P234" s="138"/>
      <c r="Q234" s="63"/>
      <c r="R234" s="66"/>
      <c r="S234" s="63"/>
      <c r="T234" s="63"/>
      <c r="U234" s="63"/>
      <c r="V234" s="63"/>
      <c r="W234" s="37"/>
      <c r="X234" s="37"/>
      <c r="Y234" s="37"/>
      <c r="Z234" s="37"/>
    </row>
    <row r="235" spans="1:26" ht="19.5" customHeight="1" thickBot="1" x14ac:dyDescent="0.2">
      <c r="A235" s="3"/>
      <c r="B235" s="3"/>
      <c r="C235" s="35"/>
      <c r="D235" s="141" t="s">
        <v>37</v>
      </c>
      <c r="E235" s="142">
        <f>IFERROR((ROUNDDOWN(E234*E$37,0)),"")</f>
        <v>0</v>
      </c>
      <c r="F235" s="143">
        <f t="shared" ref="F235" si="463">IFERROR((ROUNDDOWN(F234*F$37,0)),"")</f>
        <v>0</v>
      </c>
      <c r="G235" s="143">
        <f t="shared" ref="G235" si="464">IFERROR((ROUNDDOWN(G234*G$37,0)),"")</f>
        <v>0</v>
      </c>
      <c r="H235" s="143">
        <f t="shared" ref="H235" si="465">IFERROR((ROUNDDOWN(H234*H$37,0)),"")</f>
        <v>0</v>
      </c>
      <c r="I235" s="143">
        <f t="shared" ref="I235" si="466">IFERROR((ROUNDDOWN(I234*I$37,0)),"")</f>
        <v>0</v>
      </c>
      <c r="J235" s="143">
        <f t="shared" ref="J235" si="467">IFERROR((ROUNDDOWN(J234*J$37,0)),"")</f>
        <v>0</v>
      </c>
      <c r="K235" s="143">
        <f t="shared" ref="K235" si="468">IFERROR((ROUNDDOWN(K234*K$37,0)),"")</f>
        <v>0</v>
      </c>
      <c r="L235" s="143">
        <f t="shared" ref="L235" si="469">IFERROR((ROUNDDOWN(L234*L$37,0)),"")</f>
        <v>0</v>
      </c>
      <c r="M235" s="143">
        <f t="shared" ref="M235" si="470">IFERROR((ROUNDDOWN(M234*M$37,0)),"")</f>
        <v>0</v>
      </c>
      <c r="N235" s="143">
        <f t="shared" ref="N235" si="471">IFERROR((ROUNDDOWN(N234*N$37,0)),"")</f>
        <v>0</v>
      </c>
      <c r="O235" s="137"/>
      <c r="P235" s="138"/>
      <c r="Q235" s="63"/>
      <c r="R235" s="66"/>
      <c r="S235" s="63"/>
      <c r="T235" s="63"/>
      <c r="U235" s="63"/>
      <c r="V235" s="63"/>
      <c r="W235" s="37"/>
      <c r="X235" s="37"/>
      <c r="Y235" s="37"/>
      <c r="Z235" s="37"/>
    </row>
    <row r="236" spans="1:26" ht="19.5" customHeight="1" x14ac:dyDescent="0.15">
      <c r="A236" s="3"/>
      <c r="B236" s="3"/>
      <c r="C236" s="3"/>
      <c r="D236" s="15" t="s">
        <v>11</v>
      </c>
      <c r="E236" s="169">
        <v>0</v>
      </c>
      <c r="F236" s="169">
        <v>0</v>
      </c>
      <c r="G236" s="169">
        <v>0</v>
      </c>
      <c r="H236" s="169">
        <v>0</v>
      </c>
      <c r="I236" s="169">
        <v>0</v>
      </c>
      <c r="J236" s="169">
        <v>0</v>
      </c>
      <c r="K236" s="169">
        <v>0</v>
      </c>
      <c r="L236" s="169">
        <v>0</v>
      </c>
      <c r="M236" s="169">
        <v>0</v>
      </c>
      <c r="N236" s="169">
        <v>0</v>
      </c>
      <c r="O236" s="16"/>
      <c r="P236" s="138"/>
      <c r="Q236" s="63"/>
      <c r="R236" s="66"/>
      <c r="S236" s="63"/>
      <c r="T236" s="63"/>
      <c r="U236" s="63"/>
      <c r="V236" s="63"/>
      <c r="W236" s="37"/>
      <c r="X236" s="37"/>
      <c r="Y236" s="37"/>
      <c r="Z236" s="37"/>
    </row>
    <row r="237" spans="1:26" ht="19.5" customHeight="1" x14ac:dyDescent="0.15">
      <c r="A237" s="3"/>
      <c r="B237" s="3"/>
      <c r="C237" s="215"/>
      <c r="D237" s="215"/>
      <c r="E237" s="103"/>
      <c r="F237" s="103"/>
      <c r="G237" s="103"/>
      <c r="H237" s="103"/>
      <c r="I237" s="103"/>
      <c r="J237" s="103"/>
      <c r="K237" s="103"/>
      <c r="L237" s="103"/>
      <c r="M237" s="103"/>
      <c r="N237" s="103"/>
      <c r="O237" s="5"/>
      <c r="P237" s="138"/>
      <c r="Q237" s="63"/>
      <c r="R237" s="66"/>
      <c r="S237" s="63"/>
      <c r="T237" s="63"/>
      <c r="U237" s="63"/>
      <c r="V237" s="63"/>
      <c r="W237" s="37"/>
      <c r="X237" s="37"/>
      <c r="Y237" s="37"/>
      <c r="Z237" s="37"/>
    </row>
    <row r="238" spans="1:26" ht="30" customHeight="1" x14ac:dyDescent="0.15">
      <c r="A238" s="3"/>
      <c r="B238" s="3"/>
      <c r="C238" s="230" t="str">
        <f>IF(AND(E238="",F238="",G238="",H238="",I238="",J238="",K238="",L238="",M238="",N238=""),"","一般管理費率：未記入、少数点以下第２位又は１０%以上を検出")</f>
        <v/>
      </c>
      <c r="D238" s="230"/>
      <c r="E238" s="103" t="str">
        <f>IF(AND(E236=ROUNDDOWN(E236,3),E236&lt;=0.1,E236&lt;&gt;""),"","←←確認してください ")</f>
        <v/>
      </c>
      <c r="F238" s="103" t="str">
        <f t="shared" ref="F238:N238" si="472">IF(AND(F236=ROUNDDOWN(F236,3),F236&lt;=0.1,F236&lt;&gt;""),"","←←確認してください ")</f>
        <v/>
      </c>
      <c r="G238" s="103" t="str">
        <f t="shared" si="472"/>
        <v/>
      </c>
      <c r="H238" s="103" t="str">
        <f t="shared" si="472"/>
        <v/>
      </c>
      <c r="I238" s="103" t="str">
        <f t="shared" si="472"/>
        <v/>
      </c>
      <c r="J238" s="103" t="str">
        <f t="shared" si="472"/>
        <v/>
      </c>
      <c r="K238" s="103" t="str">
        <f t="shared" si="472"/>
        <v/>
      </c>
      <c r="L238" s="103" t="str">
        <f t="shared" si="472"/>
        <v/>
      </c>
      <c r="M238" s="103" t="str">
        <f t="shared" si="472"/>
        <v/>
      </c>
      <c r="N238" s="103" t="str">
        <f t="shared" si="472"/>
        <v/>
      </c>
      <c r="O238" s="5"/>
      <c r="P238" s="138"/>
      <c r="Q238" s="63"/>
      <c r="R238" s="66"/>
      <c r="S238" s="63"/>
      <c r="T238" s="63"/>
      <c r="U238" s="63"/>
      <c r="V238" s="63"/>
      <c r="W238" s="37"/>
      <c r="X238" s="37"/>
      <c r="Y238" s="37"/>
      <c r="Z238" s="37"/>
    </row>
    <row r="239" spans="1:26" ht="19.5" customHeight="1" x14ac:dyDescent="0.15">
      <c r="A239" s="3"/>
      <c r="B239" s="3"/>
      <c r="C239" s="3"/>
      <c r="D239" s="10" t="s">
        <v>15</v>
      </c>
      <c r="E239" s="225"/>
      <c r="F239" s="225"/>
      <c r="G239" s="226"/>
      <c r="H239" s="226"/>
      <c r="I239" s="226"/>
      <c r="J239" s="226"/>
      <c r="K239" s="226"/>
      <c r="L239" s="226"/>
      <c r="M239" s="226"/>
      <c r="N239" s="226"/>
      <c r="O239" s="82"/>
      <c r="P239" s="138"/>
      <c r="Q239" s="63"/>
      <c r="R239" s="66"/>
      <c r="S239" s="63"/>
      <c r="T239" s="63"/>
      <c r="U239" s="63"/>
      <c r="V239" s="63"/>
      <c r="W239" s="37"/>
      <c r="X239" s="37"/>
      <c r="Y239" s="37"/>
      <c r="Z239" s="37"/>
    </row>
    <row r="240" spans="1:26" ht="19.5" customHeight="1" thickBot="1" x14ac:dyDescent="0.2">
      <c r="A240" s="3"/>
      <c r="B240" s="3"/>
      <c r="C240" s="3"/>
      <c r="D240" s="18" t="s">
        <v>53</v>
      </c>
      <c r="E240" s="240"/>
      <c r="F240" s="240"/>
      <c r="G240" s="240"/>
      <c r="H240" s="240"/>
      <c r="I240" s="240"/>
      <c r="J240" s="240"/>
      <c r="K240" s="240"/>
      <c r="L240" s="240"/>
      <c r="M240" s="240"/>
      <c r="N240" s="240"/>
      <c r="O240" s="224" t="s">
        <v>2</v>
      </c>
      <c r="P240" s="138"/>
      <c r="Q240" s="63"/>
      <c r="R240" s="66"/>
      <c r="S240" s="63"/>
      <c r="T240" s="63"/>
      <c r="U240" s="63"/>
      <c r="V240" s="63"/>
      <c r="W240" s="37"/>
      <c r="X240" s="37"/>
      <c r="Y240" s="37"/>
      <c r="Z240" s="37"/>
    </row>
    <row r="241" spans="1:26" ht="19.5" customHeight="1" thickBot="1" x14ac:dyDescent="0.2">
      <c r="A241" s="3"/>
      <c r="B241" s="3"/>
      <c r="C241" s="115" t="s">
        <v>0</v>
      </c>
      <c r="D241" s="25" t="s">
        <v>51</v>
      </c>
      <c r="E241" s="211">
        <f>E$24</f>
        <v>24</v>
      </c>
      <c r="F241" s="211">
        <f t="shared" ref="F241:N241" si="473">F$24</f>
        <v>25</v>
      </c>
      <c r="G241" s="211">
        <f t="shared" si="473"/>
        <v>26</v>
      </c>
      <c r="H241" s="211">
        <f t="shared" si="473"/>
        <v>27</v>
      </c>
      <c r="I241" s="211">
        <f t="shared" si="473"/>
        <v>28</v>
      </c>
      <c r="J241" s="211">
        <f t="shared" si="473"/>
        <v>29</v>
      </c>
      <c r="K241" s="211">
        <f t="shared" si="473"/>
        <v>30</v>
      </c>
      <c r="L241" s="211">
        <f t="shared" si="473"/>
        <v>31</v>
      </c>
      <c r="M241" s="211">
        <f t="shared" si="473"/>
        <v>32</v>
      </c>
      <c r="N241" s="211">
        <f t="shared" si="473"/>
        <v>33</v>
      </c>
      <c r="O241" s="132" t="str">
        <f>O$24</f>
        <v>総額</v>
      </c>
      <c r="P241" s="138"/>
      <c r="Q241" s="63"/>
      <c r="R241" s="66"/>
      <c r="S241" s="63"/>
      <c r="T241" s="63"/>
      <c r="U241" s="63"/>
      <c r="V241" s="63"/>
      <c r="W241" s="37"/>
      <c r="X241" s="37"/>
      <c r="Y241" s="37"/>
      <c r="Z241" s="37"/>
    </row>
    <row r="242" spans="1:26" ht="19.5" customHeight="1" x14ac:dyDescent="0.15">
      <c r="A242" s="3"/>
      <c r="B242" s="3"/>
      <c r="C242" s="241" t="s">
        <v>13</v>
      </c>
      <c r="D242" s="29" t="s">
        <v>5</v>
      </c>
      <c r="E242" s="166">
        <v>0</v>
      </c>
      <c r="F242" s="167">
        <v>0</v>
      </c>
      <c r="G242" s="167">
        <v>0</v>
      </c>
      <c r="H242" s="167">
        <v>0</v>
      </c>
      <c r="I242" s="167">
        <v>0</v>
      </c>
      <c r="J242" s="167">
        <v>0</v>
      </c>
      <c r="K242" s="167">
        <v>0</v>
      </c>
      <c r="L242" s="167">
        <v>0</v>
      </c>
      <c r="M242" s="167">
        <v>0</v>
      </c>
      <c r="N242" s="167">
        <v>0</v>
      </c>
      <c r="O242" s="51"/>
      <c r="P242" s="138"/>
      <c r="Q242" s="63"/>
      <c r="R242" s="66"/>
      <c r="S242" s="63"/>
      <c r="T242" s="63"/>
      <c r="U242" s="63"/>
      <c r="V242" s="63"/>
      <c r="W242" s="37"/>
      <c r="X242" s="37"/>
      <c r="Y242" s="37"/>
      <c r="Z242" s="37"/>
    </row>
    <row r="243" spans="1:26" ht="19.5" customHeight="1" x14ac:dyDescent="0.15">
      <c r="A243" s="3"/>
      <c r="B243" s="3"/>
      <c r="C243" s="242"/>
      <c r="D243" s="30" t="s">
        <v>6</v>
      </c>
      <c r="E243" s="170">
        <v>0</v>
      </c>
      <c r="F243" s="170">
        <v>0</v>
      </c>
      <c r="G243" s="170">
        <v>0</v>
      </c>
      <c r="H243" s="170">
        <v>0</v>
      </c>
      <c r="I243" s="170">
        <v>0</v>
      </c>
      <c r="J243" s="170">
        <v>0</v>
      </c>
      <c r="K243" s="171">
        <v>0</v>
      </c>
      <c r="L243" s="171">
        <v>0</v>
      </c>
      <c r="M243" s="171">
        <v>0</v>
      </c>
      <c r="N243" s="171">
        <v>0</v>
      </c>
      <c r="O243" s="52"/>
      <c r="P243" s="138"/>
      <c r="Q243" s="63"/>
      <c r="R243" s="66"/>
      <c r="S243" s="63"/>
      <c r="T243" s="63"/>
      <c r="U243" s="63"/>
      <c r="V243" s="63"/>
      <c r="W243" s="37"/>
      <c r="X243" s="37"/>
      <c r="Y243" s="37"/>
      <c r="Z243" s="37"/>
    </row>
    <row r="244" spans="1:26" ht="19.5" customHeight="1" x14ac:dyDescent="0.15">
      <c r="A244" s="3"/>
      <c r="B244" s="3"/>
      <c r="C244" s="242"/>
      <c r="D244" s="31" t="s">
        <v>7</v>
      </c>
      <c r="E244" s="170">
        <v>0</v>
      </c>
      <c r="F244" s="170">
        <v>0</v>
      </c>
      <c r="G244" s="170">
        <v>0</v>
      </c>
      <c r="H244" s="170">
        <v>0</v>
      </c>
      <c r="I244" s="170">
        <v>0</v>
      </c>
      <c r="J244" s="170">
        <v>0</v>
      </c>
      <c r="K244" s="171">
        <v>0</v>
      </c>
      <c r="L244" s="171">
        <v>0</v>
      </c>
      <c r="M244" s="171">
        <v>0</v>
      </c>
      <c r="N244" s="171">
        <v>0</v>
      </c>
      <c r="O244" s="52"/>
      <c r="P244" s="138"/>
      <c r="Q244" s="63"/>
      <c r="R244" s="66"/>
      <c r="S244" s="63"/>
      <c r="T244" s="63"/>
      <c r="U244" s="63"/>
      <c r="V244" s="63"/>
      <c r="W244" s="37"/>
      <c r="X244" s="37"/>
      <c r="Y244" s="37"/>
      <c r="Z244" s="37"/>
    </row>
    <row r="245" spans="1:26" ht="19.5" customHeight="1" thickBot="1" x14ac:dyDescent="0.2">
      <c r="A245" s="3"/>
      <c r="B245" s="3"/>
      <c r="C245" s="242"/>
      <c r="D245" s="32" t="s">
        <v>8</v>
      </c>
      <c r="E245" s="172">
        <v>0</v>
      </c>
      <c r="F245" s="172">
        <v>0</v>
      </c>
      <c r="G245" s="172">
        <v>0</v>
      </c>
      <c r="H245" s="172">
        <v>0</v>
      </c>
      <c r="I245" s="172">
        <v>0</v>
      </c>
      <c r="J245" s="172">
        <v>0</v>
      </c>
      <c r="K245" s="173">
        <v>0</v>
      </c>
      <c r="L245" s="173">
        <v>0</v>
      </c>
      <c r="M245" s="173">
        <v>0</v>
      </c>
      <c r="N245" s="173">
        <v>0</v>
      </c>
      <c r="O245" s="56"/>
      <c r="P245" s="138"/>
      <c r="Q245" s="63"/>
      <c r="R245" s="66"/>
      <c r="S245" s="63"/>
      <c r="T245" s="63"/>
      <c r="U245" s="63"/>
      <c r="V245" s="63"/>
      <c r="W245" s="37"/>
      <c r="X245" s="37"/>
      <c r="Y245" s="37"/>
      <c r="Z245" s="37"/>
    </row>
    <row r="246" spans="1:26" ht="19.5" customHeight="1" x14ac:dyDescent="0.15">
      <c r="A246" s="3"/>
      <c r="B246" s="3"/>
      <c r="C246" s="241" t="s">
        <v>9</v>
      </c>
      <c r="D246" s="42" t="s">
        <v>18</v>
      </c>
      <c r="E246" s="2">
        <f>IFERROR(SUM(E242:E245),"")</f>
        <v>0</v>
      </c>
      <c r="F246" s="190">
        <f t="shared" ref="F246" si="474">IFERROR(SUM(F242:F245),"")</f>
        <v>0</v>
      </c>
      <c r="G246" s="190">
        <f t="shared" ref="G246" si="475">IFERROR(SUM(G242:G245),"")</f>
        <v>0</v>
      </c>
      <c r="H246" s="190">
        <f t="shared" ref="H246" si="476">IFERROR(SUM(H242:H245),"")</f>
        <v>0</v>
      </c>
      <c r="I246" s="190">
        <f t="shared" ref="I246" si="477">IFERROR(SUM(I242:I245),"")</f>
        <v>0</v>
      </c>
      <c r="J246" s="190">
        <f t="shared" ref="J246" si="478">IFERROR(SUM(J242:J245),"")</f>
        <v>0</v>
      </c>
      <c r="K246" s="190">
        <f t="shared" ref="K246" si="479">IFERROR(SUM(K242:K245),"")</f>
        <v>0</v>
      </c>
      <c r="L246" s="190">
        <f t="shared" ref="L246" si="480">IFERROR(SUM(L242:L245),"")</f>
        <v>0</v>
      </c>
      <c r="M246" s="190">
        <f t="shared" ref="M246" si="481">IFERROR(SUM(M242:M245),"")</f>
        <v>0</v>
      </c>
      <c r="N246" s="191">
        <f t="shared" ref="N246" si="482">IFERROR(SUM(N242:N245),"")</f>
        <v>0</v>
      </c>
      <c r="O246" s="51"/>
      <c r="P246" s="138"/>
      <c r="Q246" s="63"/>
      <c r="R246" s="66"/>
      <c r="S246" s="63"/>
      <c r="T246" s="63"/>
      <c r="U246" s="63"/>
      <c r="V246" s="63"/>
      <c r="W246" s="37"/>
      <c r="X246" s="37"/>
      <c r="Y246" s="37"/>
      <c r="Z246" s="37"/>
    </row>
    <row r="247" spans="1:26" ht="19.5" customHeight="1" x14ac:dyDescent="0.15">
      <c r="A247" s="3"/>
      <c r="B247" s="3"/>
      <c r="C247" s="242"/>
      <c r="D247" s="30" t="s">
        <v>10</v>
      </c>
      <c r="E247" s="108">
        <f>IF(E252="",ROUNDDOWN(E246*E250,0),"　未入力あり")</f>
        <v>0</v>
      </c>
      <c r="F247" s="109">
        <f t="shared" ref="F247" si="483">IF(F252="",ROUNDDOWN(F246*F250,0),"　未入力あり")</f>
        <v>0</v>
      </c>
      <c r="G247" s="109">
        <f t="shared" ref="G247" si="484">IF(G252="",ROUNDDOWN(G246*G250,0),"　未入力あり")</f>
        <v>0</v>
      </c>
      <c r="H247" s="109">
        <f t="shared" ref="H247" si="485">IF(H252="",ROUNDDOWN(H246*H250,0),"　未入力あり")</f>
        <v>0</v>
      </c>
      <c r="I247" s="109">
        <f t="shared" ref="I247" si="486">IF(I252="",ROUNDDOWN(I246*I250,0),"　未入力あり")</f>
        <v>0</v>
      </c>
      <c r="J247" s="109">
        <f t="shared" ref="J247" si="487">IF(J252="",ROUNDDOWN(J246*J250,0),"　未入力あり")</f>
        <v>0</v>
      </c>
      <c r="K247" s="109">
        <f t="shared" ref="K247" si="488">IF(K252="",ROUNDDOWN(K246*K250,0),"　未入力あり")</f>
        <v>0</v>
      </c>
      <c r="L247" s="109">
        <f t="shared" ref="L247" si="489">IF(L252="",ROUNDDOWN(L246*L250,0),"　未入力あり")</f>
        <v>0</v>
      </c>
      <c r="M247" s="109">
        <f t="shared" ref="M247" si="490">IF(M252="",ROUNDDOWN(M246*M250,0),"　未入力あり")</f>
        <v>0</v>
      </c>
      <c r="N247" s="192">
        <f t="shared" ref="N247" si="491">IF(N252="",ROUNDDOWN(N246*N250,0),"　未入力あり")</f>
        <v>0</v>
      </c>
      <c r="O247" s="52"/>
      <c r="P247" s="138"/>
      <c r="Q247" s="63"/>
      <c r="R247" s="66"/>
      <c r="S247" s="63"/>
      <c r="T247" s="63"/>
      <c r="U247" s="63"/>
      <c r="V247" s="63"/>
      <c r="W247" s="37"/>
      <c r="X247" s="37"/>
      <c r="Y247" s="37"/>
      <c r="Z247" s="37"/>
    </row>
    <row r="248" spans="1:26" ht="19.5" customHeight="1" thickBot="1" x14ac:dyDescent="0.2">
      <c r="A248" s="3"/>
      <c r="B248" s="3"/>
      <c r="C248" s="243"/>
      <c r="D248" s="33" t="s">
        <v>20</v>
      </c>
      <c r="E248" s="133">
        <f>IFERROR(E246+E247,"")</f>
        <v>0</v>
      </c>
      <c r="F248" s="134">
        <f t="shared" ref="F248" si="492">IFERROR(F246+F247,"")</f>
        <v>0</v>
      </c>
      <c r="G248" s="134">
        <f t="shared" ref="G248" si="493">IFERROR(G246+G247,"")</f>
        <v>0</v>
      </c>
      <c r="H248" s="134">
        <f t="shared" ref="H248" si="494">IFERROR(H246+H247,"")</f>
        <v>0</v>
      </c>
      <c r="I248" s="134">
        <f t="shared" ref="I248" si="495">IFERROR(I246+I247,"")</f>
        <v>0</v>
      </c>
      <c r="J248" s="134">
        <f t="shared" ref="J248" si="496">IFERROR(J246+J247,"")</f>
        <v>0</v>
      </c>
      <c r="K248" s="134">
        <f t="shared" ref="K248" si="497">IFERROR(K246+K247,"")</f>
        <v>0</v>
      </c>
      <c r="L248" s="134">
        <f t="shared" ref="L248" si="498">IFERROR(L246+L247,"")</f>
        <v>0</v>
      </c>
      <c r="M248" s="134">
        <f t="shared" ref="M248" si="499">IFERROR(M246+M247,"")</f>
        <v>0</v>
      </c>
      <c r="N248" s="134">
        <f t="shared" ref="N248" si="500">IFERROR(N246+N247,"")</f>
        <v>0</v>
      </c>
      <c r="O248" s="135"/>
      <c r="P248" s="138"/>
      <c r="Q248" s="63"/>
      <c r="R248" s="66"/>
      <c r="S248" s="63"/>
      <c r="T248" s="63"/>
      <c r="U248" s="63"/>
      <c r="V248" s="63"/>
      <c r="W248" s="37"/>
      <c r="X248" s="37"/>
      <c r="Y248" s="37"/>
      <c r="Z248" s="37"/>
    </row>
    <row r="249" spans="1:26" ht="19.5" customHeight="1" thickBot="1" x14ac:dyDescent="0.2">
      <c r="A249" s="3"/>
      <c r="B249" s="3"/>
      <c r="C249" s="35"/>
      <c r="D249" s="141" t="s">
        <v>37</v>
      </c>
      <c r="E249" s="142">
        <f>IFERROR((ROUNDDOWN(E248*E$37,0)),"")</f>
        <v>0</v>
      </c>
      <c r="F249" s="143">
        <f t="shared" ref="F249" si="501">IFERROR((ROUNDDOWN(F248*F$37,0)),"")</f>
        <v>0</v>
      </c>
      <c r="G249" s="143">
        <f t="shared" ref="G249" si="502">IFERROR((ROUNDDOWN(G248*G$37,0)),"")</f>
        <v>0</v>
      </c>
      <c r="H249" s="143">
        <f t="shared" ref="H249" si="503">IFERROR((ROUNDDOWN(H248*H$37,0)),"")</f>
        <v>0</v>
      </c>
      <c r="I249" s="143">
        <f t="shared" ref="I249" si="504">IFERROR((ROUNDDOWN(I248*I$37,0)),"")</f>
        <v>0</v>
      </c>
      <c r="J249" s="143">
        <f t="shared" ref="J249" si="505">IFERROR((ROUNDDOWN(J248*J$37,0)),"")</f>
        <v>0</v>
      </c>
      <c r="K249" s="143">
        <f t="shared" ref="K249" si="506">IFERROR((ROUNDDOWN(K248*K$37,0)),"")</f>
        <v>0</v>
      </c>
      <c r="L249" s="143">
        <f t="shared" ref="L249" si="507">IFERROR((ROUNDDOWN(L248*L$37,0)),"")</f>
        <v>0</v>
      </c>
      <c r="M249" s="143">
        <f t="shared" ref="M249" si="508">IFERROR((ROUNDDOWN(M248*M$37,0)),"")</f>
        <v>0</v>
      </c>
      <c r="N249" s="143">
        <f t="shared" ref="N249" si="509">IFERROR((ROUNDDOWN(N248*N$37,0)),"")</f>
        <v>0</v>
      </c>
      <c r="O249" s="137"/>
      <c r="P249" s="138"/>
      <c r="Q249" s="63"/>
      <c r="R249" s="66"/>
      <c r="S249" s="63"/>
      <c r="T249" s="63"/>
      <c r="U249" s="63"/>
      <c r="V249" s="63"/>
      <c r="W249" s="37"/>
      <c r="X249" s="37"/>
      <c r="Y249" s="37"/>
      <c r="Z249" s="37"/>
    </row>
    <row r="250" spans="1:26" ht="19.5" customHeight="1" x14ac:dyDescent="0.15">
      <c r="A250" s="3"/>
      <c r="B250" s="3"/>
      <c r="C250" s="3"/>
      <c r="D250" s="15" t="s">
        <v>11</v>
      </c>
      <c r="E250" s="169">
        <v>0</v>
      </c>
      <c r="F250" s="169">
        <v>0</v>
      </c>
      <c r="G250" s="169">
        <v>0</v>
      </c>
      <c r="H250" s="169">
        <v>0</v>
      </c>
      <c r="I250" s="169">
        <v>0</v>
      </c>
      <c r="J250" s="169">
        <v>0</v>
      </c>
      <c r="K250" s="169">
        <v>0</v>
      </c>
      <c r="L250" s="169">
        <v>0</v>
      </c>
      <c r="M250" s="169">
        <v>0</v>
      </c>
      <c r="N250" s="169">
        <v>0</v>
      </c>
      <c r="O250" s="16"/>
      <c r="P250" s="138"/>
      <c r="Q250" s="63"/>
      <c r="R250" s="66"/>
      <c r="S250" s="63"/>
      <c r="T250" s="63"/>
      <c r="U250" s="63"/>
      <c r="V250" s="63"/>
      <c r="W250" s="37"/>
      <c r="X250" s="37"/>
      <c r="Y250" s="37"/>
      <c r="Z250" s="37"/>
    </row>
    <row r="251" spans="1:26" ht="19.5" customHeight="1" x14ac:dyDescent="0.15">
      <c r="A251" s="3"/>
      <c r="B251" s="3"/>
      <c r="C251" s="215"/>
      <c r="D251" s="215"/>
      <c r="E251" s="103"/>
      <c r="F251" s="103"/>
      <c r="G251" s="103"/>
      <c r="H251" s="103"/>
      <c r="I251" s="103"/>
      <c r="J251" s="103"/>
      <c r="K251" s="103"/>
      <c r="L251" s="103"/>
      <c r="M251" s="103"/>
      <c r="N251" s="103"/>
      <c r="O251" s="5"/>
      <c r="P251" s="138"/>
      <c r="Q251" s="63"/>
      <c r="R251" s="66"/>
      <c r="S251" s="63"/>
      <c r="T251" s="63"/>
      <c r="U251" s="63"/>
      <c r="V251" s="63"/>
      <c r="W251" s="37"/>
      <c r="X251" s="37"/>
      <c r="Y251" s="37"/>
      <c r="Z251" s="37"/>
    </row>
    <row r="252" spans="1:26" ht="30" customHeight="1" x14ac:dyDescent="0.15">
      <c r="A252" s="3"/>
      <c r="B252" s="3"/>
      <c r="C252" s="230" t="str">
        <f>IF(AND(E252="",F252="",G252="",H252="",I252="",J252="",K252="",L252="",M252="",N252=""),"","一般管理費率：未記入、少数点以下第２位又は１０%以上を検出")</f>
        <v/>
      </c>
      <c r="D252" s="230"/>
      <c r="E252" s="103" t="str">
        <f>IF(AND(E250=ROUNDDOWN(E250,3),E250&lt;=0.1,E250&lt;&gt;""),"","←←確認してください ")</f>
        <v/>
      </c>
      <c r="F252" s="103" t="str">
        <f t="shared" ref="F252:N252" si="510">IF(AND(F250=ROUNDDOWN(F250,3),F250&lt;=0.1,F250&lt;&gt;""),"","←←確認してください ")</f>
        <v/>
      </c>
      <c r="G252" s="103" t="str">
        <f t="shared" si="510"/>
        <v/>
      </c>
      <c r="H252" s="103" t="str">
        <f t="shared" si="510"/>
        <v/>
      </c>
      <c r="I252" s="103" t="str">
        <f t="shared" si="510"/>
        <v/>
      </c>
      <c r="J252" s="103" t="str">
        <f t="shared" si="510"/>
        <v/>
      </c>
      <c r="K252" s="103" t="str">
        <f t="shared" si="510"/>
        <v/>
      </c>
      <c r="L252" s="103" t="str">
        <f t="shared" si="510"/>
        <v/>
      </c>
      <c r="M252" s="103" t="str">
        <f t="shared" si="510"/>
        <v/>
      </c>
      <c r="N252" s="103" t="str">
        <f t="shared" si="510"/>
        <v/>
      </c>
      <c r="O252" s="5"/>
      <c r="P252" s="138"/>
      <c r="Q252" s="63"/>
      <c r="R252" s="66"/>
      <c r="S252" s="63"/>
      <c r="T252" s="63"/>
      <c r="U252" s="63"/>
      <c r="V252" s="63"/>
      <c r="W252" s="37"/>
      <c r="X252" s="37"/>
      <c r="Y252" s="37"/>
      <c r="Z252" s="37"/>
    </row>
    <row r="253" spans="1:26" ht="19.5" customHeight="1" x14ac:dyDescent="0.15">
      <c r="A253" s="3"/>
      <c r="B253" s="3"/>
      <c r="C253" s="3"/>
      <c r="D253" s="10" t="s">
        <v>15</v>
      </c>
      <c r="E253" s="225"/>
      <c r="F253" s="225"/>
      <c r="G253" s="226"/>
      <c r="H253" s="226"/>
      <c r="I253" s="226"/>
      <c r="J253" s="226"/>
      <c r="K253" s="226"/>
      <c r="L253" s="226"/>
      <c r="M253" s="226"/>
      <c r="N253" s="226"/>
      <c r="O253" s="82"/>
      <c r="P253" s="138"/>
      <c r="Q253" s="63"/>
      <c r="R253" s="66"/>
      <c r="S253" s="63"/>
      <c r="T253" s="63"/>
      <c r="U253" s="63"/>
      <c r="V253" s="63"/>
      <c r="W253" s="37"/>
      <c r="X253" s="37"/>
      <c r="Y253" s="37"/>
      <c r="Z253" s="37"/>
    </row>
    <row r="254" spans="1:26" ht="19.5" customHeight="1" thickBot="1" x14ac:dyDescent="0.2">
      <c r="A254" s="3"/>
      <c r="B254" s="3"/>
      <c r="C254" s="3"/>
      <c r="D254" s="18" t="s">
        <v>53</v>
      </c>
      <c r="E254" s="240"/>
      <c r="F254" s="240"/>
      <c r="G254" s="240"/>
      <c r="H254" s="240"/>
      <c r="I254" s="240"/>
      <c r="J254" s="240"/>
      <c r="K254" s="240"/>
      <c r="L254" s="240"/>
      <c r="M254" s="240"/>
      <c r="N254" s="240"/>
      <c r="O254" s="224" t="s">
        <v>2</v>
      </c>
      <c r="P254" s="138"/>
      <c r="Q254" s="63"/>
      <c r="R254" s="66"/>
      <c r="S254" s="63"/>
      <c r="T254" s="63"/>
      <c r="U254" s="63"/>
      <c r="V254" s="63"/>
      <c r="W254" s="37"/>
      <c r="X254" s="37"/>
      <c r="Y254" s="37"/>
      <c r="Z254" s="37"/>
    </row>
    <row r="255" spans="1:26" ht="19.5" customHeight="1" thickBot="1" x14ac:dyDescent="0.2">
      <c r="A255" s="3"/>
      <c r="B255" s="3"/>
      <c r="C255" s="115" t="s">
        <v>0</v>
      </c>
      <c r="D255" s="25" t="s">
        <v>51</v>
      </c>
      <c r="E255" s="211">
        <f>E$24</f>
        <v>24</v>
      </c>
      <c r="F255" s="211">
        <f t="shared" ref="F255:N255" si="511">F$24</f>
        <v>25</v>
      </c>
      <c r="G255" s="211">
        <f t="shared" si="511"/>
        <v>26</v>
      </c>
      <c r="H255" s="211">
        <f t="shared" si="511"/>
        <v>27</v>
      </c>
      <c r="I255" s="211">
        <f t="shared" si="511"/>
        <v>28</v>
      </c>
      <c r="J255" s="211">
        <f t="shared" si="511"/>
        <v>29</v>
      </c>
      <c r="K255" s="211">
        <f t="shared" si="511"/>
        <v>30</v>
      </c>
      <c r="L255" s="211">
        <f t="shared" si="511"/>
        <v>31</v>
      </c>
      <c r="M255" s="211">
        <f t="shared" si="511"/>
        <v>32</v>
      </c>
      <c r="N255" s="211">
        <f t="shared" si="511"/>
        <v>33</v>
      </c>
      <c r="O255" s="132" t="str">
        <f>O$24</f>
        <v>総額</v>
      </c>
      <c r="P255" s="138"/>
      <c r="Q255" s="63"/>
      <c r="R255" s="66"/>
      <c r="S255" s="63"/>
      <c r="T255" s="63"/>
      <c r="U255" s="63"/>
      <c r="V255" s="63"/>
      <c r="W255" s="37"/>
      <c r="X255" s="37"/>
      <c r="Y255" s="37"/>
      <c r="Z255" s="37"/>
    </row>
    <row r="256" spans="1:26" ht="19.5" customHeight="1" x14ac:dyDescent="0.15">
      <c r="A256" s="3"/>
      <c r="B256" s="3"/>
      <c r="C256" s="241" t="s">
        <v>13</v>
      </c>
      <c r="D256" s="29" t="s">
        <v>5</v>
      </c>
      <c r="E256" s="166">
        <v>0</v>
      </c>
      <c r="F256" s="167">
        <v>0</v>
      </c>
      <c r="G256" s="167">
        <v>0</v>
      </c>
      <c r="H256" s="167">
        <v>0</v>
      </c>
      <c r="I256" s="167">
        <v>0</v>
      </c>
      <c r="J256" s="167">
        <v>0</v>
      </c>
      <c r="K256" s="167">
        <v>0</v>
      </c>
      <c r="L256" s="167">
        <v>0</v>
      </c>
      <c r="M256" s="167">
        <v>0</v>
      </c>
      <c r="N256" s="167">
        <v>0</v>
      </c>
      <c r="O256" s="51"/>
      <c r="P256" s="138"/>
      <c r="Q256" s="63"/>
      <c r="R256" s="66"/>
      <c r="S256" s="63"/>
      <c r="T256" s="63"/>
      <c r="U256" s="63"/>
      <c r="V256" s="63"/>
      <c r="W256" s="37"/>
      <c r="X256" s="37"/>
      <c r="Y256" s="37"/>
      <c r="Z256" s="37"/>
    </row>
    <row r="257" spans="1:26" ht="19.5" customHeight="1" x14ac:dyDescent="0.15">
      <c r="A257" s="3"/>
      <c r="B257" s="3"/>
      <c r="C257" s="242"/>
      <c r="D257" s="30" t="s">
        <v>6</v>
      </c>
      <c r="E257" s="170">
        <v>0</v>
      </c>
      <c r="F257" s="170">
        <v>0</v>
      </c>
      <c r="G257" s="170">
        <v>0</v>
      </c>
      <c r="H257" s="170">
        <v>0</v>
      </c>
      <c r="I257" s="170">
        <v>0</v>
      </c>
      <c r="J257" s="170">
        <v>0</v>
      </c>
      <c r="K257" s="171">
        <v>0</v>
      </c>
      <c r="L257" s="171">
        <v>0</v>
      </c>
      <c r="M257" s="171">
        <v>0</v>
      </c>
      <c r="N257" s="171">
        <v>0</v>
      </c>
      <c r="O257" s="52"/>
      <c r="P257" s="138"/>
      <c r="Q257" s="63"/>
      <c r="R257" s="66"/>
      <c r="S257" s="63"/>
      <c r="T257" s="63"/>
      <c r="U257" s="63"/>
      <c r="V257" s="63"/>
      <c r="W257" s="37"/>
      <c r="X257" s="37"/>
      <c r="Y257" s="37"/>
      <c r="Z257" s="37"/>
    </row>
    <row r="258" spans="1:26" ht="19.5" customHeight="1" x14ac:dyDescent="0.15">
      <c r="A258" s="3"/>
      <c r="B258" s="3"/>
      <c r="C258" s="242"/>
      <c r="D258" s="31" t="s">
        <v>7</v>
      </c>
      <c r="E258" s="170">
        <v>0</v>
      </c>
      <c r="F258" s="170">
        <v>0</v>
      </c>
      <c r="G258" s="170">
        <v>0</v>
      </c>
      <c r="H258" s="170">
        <v>0</v>
      </c>
      <c r="I258" s="170">
        <v>0</v>
      </c>
      <c r="J258" s="170">
        <v>0</v>
      </c>
      <c r="K258" s="171">
        <v>0</v>
      </c>
      <c r="L258" s="171">
        <v>0</v>
      </c>
      <c r="M258" s="171">
        <v>0</v>
      </c>
      <c r="N258" s="171">
        <v>0</v>
      </c>
      <c r="O258" s="52"/>
      <c r="P258" s="138"/>
      <c r="Q258" s="63"/>
      <c r="R258" s="66"/>
      <c r="S258" s="63"/>
      <c r="T258" s="63"/>
      <c r="U258" s="63"/>
      <c r="V258" s="63"/>
      <c r="W258" s="37"/>
      <c r="X258" s="37"/>
      <c r="Y258" s="37"/>
      <c r="Z258" s="37"/>
    </row>
    <row r="259" spans="1:26" ht="19.5" customHeight="1" thickBot="1" x14ac:dyDescent="0.2">
      <c r="A259" s="3"/>
      <c r="B259" s="3"/>
      <c r="C259" s="242"/>
      <c r="D259" s="32" t="s">
        <v>8</v>
      </c>
      <c r="E259" s="172">
        <v>0</v>
      </c>
      <c r="F259" s="172">
        <v>0</v>
      </c>
      <c r="G259" s="172">
        <v>0</v>
      </c>
      <c r="H259" s="172">
        <v>0</v>
      </c>
      <c r="I259" s="172">
        <v>0</v>
      </c>
      <c r="J259" s="172">
        <v>0</v>
      </c>
      <c r="K259" s="173">
        <v>0</v>
      </c>
      <c r="L259" s="173">
        <v>0</v>
      </c>
      <c r="M259" s="173">
        <v>0</v>
      </c>
      <c r="N259" s="173">
        <v>0</v>
      </c>
      <c r="O259" s="56"/>
      <c r="P259" s="138"/>
      <c r="Q259" s="63"/>
      <c r="R259" s="66"/>
      <c r="S259" s="63"/>
      <c r="T259" s="63"/>
      <c r="U259" s="63"/>
      <c r="V259" s="63"/>
      <c r="W259" s="37"/>
      <c r="X259" s="37"/>
      <c r="Y259" s="37"/>
      <c r="Z259" s="37"/>
    </row>
    <row r="260" spans="1:26" ht="19.5" customHeight="1" x14ac:dyDescent="0.15">
      <c r="A260" s="3"/>
      <c r="B260" s="3"/>
      <c r="C260" s="241" t="s">
        <v>9</v>
      </c>
      <c r="D260" s="42" t="s">
        <v>18</v>
      </c>
      <c r="E260" s="2">
        <f>IFERROR(SUM(E256:E259),"")</f>
        <v>0</v>
      </c>
      <c r="F260" s="190">
        <f t="shared" ref="F260" si="512">IFERROR(SUM(F256:F259),"")</f>
        <v>0</v>
      </c>
      <c r="G260" s="190">
        <f t="shared" ref="G260" si="513">IFERROR(SUM(G256:G259),"")</f>
        <v>0</v>
      </c>
      <c r="H260" s="190">
        <f t="shared" ref="H260" si="514">IFERROR(SUM(H256:H259),"")</f>
        <v>0</v>
      </c>
      <c r="I260" s="190">
        <f t="shared" ref="I260" si="515">IFERROR(SUM(I256:I259),"")</f>
        <v>0</v>
      </c>
      <c r="J260" s="190">
        <f t="shared" ref="J260" si="516">IFERROR(SUM(J256:J259),"")</f>
        <v>0</v>
      </c>
      <c r="K260" s="190">
        <f t="shared" ref="K260" si="517">IFERROR(SUM(K256:K259),"")</f>
        <v>0</v>
      </c>
      <c r="L260" s="190">
        <f t="shared" ref="L260" si="518">IFERROR(SUM(L256:L259),"")</f>
        <v>0</v>
      </c>
      <c r="M260" s="190">
        <f t="shared" ref="M260" si="519">IFERROR(SUM(M256:M259),"")</f>
        <v>0</v>
      </c>
      <c r="N260" s="191">
        <f t="shared" ref="N260" si="520">IFERROR(SUM(N256:N259),"")</f>
        <v>0</v>
      </c>
      <c r="O260" s="51"/>
      <c r="P260" s="138"/>
      <c r="Q260" s="63"/>
      <c r="R260" s="66"/>
      <c r="S260" s="63"/>
      <c r="T260" s="63"/>
      <c r="U260" s="63"/>
      <c r="V260" s="63"/>
      <c r="W260" s="37"/>
      <c r="X260" s="37"/>
      <c r="Y260" s="37"/>
      <c r="Z260" s="37"/>
    </row>
    <row r="261" spans="1:26" ht="19.5" customHeight="1" x14ac:dyDescent="0.15">
      <c r="A261" s="3"/>
      <c r="B261" s="3"/>
      <c r="C261" s="242"/>
      <c r="D261" s="30" t="s">
        <v>10</v>
      </c>
      <c r="E261" s="108">
        <f>IF(E266="",ROUNDDOWN(E260*E264,0),"　未入力あり")</f>
        <v>0</v>
      </c>
      <c r="F261" s="109">
        <f t="shared" ref="F261" si="521">IF(F266="",ROUNDDOWN(F260*F264,0),"　未入力あり")</f>
        <v>0</v>
      </c>
      <c r="G261" s="109">
        <f t="shared" ref="G261" si="522">IF(G266="",ROUNDDOWN(G260*G264,0),"　未入力あり")</f>
        <v>0</v>
      </c>
      <c r="H261" s="109">
        <f t="shared" ref="H261" si="523">IF(H266="",ROUNDDOWN(H260*H264,0),"　未入力あり")</f>
        <v>0</v>
      </c>
      <c r="I261" s="109">
        <f t="shared" ref="I261" si="524">IF(I266="",ROUNDDOWN(I260*I264,0),"　未入力あり")</f>
        <v>0</v>
      </c>
      <c r="J261" s="109">
        <f t="shared" ref="J261" si="525">IF(J266="",ROUNDDOWN(J260*J264,0),"　未入力あり")</f>
        <v>0</v>
      </c>
      <c r="K261" s="109">
        <f t="shared" ref="K261" si="526">IF(K266="",ROUNDDOWN(K260*K264,0),"　未入力あり")</f>
        <v>0</v>
      </c>
      <c r="L261" s="109">
        <f t="shared" ref="L261" si="527">IF(L266="",ROUNDDOWN(L260*L264,0),"　未入力あり")</f>
        <v>0</v>
      </c>
      <c r="M261" s="109">
        <f t="shared" ref="M261" si="528">IF(M266="",ROUNDDOWN(M260*M264,0),"　未入力あり")</f>
        <v>0</v>
      </c>
      <c r="N261" s="192">
        <f t="shared" ref="N261" si="529">IF(N266="",ROUNDDOWN(N260*N264,0),"　未入力あり")</f>
        <v>0</v>
      </c>
      <c r="O261" s="52"/>
      <c r="P261" s="138"/>
      <c r="Q261" s="63"/>
      <c r="R261" s="66"/>
      <c r="S261" s="63"/>
      <c r="T261" s="63"/>
      <c r="U261" s="63"/>
      <c r="V261" s="63"/>
      <c r="W261" s="37"/>
      <c r="X261" s="37"/>
      <c r="Y261" s="37"/>
      <c r="Z261" s="37"/>
    </row>
    <row r="262" spans="1:26" ht="19.5" customHeight="1" thickBot="1" x14ac:dyDescent="0.2">
      <c r="A262" s="3"/>
      <c r="B262" s="3"/>
      <c r="C262" s="243"/>
      <c r="D262" s="33" t="s">
        <v>20</v>
      </c>
      <c r="E262" s="133">
        <f>IFERROR(E260+E261,"")</f>
        <v>0</v>
      </c>
      <c r="F262" s="134">
        <f t="shared" ref="F262" si="530">IFERROR(F260+F261,"")</f>
        <v>0</v>
      </c>
      <c r="G262" s="134">
        <f t="shared" ref="G262" si="531">IFERROR(G260+G261,"")</f>
        <v>0</v>
      </c>
      <c r="H262" s="134">
        <f t="shared" ref="H262" si="532">IFERROR(H260+H261,"")</f>
        <v>0</v>
      </c>
      <c r="I262" s="134">
        <f t="shared" ref="I262" si="533">IFERROR(I260+I261,"")</f>
        <v>0</v>
      </c>
      <c r="J262" s="134">
        <f t="shared" ref="J262" si="534">IFERROR(J260+J261,"")</f>
        <v>0</v>
      </c>
      <c r="K262" s="134">
        <f t="shared" ref="K262" si="535">IFERROR(K260+K261,"")</f>
        <v>0</v>
      </c>
      <c r="L262" s="134">
        <f t="shared" ref="L262" si="536">IFERROR(L260+L261,"")</f>
        <v>0</v>
      </c>
      <c r="M262" s="134">
        <f t="shared" ref="M262" si="537">IFERROR(M260+M261,"")</f>
        <v>0</v>
      </c>
      <c r="N262" s="134">
        <f t="shared" ref="N262" si="538">IFERROR(N260+N261,"")</f>
        <v>0</v>
      </c>
      <c r="O262" s="135"/>
      <c r="P262" s="138"/>
      <c r="Q262" s="63"/>
      <c r="R262" s="66"/>
      <c r="S262" s="63"/>
      <c r="T262" s="63"/>
      <c r="U262" s="63"/>
      <c r="V262" s="63"/>
      <c r="W262" s="37"/>
      <c r="X262" s="37"/>
      <c r="Y262" s="37"/>
      <c r="Z262" s="37"/>
    </row>
    <row r="263" spans="1:26" ht="19.5" customHeight="1" thickBot="1" x14ac:dyDescent="0.2">
      <c r="A263" s="3"/>
      <c r="B263" s="3"/>
      <c r="C263" s="35"/>
      <c r="D263" s="141" t="s">
        <v>37</v>
      </c>
      <c r="E263" s="142">
        <f>IFERROR((ROUNDDOWN(E262*E$37,0)),"")</f>
        <v>0</v>
      </c>
      <c r="F263" s="143">
        <f t="shared" ref="F263" si="539">IFERROR((ROUNDDOWN(F262*F$37,0)),"")</f>
        <v>0</v>
      </c>
      <c r="G263" s="143">
        <f t="shared" ref="G263" si="540">IFERROR((ROUNDDOWN(G262*G$37,0)),"")</f>
        <v>0</v>
      </c>
      <c r="H263" s="143">
        <f t="shared" ref="H263" si="541">IFERROR((ROUNDDOWN(H262*H$37,0)),"")</f>
        <v>0</v>
      </c>
      <c r="I263" s="143">
        <f t="shared" ref="I263" si="542">IFERROR((ROUNDDOWN(I262*I$37,0)),"")</f>
        <v>0</v>
      </c>
      <c r="J263" s="143">
        <f t="shared" ref="J263" si="543">IFERROR((ROUNDDOWN(J262*J$37,0)),"")</f>
        <v>0</v>
      </c>
      <c r="K263" s="143">
        <f t="shared" ref="K263" si="544">IFERROR((ROUNDDOWN(K262*K$37,0)),"")</f>
        <v>0</v>
      </c>
      <c r="L263" s="143">
        <f t="shared" ref="L263" si="545">IFERROR((ROUNDDOWN(L262*L$37,0)),"")</f>
        <v>0</v>
      </c>
      <c r="M263" s="143">
        <f t="shared" ref="M263" si="546">IFERROR((ROUNDDOWN(M262*M$37,0)),"")</f>
        <v>0</v>
      </c>
      <c r="N263" s="143">
        <f t="shared" ref="N263" si="547">IFERROR((ROUNDDOWN(N262*N$37,0)),"")</f>
        <v>0</v>
      </c>
      <c r="O263" s="137"/>
      <c r="P263" s="138"/>
      <c r="Q263" s="63"/>
      <c r="R263" s="66"/>
      <c r="S263" s="63"/>
      <c r="T263" s="63"/>
      <c r="U263" s="63"/>
      <c r="V263" s="63"/>
      <c r="W263" s="37"/>
      <c r="X263" s="37"/>
      <c r="Y263" s="37"/>
      <c r="Z263" s="37"/>
    </row>
    <row r="264" spans="1:26" ht="19.5" customHeight="1" x14ac:dyDescent="0.15">
      <c r="A264" s="3"/>
      <c r="B264" s="3"/>
      <c r="C264" s="3"/>
      <c r="D264" s="15" t="s">
        <v>11</v>
      </c>
      <c r="E264" s="169">
        <v>0</v>
      </c>
      <c r="F264" s="169">
        <v>0</v>
      </c>
      <c r="G264" s="169">
        <v>0</v>
      </c>
      <c r="H264" s="169">
        <v>0</v>
      </c>
      <c r="I264" s="169">
        <v>0</v>
      </c>
      <c r="J264" s="169">
        <v>0</v>
      </c>
      <c r="K264" s="169">
        <v>0</v>
      </c>
      <c r="L264" s="169">
        <v>0</v>
      </c>
      <c r="M264" s="169">
        <v>0</v>
      </c>
      <c r="N264" s="169">
        <v>0</v>
      </c>
      <c r="O264" s="16"/>
      <c r="P264" s="138"/>
      <c r="Q264" s="63"/>
      <c r="R264" s="66"/>
      <c r="S264" s="63"/>
      <c r="T264" s="63"/>
      <c r="U264" s="63"/>
      <c r="V264" s="63"/>
      <c r="W264" s="37"/>
      <c r="X264" s="37"/>
      <c r="Y264" s="37"/>
      <c r="Z264" s="37"/>
    </row>
    <row r="265" spans="1:26" ht="19.5" customHeight="1" x14ac:dyDescent="0.15">
      <c r="A265" s="3"/>
      <c r="B265" s="3"/>
      <c r="C265" s="215"/>
      <c r="D265" s="215"/>
      <c r="E265" s="103"/>
      <c r="F265" s="103"/>
      <c r="G265" s="103"/>
      <c r="H265" s="103"/>
      <c r="I265" s="103"/>
      <c r="J265" s="103"/>
      <c r="K265" s="103"/>
      <c r="L265" s="103"/>
      <c r="M265" s="103"/>
      <c r="N265" s="103"/>
      <c r="O265" s="5"/>
      <c r="P265" s="138"/>
      <c r="Q265" s="63"/>
      <c r="R265" s="66"/>
      <c r="S265" s="63"/>
      <c r="T265" s="63"/>
      <c r="U265" s="63"/>
      <c r="V265" s="63"/>
      <c r="W265" s="37"/>
      <c r="X265" s="37"/>
      <c r="Y265" s="37"/>
      <c r="Z265" s="37"/>
    </row>
    <row r="266" spans="1:26" ht="30" customHeight="1" x14ac:dyDescent="0.15">
      <c r="A266" s="3"/>
      <c r="B266" s="3"/>
      <c r="C266" s="230" t="str">
        <f>IF(AND(E266="",F266="",G266="",H266="",I266="",J266="",K266="",L266="",M266="",N266=""),"","一般管理費率：未記入、少数点以下第２位又は１０%以上を検出")</f>
        <v/>
      </c>
      <c r="D266" s="230"/>
      <c r="E266" s="103" t="str">
        <f>IF(AND(E264=ROUNDDOWN(E264,3),E264&lt;=0.1,E264&lt;&gt;""),"","←←確認してください ")</f>
        <v/>
      </c>
      <c r="F266" s="103" t="str">
        <f t="shared" ref="F266:N266" si="548">IF(AND(F264=ROUNDDOWN(F264,3),F264&lt;=0.1,F264&lt;&gt;""),"","←←確認してください ")</f>
        <v/>
      </c>
      <c r="G266" s="103" t="str">
        <f t="shared" si="548"/>
        <v/>
      </c>
      <c r="H266" s="103" t="str">
        <f t="shared" si="548"/>
        <v/>
      </c>
      <c r="I266" s="103" t="str">
        <f t="shared" si="548"/>
        <v/>
      </c>
      <c r="J266" s="103" t="str">
        <f t="shared" si="548"/>
        <v/>
      </c>
      <c r="K266" s="103" t="str">
        <f t="shared" si="548"/>
        <v/>
      </c>
      <c r="L266" s="103" t="str">
        <f t="shared" si="548"/>
        <v/>
      </c>
      <c r="M266" s="103" t="str">
        <f t="shared" si="548"/>
        <v/>
      </c>
      <c r="N266" s="103" t="str">
        <f t="shared" si="548"/>
        <v/>
      </c>
      <c r="O266" s="5"/>
      <c r="P266" s="138"/>
      <c r="Q266" s="63"/>
      <c r="R266" s="66"/>
      <c r="S266" s="63"/>
      <c r="T266" s="63"/>
      <c r="U266" s="63"/>
      <c r="V266" s="63"/>
      <c r="W266" s="37"/>
      <c r="X266" s="37"/>
      <c r="Y266" s="37"/>
      <c r="Z266" s="37"/>
    </row>
    <row r="267" spans="1:26" ht="19.5" customHeight="1" x14ac:dyDescent="0.15">
      <c r="A267" s="3"/>
      <c r="B267" s="3"/>
      <c r="C267" s="3"/>
      <c r="D267" s="10" t="s">
        <v>15</v>
      </c>
      <c r="E267" s="225"/>
      <c r="F267" s="225"/>
      <c r="G267" s="226"/>
      <c r="H267" s="226"/>
      <c r="I267" s="226"/>
      <c r="J267" s="226"/>
      <c r="K267" s="226"/>
      <c r="L267" s="226"/>
      <c r="M267" s="226"/>
      <c r="N267" s="226"/>
      <c r="O267" s="82"/>
      <c r="P267" s="138"/>
      <c r="Q267" s="63"/>
      <c r="R267" s="66"/>
      <c r="S267" s="63"/>
      <c r="T267" s="63"/>
      <c r="U267" s="63"/>
      <c r="V267" s="63"/>
      <c r="W267" s="37"/>
      <c r="X267" s="37"/>
      <c r="Y267" s="37"/>
      <c r="Z267" s="37"/>
    </row>
    <row r="268" spans="1:26" ht="19.5" customHeight="1" thickBot="1" x14ac:dyDescent="0.2">
      <c r="A268" s="3"/>
      <c r="B268" s="3"/>
      <c r="C268" s="3"/>
      <c r="D268" s="18" t="s">
        <v>53</v>
      </c>
      <c r="E268" s="240"/>
      <c r="F268" s="240"/>
      <c r="G268" s="240"/>
      <c r="H268" s="240"/>
      <c r="I268" s="240"/>
      <c r="J268" s="240"/>
      <c r="K268" s="240"/>
      <c r="L268" s="240"/>
      <c r="M268" s="240"/>
      <c r="N268" s="240"/>
      <c r="O268" s="224" t="s">
        <v>2</v>
      </c>
      <c r="P268" s="138"/>
      <c r="Q268" s="63"/>
      <c r="R268" s="66"/>
      <c r="S268" s="63"/>
      <c r="T268" s="63"/>
      <c r="U268" s="63"/>
      <c r="V268" s="63"/>
      <c r="W268" s="37"/>
      <c r="X268" s="37"/>
      <c r="Y268" s="37"/>
      <c r="Z268" s="37"/>
    </row>
    <row r="269" spans="1:26" ht="19.5" customHeight="1" thickBot="1" x14ac:dyDescent="0.2">
      <c r="A269" s="3"/>
      <c r="B269" s="3"/>
      <c r="C269" s="115" t="s">
        <v>0</v>
      </c>
      <c r="D269" s="25" t="s">
        <v>51</v>
      </c>
      <c r="E269" s="211">
        <f>E$24</f>
        <v>24</v>
      </c>
      <c r="F269" s="211">
        <f t="shared" ref="F269:N269" si="549">F$24</f>
        <v>25</v>
      </c>
      <c r="G269" s="211">
        <f t="shared" si="549"/>
        <v>26</v>
      </c>
      <c r="H269" s="211">
        <f t="shared" si="549"/>
        <v>27</v>
      </c>
      <c r="I269" s="211">
        <f t="shared" si="549"/>
        <v>28</v>
      </c>
      <c r="J269" s="211">
        <f t="shared" si="549"/>
        <v>29</v>
      </c>
      <c r="K269" s="211">
        <f t="shared" si="549"/>
        <v>30</v>
      </c>
      <c r="L269" s="211">
        <f t="shared" si="549"/>
        <v>31</v>
      </c>
      <c r="M269" s="211">
        <f t="shared" si="549"/>
        <v>32</v>
      </c>
      <c r="N269" s="211">
        <f t="shared" si="549"/>
        <v>33</v>
      </c>
      <c r="O269" s="132" t="str">
        <f>O$24</f>
        <v>総額</v>
      </c>
      <c r="P269" s="138"/>
      <c r="Q269" s="63"/>
      <c r="R269" s="66"/>
      <c r="S269" s="63"/>
      <c r="T269" s="63"/>
      <c r="U269" s="63"/>
      <c r="V269" s="63"/>
      <c r="W269" s="37"/>
      <c r="X269" s="37"/>
      <c r="Y269" s="37"/>
      <c r="Z269" s="37"/>
    </row>
    <row r="270" spans="1:26" ht="19.5" customHeight="1" x14ac:dyDescent="0.15">
      <c r="A270" s="3"/>
      <c r="B270" s="3"/>
      <c r="C270" s="241" t="s">
        <v>13</v>
      </c>
      <c r="D270" s="29" t="s">
        <v>5</v>
      </c>
      <c r="E270" s="166">
        <v>0</v>
      </c>
      <c r="F270" s="167">
        <v>0</v>
      </c>
      <c r="G270" s="167">
        <v>0</v>
      </c>
      <c r="H270" s="167">
        <v>0</v>
      </c>
      <c r="I270" s="167">
        <v>0</v>
      </c>
      <c r="J270" s="167">
        <v>0</v>
      </c>
      <c r="K270" s="167">
        <v>0</v>
      </c>
      <c r="L270" s="167">
        <v>0</v>
      </c>
      <c r="M270" s="167">
        <v>0</v>
      </c>
      <c r="N270" s="167">
        <v>0</v>
      </c>
      <c r="O270" s="51"/>
      <c r="P270" s="138"/>
      <c r="Q270" s="63"/>
      <c r="R270" s="66"/>
      <c r="S270" s="63"/>
      <c r="T270" s="63"/>
      <c r="U270" s="63"/>
      <c r="V270" s="63"/>
      <c r="W270" s="37"/>
      <c r="X270" s="37"/>
      <c r="Y270" s="37"/>
      <c r="Z270" s="37"/>
    </row>
    <row r="271" spans="1:26" ht="19.5" customHeight="1" x14ac:dyDescent="0.15">
      <c r="A271" s="3"/>
      <c r="B271" s="3"/>
      <c r="C271" s="242"/>
      <c r="D271" s="30" t="s">
        <v>6</v>
      </c>
      <c r="E271" s="170">
        <v>0</v>
      </c>
      <c r="F271" s="170">
        <v>0</v>
      </c>
      <c r="G271" s="170">
        <v>0</v>
      </c>
      <c r="H271" s="170">
        <v>0</v>
      </c>
      <c r="I271" s="170">
        <v>0</v>
      </c>
      <c r="J271" s="170">
        <v>0</v>
      </c>
      <c r="K271" s="171">
        <v>0</v>
      </c>
      <c r="L271" s="171">
        <v>0</v>
      </c>
      <c r="M271" s="171">
        <v>0</v>
      </c>
      <c r="N271" s="171">
        <v>0</v>
      </c>
      <c r="O271" s="52"/>
      <c r="P271" s="138"/>
      <c r="Q271" s="63"/>
      <c r="R271" s="66"/>
      <c r="S271" s="63"/>
      <c r="T271" s="63"/>
      <c r="U271" s="63"/>
      <c r="V271" s="63"/>
      <c r="W271" s="37"/>
      <c r="X271" s="37"/>
      <c r="Y271" s="37"/>
      <c r="Z271" s="37"/>
    </row>
    <row r="272" spans="1:26" ht="19.5" customHeight="1" x14ac:dyDescent="0.15">
      <c r="A272" s="3"/>
      <c r="B272" s="3"/>
      <c r="C272" s="242"/>
      <c r="D272" s="31" t="s">
        <v>7</v>
      </c>
      <c r="E272" s="170">
        <v>0</v>
      </c>
      <c r="F272" s="170">
        <v>0</v>
      </c>
      <c r="G272" s="170">
        <v>0</v>
      </c>
      <c r="H272" s="170">
        <v>0</v>
      </c>
      <c r="I272" s="170">
        <v>0</v>
      </c>
      <c r="J272" s="170">
        <v>0</v>
      </c>
      <c r="K272" s="171">
        <v>0</v>
      </c>
      <c r="L272" s="171">
        <v>0</v>
      </c>
      <c r="M272" s="171">
        <v>0</v>
      </c>
      <c r="N272" s="171">
        <v>0</v>
      </c>
      <c r="O272" s="52"/>
      <c r="P272" s="138"/>
      <c r="Q272" s="63"/>
      <c r="R272" s="66"/>
      <c r="S272" s="63"/>
      <c r="T272" s="63"/>
      <c r="U272" s="63"/>
      <c r="V272" s="63"/>
      <c r="W272" s="37"/>
      <c r="X272" s="37"/>
      <c r="Y272" s="37"/>
      <c r="Z272" s="37"/>
    </row>
    <row r="273" spans="1:26" ht="19.5" customHeight="1" thickBot="1" x14ac:dyDescent="0.2">
      <c r="A273" s="3"/>
      <c r="B273" s="3"/>
      <c r="C273" s="242"/>
      <c r="D273" s="32" t="s">
        <v>8</v>
      </c>
      <c r="E273" s="172">
        <v>0</v>
      </c>
      <c r="F273" s="172">
        <v>0</v>
      </c>
      <c r="G273" s="172">
        <v>0</v>
      </c>
      <c r="H273" s="172">
        <v>0</v>
      </c>
      <c r="I273" s="172">
        <v>0</v>
      </c>
      <c r="J273" s="172">
        <v>0</v>
      </c>
      <c r="K273" s="173">
        <v>0</v>
      </c>
      <c r="L273" s="173">
        <v>0</v>
      </c>
      <c r="M273" s="173">
        <v>0</v>
      </c>
      <c r="N273" s="173">
        <v>0</v>
      </c>
      <c r="O273" s="56"/>
      <c r="P273" s="138"/>
      <c r="Q273" s="63"/>
      <c r="R273" s="66"/>
      <c r="S273" s="63"/>
      <c r="T273" s="63"/>
      <c r="U273" s="63"/>
      <c r="V273" s="63"/>
      <c r="W273" s="37"/>
      <c r="X273" s="37"/>
      <c r="Y273" s="37"/>
      <c r="Z273" s="37"/>
    </row>
    <row r="274" spans="1:26" ht="19.5" customHeight="1" x14ac:dyDescent="0.15">
      <c r="A274" s="3"/>
      <c r="B274" s="3"/>
      <c r="C274" s="241" t="s">
        <v>9</v>
      </c>
      <c r="D274" s="42" t="s">
        <v>18</v>
      </c>
      <c r="E274" s="2">
        <f>IFERROR(SUM(E270:E273),"")</f>
        <v>0</v>
      </c>
      <c r="F274" s="190">
        <f t="shared" ref="F274" si="550">IFERROR(SUM(F270:F273),"")</f>
        <v>0</v>
      </c>
      <c r="G274" s="190">
        <f t="shared" ref="G274" si="551">IFERROR(SUM(G270:G273),"")</f>
        <v>0</v>
      </c>
      <c r="H274" s="190">
        <f t="shared" ref="H274" si="552">IFERROR(SUM(H270:H273),"")</f>
        <v>0</v>
      </c>
      <c r="I274" s="190">
        <f t="shared" ref="I274" si="553">IFERROR(SUM(I270:I273),"")</f>
        <v>0</v>
      </c>
      <c r="J274" s="190">
        <f t="shared" ref="J274" si="554">IFERROR(SUM(J270:J273),"")</f>
        <v>0</v>
      </c>
      <c r="K274" s="190">
        <f t="shared" ref="K274" si="555">IFERROR(SUM(K270:K273),"")</f>
        <v>0</v>
      </c>
      <c r="L274" s="190">
        <f t="shared" ref="L274" si="556">IFERROR(SUM(L270:L273),"")</f>
        <v>0</v>
      </c>
      <c r="M274" s="190">
        <f t="shared" ref="M274" si="557">IFERROR(SUM(M270:M273),"")</f>
        <v>0</v>
      </c>
      <c r="N274" s="191">
        <f t="shared" ref="N274" si="558">IFERROR(SUM(N270:N273),"")</f>
        <v>0</v>
      </c>
      <c r="O274" s="51"/>
      <c r="P274" s="138"/>
      <c r="Q274" s="63"/>
      <c r="R274" s="66"/>
      <c r="S274" s="63"/>
      <c r="T274" s="63"/>
      <c r="U274" s="63"/>
      <c r="V274" s="63"/>
      <c r="W274" s="37"/>
      <c r="X274" s="37"/>
      <c r="Y274" s="37"/>
      <c r="Z274" s="37"/>
    </row>
    <row r="275" spans="1:26" ht="19.5" customHeight="1" x14ac:dyDescent="0.15">
      <c r="A275" s="3"/>
      <c r="B275" s="3"/>
      <c r="C275" s="242"/>
      <c r="D275" s="30" t="s">
        <v>10</v>
      </c>
      <c r="E275" s="108">
        <f>IF(E280="",ROUNDDOWN(E274*E278,0),"　未入力あり")</f>
        <v>0</v>
      </c>
      <c r="F275" s="109">
        <f t="shared" ref="F275" si="559">IF(F280="",ROUNDDOWN(F274*F278,0),"　未入力あり")</f>
        <v>0</v>
      </c>
      <c r="G275" s="109">
        <f t="shared" ref="G275" si="560">IF(G280="",ROUNDDOWN(G274*G278,0),"　未入力あり")</f>
        <v>0</v>
      </c>
      <c r="H275" s="109">
        <f t="shared" ref="H275" si="561">IF(H280="",ROUNDDOWN(H274*H278,0),"　未入力あり")</f>
        <v>0</v>
      </c>
      <c r="I275" s="109">
        <f t="shared" ref="I275" si="562">IF(I280="",ROUNDDOWN(I274*I278,0),"　未入力あり")</f>
        <v>0</v>
      </c>
      <c r="J275" s="109">
        <f t="shared" ref="J275" si="563">IF(J280="",ROUNDDOWN(J274*J278,0),"　未入力あり")</f>
        <v>0</v>
      </c>
      <c r="K275" s="109">
        <f t="shared" ref="K275" si="564">IF(K280="",ROUNDDOWN(K274*K278,0),"　未入力あり")</f>
        <v>0</v>
      </c>
      <c r="L275" s="109">
        <f t="shared" ref="L275" si="565">IF(L280="",ROUNDDOWN(L274*L278,0),"　未入力あり")</f>
        <v>0</v>
      </c>
      <c r="M275" s="109">
        <f t="shared" ref="M275" si="566">IF(M280="",ROUNDDOWN(M274*M278,0),"　未入力あり")</f>
        <v>0</v>
      </c>
      <c r="N275" s="192">
        <f t="shared" ref="N275" si="567">IF(N280="",ROUNDDOWN(N274*N278,0),"　未入力あり")</f>
        <v>0</v>
      </c>
      <c r="O275" s="52"/>
      <c r="P275" s="138"/>
      <c r="Q275" s="63"/>
      <c r="R275" s="66"/>
      <c r="S275" s="63"/>
      <c r="T275" s="63"/>
      <c r="U275" s="63"/>
      <c r="V275" s="63"/>
      <c r="W275" s="37"/>
      <c r="X275" s="37"/>
      <c r="Y275" s="37"/>
      <c r="Z275" s="37"/>
    </row>
    <row r="276" spans="1:26" ht="19.5" customHeight="1" thickBot="1" x14ac:dyDescent="0.2">
      <c r="A276" s="3"/>
      <c r="B276" s="3"/>
      <c r="C276" s="243"/>
      <c r="D276" s="33" t="s">
        <v>20</v>
      </c>
      <c r="E276" s="133">
        <f>IFERROR(E274+E275,"")</f>
        <v>0</v>
      </c>
      <c r="F276" s="134">
        <f t="shared" ref="F276" si="568">IFERROR(F274+F275,"")</f>
        <v>0</v>
      </c>
      <c r="G276" s="134">
        <f t="shared" ref="G276" si="569">IFERROR(G274+G275,"")</f>
        <v>0</v>
      </c>
      <c r="H276" s="134">
        <f t="shared" ref="H276" si="570">IFERROR(H274+H275,"")</f>
        <v>0</v>
      </c>
      <c r="I276" s="134">
        <f t="shared" ref="I276" si="571">IFERROR(I274+I275,"")</f>
        <v>0</v>
      </c>
      <c r="J276" s="134">
        <f t="shared" ref="J276" si="572">IFERROR(J274+J275,"")</f>
        <v>0</v>
      </c>
      <c r="K276" s="134">
        <f t="shared" ref="K276" si="573">IFERROR(K274+K275,"")</f>
        <v>0</v>
      </c>
      <c r="L276" s="134">
        <f t="shared" ref="L276" si="574">IFERROR(L274+L275,"")</f>
        <v>0</v>
      </c>
      <c r="M276" s="134">
        <f t="shared" ref="M276" si="575">IFERROR(M274+M275,"")</f>
        <v>0</v>
      </c>
      <c r="N276" s="134">
        <f t="shared" ref="N276" si="576">IFERROR(N274+N275,"")</f>
        <v>0</v>
      </c>
      <c r="O276" s="135"/>
      <c r="P276" s="138"/>
      <c r="Q276" s="63"/>
      <c r="R276" s="66"/>
      <c r="S276" s="63"/>
      <c r="T276" s="63"/>
      <c r="U276" s="63"/>
      <c r="V276" s="63"/>
      <c r="W276" s="37"/>
      <c r="X276" s="37"/>
      <c r="Y276" s="37"/>
      <c r="Z276" s="37"/>
    </row>
    <row r="277" spans="1:26" ht="19.5" customHeight="1" thickBot="1" x14ac:dyDescent="0.2">
      <c r="A277" s="3"/>
      <c r="B277" s="3"/>
      <c r="C277" s="35"/>
      <c r="D277" s="141" t="s">
        <v>37</v>
      </c>
      <c r="E277" s="142">
        <f>IFERROR((ROUNDDOWN(E276*E$37,0)),"")</f>
        <v>0</v>
      </c>
      <c r="F277" s="143">
        <f t="shared" ref="F277" si="577">IFERROR((ROUNDDOWN(F276*F$37,0)),"")</f>
        <v>0</v>
      </c>
      <c r="G277" s="143">
        <f t="shared" ref="G277" si="578">IFERROR((ROUNDDOWN(G276*G$37,0)),"")</f>
        <v>0</v>
      </c>
      <c r="H277" s="143">
        <f t="shared" ref="H277" si="579">IFERROR((ROUNDDOWN(H276*H$37,0)),"")</f>
        <v>0</v>
      </c>
      <c r="I277" s="143">
        <f t="shared" ref="I277" si="580">IFERROR((ROUNDDOWN(I276*I$37,0)),"")</f>
        <v>0</v>
      </c>
      <c r="J277" s="143">
        <f t="shared" ref="J277" si="581">IFERROR((ROUNDDOWN(J276*J$37,0)),"")</f>
        <v>0</v>
      </c>
      <c r="K277" s="143">
        <f t="shared" ref="K277" si="582">IFERROR((ROUNDDOWN(K276*K$37,0)),"")</f>
        <v>0</v>
      </c>
      <c r="L277" s="143">
        <f t="shared" ref="L277" si="583">IFERROR((ROUNDDOWN(L276*L$37,0)),"")</f>
        <v>0</v>
      </c>
      <c r="M277" s="143">
        <f t="shared" ref="M277" si="584">IFERROR((ROUNDDOWN(M276*M$37,0)),"")</f>
        <v>0</v>
      </c>
      <c r="N277" s="143">
        <f t="shared" ref="N277" si="585">IFERROR((ROUNDDOWN(N276*N$37,0)),"")</f>
        <v>0</v>
      </c>
      <c r="O277" s="137"/>
      <c r="P277" s="138"/>
      <c r="Q277" s="63"/>
      <c r="R277" s="66"/>
      <c r="S277" s="63"/>
      <c r="T277" s="63"/>
      <c r="U277" s="63"/>
      <c r="V277" s="63"/>
      <c r="W277" s="37"/>
      <c r="X277" s="37"/>
      <c r="Y277" s="37"/>
      <c r="Z277" s="37"/>
    </row>
    <row r="278" spans="1:26" ht="19.5" customHeight="1" x14ac:dyDescent="0.15">
      <c r="A278" s="3"/>
      <c r="B278" s="3"/>
      <c r="C278" s="3"/>
      <c r="D278" s="15" t="s">
        <v>11</v>
      </c>
      <c r="E278" s="169">
        <v>0</v>
      </c>
      <c r="F278" s="169">
        <v>0</v>
      </c>
      <c r="G278" s="169">
        <v>0</v>
      </c>
      <c r="H278" s="169">
        <v>0</v>
      </c>
      <c r="I278" s="169">
        <v>0</v>
      </c>
      <c r="J278" s="169">
        <v>0</v>
      </c>
      <c r="K278" s="169">
        <v>0</v>
      </c>
      <c r="L278" s="169">
        <v>0</v>
      </c>
      <c r="M278" s="169">
        <v>0</v>
      </c>
      <c r="N278" s="169">
        <v>0</v>
      </c>
      <c r="O278" s="16"/>
      <c r="P278" s="138"/>
      <c r="Q278" s="63"/>
      <c r="R278" s="66"/>
      <c r="S278" s="63"/>
      <c r="T278" s="63"/>
      <c r="U278" s="63"/>
      <c r="V278" s="63"/>
      <c r="W278" s="37"/>
      <c r="X278" s="37"/>
      <c r="Y278" s="37"/>
      <c r="Z278" s="37"/>
    </row>
    <row r="279" spans="1:26" ht="19.5" customHeight="1" x14ac:dyDescent="0.15">
      <c r="A279" s="3"/>
      <c r="B279" s="3"/>
      <c r="C279" s="215"/>
      <c r="D279" s="215"/>
      <c r="E279" s="103"/>
      <c r="F279" s="103"/>
      <c r="G279" s="103"/>
      <c r="H279" s="103"/>
      <c r="I279" s="103"/>
      <c r="J279" s="103"/>
      <c r="K279" s="103"/>
      <c r="L279" s="103"/>
      <c r="M279" s="103"/>
      <c r="N279" s="103"/>
      <c r="O279" s="5"/>
      <c r="P279" s="138"/>
      <c r="Q279" s="63"/>
      <c r="R279" s="66"/>
      <c r="S279" s="63"/>
      <c r="T279" s="63"/>
      <c r="U279" s="63"/>
      <c r="V279" s="63"/>
      <c r="W279" s="37"/>
      <c r="X279" s="37"/>
      <c r="Y279" s="37"/>
      <c r="Z279" s="37"/>
    </row>
    <row r="280" spans="1:26" ht="30" customHeight="1" x14ac:dyDescent="0.15">
      <c r="A280" s="3"/>
      <c r="B280" s="3"/>
      <c r="C280" s="230" t="str">
        <f>IF(AND(E280="",F280="",G280="",H280="",I280="",J280="",K280="",L280="",M280="",N280=""),"","一般管理費率：未記入、少数点以下第２位又は１０%以上を検出")</f>
        <v/>
      </c>
      <c r="D280" s="230"/>
      <c r="E280" s="103" t="str">
        <f>IF(AND(E278=ROUNDDOWN(E278,3),E278&lt;=0.1,E278&lt;&gt;""),"","←←確認してください ")</f>
        <v/>
      </c>
      <c r="F280" s="103" t="str">
        <f t="shared" ref="F280:N280" si="586">IF(AND(F278=ROUNDDOWN(F278,3),F278&lt;=0.1,F278&lt;&gt;""),"","←←確認してください ")</f>
        <v/>
      </c>
      <c r="G280" s="103" t="str">
        <f t="shared" si="586"/>
        <v/>
      </c>
      <c r="H280" s="103" t="str">
        <f t="shared" si="586"/>
        <v/>
      </c>
      <c r="I280" s="103" t="str">
        <f t="shared" si="586"/>
        <v/>
      </c>
      <c r="J280" s="103" t="str">
        <f t="shared" si="586"/>
        <v/>
      </c>
      <c r="K280" s="103" t="str">
        <f t="shared" si="586"/>
        <v/>
      </c>
      <c r="L280" s="103" t="str">
        <f t="shared" si="586"/>
        <v/>
      </c>
      <c r="M280" s="103" t="str">
        <f t="shared" si="586"/>
        <v/>
      </c>
      <c r="N280" s="103" t="str">
        <f t="shared" si="586"/>
        <v/>
      </c>
      <c r="O280" s="5"/>
      <c r="P280" s="138"/>
      <c r="Q280" s="63"/>
      <c r="R280" s="66"/>
      <c r="S280" s="63"/>
      <c r="T280" s="63"/>
      <c r="U280" s="63"/>
      <c r="V280" s="63"/>
      <c r="W280" s="37"/>
      <c r="X280" s="37"/>
      <c r="Y280" s="37"/>
      <c r="Z280" s="37"/>
    </row>
    <row r="281" spans="1:26" ht="19.5" customHeight="1" x14ac:dyDescent="0.15">
      <c r="A281" s="3"/>
      <c r="B281" s="3"/>
      <c r="C281" s="3"/>
      <c r="D281" s="10" t="s">
        <v>15</v>
      </c>
      <c r="E281" s="225"/>
      <c r="F281" s="225"/>
      <c r="G281" s="226"/>
      <c r="H281" s="226"/>
      <c r="I281" s="226"/>
      <c r="J281" s="226"/>
      <c r="K281" s="226"/>
      <c r="L281" s="226"/>
      <c r="M281" s="226"/>
      <c r="N281" s="226"/>
      <c r="O281" s="82"/>
      <c r="P281" s="138"/>
      <c r="Q281" s="63"/>
      <c r="R281" s="66"/>
      <c r="S281" s="63"/>
      <c r="T281" s="63"/>
      <c r="U281" s="63"/>
      <c r="V281" s="63"/>
      <c r="W281" s="37"/>
      <c r="X281" s="37"/>
      <c r="Y281" s="37"/>
      <c r="Z281" s="37"/>
    </row>
    <row r="282" spans="1:26" ht="19.5" customHeight="1" thickBot="1" x14ac:dyDescent="0.2">
      <c r="A282" s="3"/>
      <c r="B282" s="3"/>
      <c r="C282" s="3"/>
      <c r="D282" s="18" t="s">
        <v>53</v>
      </c>
      <c r="E282" s="240"/>
      <c r="F282" s="240"/>
      <c r="G282" s="240"/>
      <c r="H282" s="240"/>
      <c r="I282" s="240"/>
      <c r="J282" s="240"/>
      <c r="K282" s="240"/>
      <c r="L282" s="240"/>
      <c r="M282" s="240"/>
      <c r="N282" s="240"/>
      <c r="O282" s="224" t="s">
        <v>2</v>
      </c>
      <c r="P282" s="138"/>
      <c r="Q282" s="63"/>
      <c r="R282" s="66"/>
      <c r="S282" s="63"/>
      <c r="T282" s="63"/>
      <c r="U282" s="63"/>
      <c r="V282" s="63"/>
      <c r="W282" s="37"/>
      <c r="X282" s="37"/>
      <c r="Y282" s="37"/>
      <c r="Z282" s="37"/>
    </row>
    <row r="283" spans="1:26" ht="19.5" customHeight="1" thickBot="1" x14ac:dyDescent="0.2">
      <c r="A283" s="3"/>
      <c r="B283" s="3"/>
      <c r="C283" s="115" t="s">
        <v>0</v>
      </c>
      <c r="D283" s="25" t="s">
        <v>51</v>
      </c>
      <c r="E283" s="211">
        <f>E$24</f>
        <v>24</v>
      </c>
      <c r="F283" s="211">
        <f t="shared" ref="F283:N283" si="587">F$24</f>
        <v>25</v>
      </c>
      <c r="G283" s="211">
        <f t="shared" si="587"/>
        <v>26</v>
      </c>
      <c r="H283" s="211">
        <f t="shared" si="587"/>
        <v>27</v>
      </c>
      <c r="I283" s="211">
        <f t="shared" si="587"/>
        <v>28</v>
      </c>
      <c r="J283" s="211">
        <f t="shared" si="587"/>
        <v>29</v>
      </c>
      <c r="K283" s="211">
        <f t="shared" si="587"/>
        <v>30</v>
      </c>
      <c r="L283" s="211">
        <f t="shared" si="587"/>
        <v>31</v>
      </c>
      <c r="M283" s="211">
        <f t="shared" si="587"/>
        <v>32</v>
      </c>
      <c r="N283" s="211">
        <f t="shared" si="587"/>
        <v>33</v>
      </c>
      <c r="O283" s="132" t="str">
        <f>O$24</f>
        <v>総額</v>
      </c>
      <c r="P283" s="138"/>
      <c r="Q283" s="63"/>
      <c r="R283" s="66"/>
      <c r="S283" s="63"/>
      <c r="T283" s="63"/>
      <c r="U283" s="63"/>
      <c r="V283" s="63"/>
      <c r="W283" s="37"/>
      <c r="X283" s="37"/>
      <c r="Y283" s="37"/>
      <c r="Z283" s="37"/>
    </row>
    <row r="284" spans="1:26" ht="19.5" customHeight="1" x14ac:dyDescent="0.15">
      <c r="A284" s="3"/>
      <c r="B284" s="3"/>
      <c r="C284" s="241" t="s">
        <v>13</v>
      </c>
      <c r="D284" s="29" t="s">
        <v>5</v>
      </c>
      <c r="E284" s="166">
        <v>0</v>
      </c>
      <c r="F284" s="167">
        <v>0</v>
      </c>
      <c r="G284" s="167">
        <v>0</v>
      </c>
      <c r="H284" s="167">
        <v>0</v>
      </c>
      <c r="I284" s="167">
        <v>0</v>
      </c>
      <c r="J284" s="167">
        <v>0</v>
      </c>
      <c r="K284" s="167">
        <v>0</v>
      </c>
      <c r="L284" s="167">
        <v>0</v>
      </c>
      <c r="M284" s="167">
        <v>0</v>
      </c>
      <c r="N284" s="167">
        <v>0</v>
      </c>
      <c r="O284" s="51"/>
      <c r="P284" s="138"/>
      <c r="Q284" s="63"/>
      <c r="R284" s="66"/>
      <c r="S284" s="63"/>
      <c r="T284" s="63"/>
      <c r="U284" s="63"/>
      <c r="V284" s="63"/>
      <c r="W284" s="37"/>
      <c r="X284" s="37"/>
      <c r="Y284" s="37"/>
      <c r="Z284" s="37"/>
    </row>
    <row r="285" spans="1:26" ht="19.5" customHeight="1" x14ac:dyDescent="0.15">
      <c r="A285" s="3"/>
      <c r="B285" s="3"/>
      <c r="C285" s="242"/>
      <c r="D285" s="30" t="s">
        <v>6</v>
      </c>
      <c r="E285" s="170">
        <v>0</v>
      </c>
      <c r="F285" s="170">
        <v>0</v>
      </c>
      <c r="G285" s="170">
        <v>0</v>
      </c>
      <c r="H285" s="170">
        <v>0</v>
      </c>
      <c r="I285" s="170">
        <v>0</v>
      </c>
      <c r="J285" s="170">
        <v>0</v>
      </c>
      <c r="K285" s="171">
        <v>0</v>
      </c>
      <c r="L285" s="171">
        <v>0</v>
      </c>
      <c r="M285" s="171">
        <v>0</v>
      </c>
      <c r="N285" s="171">
        <v>0</v>
      </c>
      <c r="O285" s="52"/>
      <c r="P285" s="138"/>
      <c r="Q285" s="63"/>
      <c r="R285" s="66"/>
      <c r="S285" s="63"/>
      <c r="T285" s="63"/>
      <c r="U285" s="63"/>
      <c r="V285" s="63"/>
      <c r="W285" s="37"/>
      <c r="X285" s="37"/>
      <c r="Y285" s="37"/>
      <c r="Z285" s="37"/>
    </row>
    <row r="286" spans="1:26" ht="19.5" customHeight="1" x14ac:dyDescent="0.15">
      <c r="A286" s="3"/>
      <c r="B286" s="3"/>
      <c r="C286" s="242"/>
      <c r="D286" s="31" t="s">
        <v>7</v>
      </c>
      <c r="E286" s="170">
        <v>0</v>
      </c>
      <c r="F286" s="170">
        <v>0</v>
      </c>
      <c r="G286" s="170">
        <v>0</v>
      </c>
      <c r="H286" s="170">
        <v>0</v>
      </c>
      <c r="I286" s="170">
        <v>0</v>
      </c>
      <c r="J286" s="170">
        <v>0</v>
      </c>
      <c r="K286" s="171">
        <v>0</v>
      </c>
      <c r="L286" s="171">
        <v>0</v>
      </c>
      <c r="M286" s="171">
        <v>0</v>
      </c>
      <c r="N286" s="171">
        <v>0</v>
      </c>
      <c r="O286" s="52"/>
      <c r="P286" s="138"/>
      <c r="Q286" s="63"/>
      <c r="R286" s="66"/>
      <c r="S286" s="63"/>
      <c r="T286" s="63"/>
      <c r="U286" s="63"/>
      <c r="V286" s="63"/>
      <c r="W286" s="37"/>
      <c r="X286" s="37"/>
      <c r="Y286" s="37"/>
      <c r="Z286" s="37"/>
    </row>
    <row r="287" spans="1:26" ht="19.5" customHeight="1" thickBot="1" x14ac:dyDescent="0.2">
      <c r="A287" s="3"/>
      <c r="B287" s="3"/>
      <c r="C287" s="242"/>
      <c r="D287" s="32" t="s">
        <v>8</v>
      </c>
      <c r="E287" s="172">
        <v>0</v>
      </c>
      <c r="F287" s="172">
        <v>0</v>
      </c>
      <c r="G287" s="172">
        <v>0</v>
      </c>
      <c r="H287" s="172">
        <v>0</v>
      </c>
      <c r="I287" s="172">
        <v>0</v>
      </c>
      <c r="J287" s="172">
        <v>0</v>
      </c>
      <c r="K287" s="173">
        <v>0</v>
      </c>
      <c r="L287" s="173">
        <v>0</v>
      </c>
      <c r="M287" s="173">
        <v>0</v>
      </c>
      <c r="N287" s="173">
        <v>0</v>
      </c>
      <c r="O287" s="56"/>
      <c r="P287" s="138"/>
      <c r="Q287" s="63"/>
      <c r="R287" s="66"/>
      <c r="S287" s="63"/>
      <c r="T287" s="63"/>
      <c r="U287" s="63"/>
      <c r="V287" s="63"/>
      <c r="W287" s="37"/>
      <c r="X287" s="37"/>
      <c r="Y287" s="37"/>
      <c r="Z287" s="37"/>
    </row>
    <row r="288" spans="1:26" ht="19.5" customHeight="1" x14ac:dyDescent="0.15">
      <c r="A288" s="3"/>
      <c r="B288" s="3"/>
      <c r="C288" s="241" t="s">
        <v>9</v>
      </c>
      <c r="D288" s="42" t="s">
        <v>18</v>
      </c>
      <c r="E288" s="2">
        <f>IFERROR(SUM(E284:E287),"")</f>
        <v>0</v>
      </c>
      <c r="F288" s="190">
        <f t="shared" ref="F288" si="588">IFERROR(SUM(F284:F287),"")</f>
        <v>0</v>
      </c>
      <c r="G288" s="190">
        <f t="shared" ref="G288" si="589">IFERROR(SUM(G284:G287),"")</f>
        <v>0</v>
      </c>
      <c r="H288" s="190">
        <f t="shared" ref="H288" si="590">IFERROR(SUM(H284:H287),"")</f>
        <v>0</v>
      </c>
      <c r="I288" s="190">
        <f t="shared" ref="I288" si="591">IFERROR(SUM(I284:I287),"")</f>
        <v>0</v>
      </c>
      <c r="J288" s="190">
        <f t="shared" ref="J288" si="592">IFERROR(SUM(J284:J287),"")</f>
        <v>0</v>
      </c>
      <c r="K288" s="190">
        <f t="shared" ref="K288" si="593">IFERROR(SUM(K284:K287),"")</f>
        <v>0</v>
      </c>
      <c r="L288" s="190">
        <f t="shared" ref="L288" si="594">IFERROR(SUM(L284:L287),"")</f>
        <v>0</v>
      </c>
      <c r="M288" s="190">
        <f t="shared" ref="M288" si="595">IFERROR(SUM(M284:M287),"")</f>
        <v>0</v>
      </c>
      <c r="N288" s="191">
        <f t="shared" ref="N288" si="596">IFERROR(SUM(N284:N287),"")</f>
        <v>0</v>
      </c>
      <c r="O288" s="51"/>
      <c r="P288" s="138"/>
      <c r="Q288" s="63"/>
      <c r="R288" s="66"/>
      <c r="S288" s="63"/>
      <c r="T288" s="63"/>
      <c r="U288" s="63"/>
      <c r="V288" s="63"/>
      <c r="W288" s="37"/>
      <c r="X288" s="37"/>
      <c r="Y288" s="37"/>
      <c r="Z288" s="37"/>
    </row>
    <row r="289" spans="1:26" ht="19.5" customHeight="1" x14ac:dyDescent="0.15">
      <c r="A289" s="3"/>
      <c r="B289" s="3"/>
      <c r="C289" s="242"/>
      <c r="D289" s="30" t="s">
        <v>10</v>
      </c>
      <c r="E289" s="108">
        <f>IF(E294="",ROUNDDOWN(E288*E292,0),"　未入力あり")</f>
        <v>0</v>
      </c>
      <c r="F289" s="109">
        <f t="shared" ref="F289" si="597">IF(F294="",ROUNDDOWN(F288*F292,0),"　未入力あり")</f>
        <v>0</v>
      </c>
      <c r="G289" s="109">
        <f t="shared" ref="G289" si="598">IF(G294="",ROUNDDOWN(G288*G292,0),"　未入力あり")</f>
        <v>0</v>
      </c>
      <c r="H289" s="109">
        <f t="shared" ref="H289" si="599">IF(H294="",ROUNDDOWN(H288*H292,0),"　未入力あり")</f>
        <v>0</v>
      </c>
      <c r="I289" s="109">
        <f t="shared" ref="I289" si="600">IF(I294="",ROUNDDOWN(I288*I292,0),"　未入力あり")</f>
        <v>0</v>
      </c>
      <c r="J289" s="109">
        <f t="shared" ref="J289" si="601">IF(J294="",ROUNDDOWN(J288*J292,0),"　未入力あり")</f>
        <v>0</v>
      </c>
      <c r="K289" s="109">
        <f t="shared" ref="K289" si="602">IF(K294="",ROUNDDOWN(K288*K292,0),"　未入力あり")</f>
        <v>0</v>
      </c>
      <c r="L289" s="109">
        <f t="shared" ref="L289" si="603">IF(L294="",ROUNDDOWN(L288*L292,0),"　未入力あり")</f>
        <v>0</v>
      </c>
      <c r="M289" s="109">
        <f t="shared" ref="M289" si="604">IF(M294="",ROUNDDOWN(M288*M292,0),"　未入力あり")</f>
        <v>0</v>
      </c>
      <c r="N289" s="192">
        <f t="shared" ref="N289" si="605">IF(N294="",ROUNDDOWN(N288*N292,0),"　未入力あり")</f>
        <v>0</v>
      </c>
      <c r="O289" s="52"/>
      <c r="P289" s="138"/>
      <c r="Q289" s="63"/>
      <c r="R289" s="66"/>
      <c r="S289" s="63"/>
      <c r="T289" s="63"/>
      <c r="U289" s="63"/>
      <c r="V289" s="63"/>
      <c r="W289" s="37"/>
      <c r="X289" s="37"/>
      <c r="Y289" s="37"/>
      <c r="Z289" s="37"/>
    </row>
    <row r="290" spans="1:26" ht="19.5" customHeight="1" thickBot="1" x14ac:dyDescent="0.2">
      <c r="A290" s="3"/>
      <c r="B290" s="3"/>
      <c r="C290" s="243"/>
      <c r="D290" s="33" t="s">
        <v>20</v>
      </c>
      <c r="E290" s="133">
        <f>IFERROR(E288+E289,"")</f>
        <v>0</v>
      </c>
      <c r="F290" s="134">
        <f t="shared" ref="F290" si="606">IFERROR(F288+F289,"")</f>
        <v>0</v>
      </c>
      <c r="G290" s="134">
        <f t="shared" ref="G290" si="607">IFERROR(G288+G289,"")</f>
        <v>0</v>
      </c>
      <c r="H290" s="134">
        <f t="shared" ref="H290" si="608">IFERROR(H288+H289,"")</f>
        <v>0</v>
      </c>
      <c r="I290" s="134">
        <f t="shared" ref="I290" si="609">IFERROR(I288+I289,"")</f>
        <v>0</v>
      </c>
      <c r="J290" s="134">
        <f t="shared" ref="J290" si="610">IFERROR(J288+J289,"")</f>
        <v>0</v>
      </c>
      <c r="K290" s="134">
        <f t="shared" ref="K290" si="611">IFERROR(K288+K289,"")</f>
        <v>0</v>
      </c>
      <c r="L290" s="134">
        <f t="shared" ref="L290" si="612">IFERROR(L288+L289,"")</f>
        <v>0</v>
      </c>
      <c r="M290" s="134">
        <f t="shared" ref="M290" si="613">IFERROR(M288+M289,"")</f>
        <v>0</v>
      </c>
      <c r="N290" s="134">
        <f t="shared" ref="N290" si="614">IFERROR(N288+N289,"")</f>
        <v>0</v>
      </c>
      <c r="O290" s="135"/>
      <c r="P290" s="138"/>
      <c r="Q290" s="63"/>
      <c r="R290" s="66"/>
      <c r="S290" s="63"/>
      <c r="T290" s="63"/>
      <c r="U290" s="63"/>
      <c r="V290" s="63"/>
      <c r="W290" s="37"/>
      <c r="X290" s="37"/>
      <c r="Y290" s="37"/>
      <c r="Z290" s="37"/>
    </row>
    <row r="291" spans="1:26" ht="19.5" customHeight="1" thickBot="1" x14ac:dyDescent="0.2">
      <c r="A291" s="3"/>
      <c r="B291" s="3"/>
      <c r="C291" s="35"/>
      <c r="D291" s="141" t="s">
        <v>37</v>
      </c>
      <c r="E291" s="142">
        <f>IFERROR((ROUNDDOWN(E290*E$37,0)),"")</f>
        <v>0</v>
      </c>
      <c r="F291" s="143">
        <f t="shared" ref="F291" si="615">IFERROR((ROUNDDOWN(F290*F$37,0)),"")</f>
        <v>0</v>
      </c>
      <c r="G291" s="143">
        <f t="shared" ref="G291" si="616">IFERROR((ROUNDDOWN(G290*G$37,0)),"")</f>
        <v>0</v>
      </c>
      <c r="H291" s="143">
        <f t="shared" ref="H291" si="617">IFERROR((ROUNDDOWN(H290*H$37,0)),"")</f>
        <v>0</v>
      </c>
      <c r="I291" s="143">
        <f t="shared" ref="I291" si="618">IFERROR((ROUNDDOWN(I290*I$37,0)),"")</f>
        <v>0</v>
      </c>
      <c r="J291" s="143">
        <f t="shared" ref="J291" si="619">IFERROR((ROUNDDOWN(J290*J$37,0)),"")</f>
        <v>0</v>
      </c>
      <c r="K291" s="143">
        <f t="shared" ref="K291" si="620">IFERROR((ROUNDDOWN(K290*K$37,0)),"")</f>
        <v>0</v>
      </c>
      <c r="L291" s="143">
        <f t="shared" ref="L291" si="621">IFERROR((ROUNDDOWN(L290*L$37,0)),"")</f>
        <v>0</v>
      </c>
      <c r="M291" s="143">
        <f t="shared" ref="M291" si="622">IFERROR((ROUNDDOWN(M290*M$37,0)),"")</f>
        <v>0</v>
      </c>
      <c r="N291" s="143">
        <f t="shared" ref="N291" si="623">IFERROR((ROUNDDOWN(N290*N$37,0)),"")</f>
        <v>0</v>
      </c>
      <c r="O291" s="137"/>
      <c r="P291" s="138"/>
      <c r="Q291" s="63"/>
      <c r="R291" s="66"/>
      <c r="S291" s="63"/>
      <c r="T291" s="63"/>
      <c r="U291" s="63"/>
      <c r="V291" s="63"/>
      <c r="W291" s="37"/>
      <c r="X291" s="37"/>
      <c r="Y291" s="37"/>
      <c r="Z291" s="37"/>
    </row>
    <row r="292" spans="1:26" ht="19.5" customHeight="1" x14ac:dyDescent="0.15">
      <c r="A292" s="3"/>
      <c r="B292" s="3"/>
      <c r="C292" s="3"/>
      <c r="D292" s="15" t="s">
        <v>11</v>
      </c>
      <c r="E292" s="169">
        <v>0</v>
      </c>
      <c r="F292" s="169">
        <v>0</v>
      </c>
      <c r="G292" s="169">
        <v>0</v>
      </c>
      <c r="H292" s="169">
        <v>0</v>
      </c>
      <c r="I292" s="169">
        <v>0</v>
      </c>
      <c r="J292" s="169">
        <v>0</v>
      </c>
      <c r="K292" s="169">
        <v>0</v>
      </c>
      <c r="L292" s="169">
        <v>0</v>
      </c>
      <c r="M292" s="169">
        <v>0</v>
      </c>
      <c r="N292" s="169">
        <v>0</v>
      </c>
      <c r="O292" s="16"/>
      <c r="P292" s="138"/>
      <c r="Q292" s="63"/>
      <c r="R292" s="66"/>
      <c r="S292" s="63"/>
      <c r="T292" s="63"/>
      <c r="U292" s="63"/>
      <c r="V292" s="63"/>
      <c r="W292" s="37"/>
      <c r="X292" s="37"/>
      <c r="Y292" s="37"/>
      <c r="Z292" s="37"/>
    </row>
    <row r="293" spans="1:26" ht="19.5" customHeight="1" x14ac:dyDescent="0.15">
      <c r="A293" s="3"/>
      <c r="B293" s="3"/>
      <c r="C293" s="215"/>
      <c r="D293" s="215"/>
      <c r="E293" s="103"/>
      <c r="F293" s="103"/>
      <c r="G293" s="103"/>
      <c r="H293" s="103"/>
      <c r="I293" s="103"/>
      <c r="J293" s="103"/>
      <c r="K293" s="103"/>
      <c r="L293" s="103"/>
      <c r="M293" s="103"/>
      <c r="N293" s="103"/>
      <c r="O293" s="5"/>
      <c r="P293" s="138"/>
      <c r="Q293" s="63"/>
      <c r="R293" s="66"/>
      <c r="S293" s="63"/>
      <c r="T293" s="63"/>
      <c r="U293" s="63"/>
      <c r="V293" s="63"/>
      <c r="W293" s="37"/>
      <c r="X293" s="37"/>
      <c r="Y293" s="37"/>
      <c r="Z293" s="37"/>
    </row>
    <row r="294" spans="1:26" ht="30" customHeight="1" x14ac:dyDescent="0.15">
      <c r="A294" s="3"/>
      <c r="B294" s="3"/>
      <c r="C294" s="230" t="str">
        <f>IF(AND(E294="",F294="",G294="",H294="",I294="",J294="",K294="",L294="",M294="",N294=""),"","一般管理費率：未記入、少数点以下第２位又は１０%以上を検出")</f>
        <v/>
      </c>
      <c r="D294" s="230"/>
      <c r="E294" s="103" t="str">
        <f>IF(AND(E292=ROUNDDOWN(E292,3),E292&lt;=0.1,E292&lt;&gt;""),"","←←確認してください ")</f>
        <v/>
      </c>
      <c r="F294" s="103" t="str">
        <f t="shared" ref="F294:N294" si="624">IF(AND(F292=ROUNDDOWN(F292,3),F292&lt;=0.1,F292&lt;&gt;""),"","←←確認してください ")</f>
        <v/>
      </c>
      <c r="G294" s="103" t="str">
        <f t="shared" si="624"/>
        <v/>
      </c>
      <c r="H294" s="103" t="str">
        <f t="shared" si="624"/>
        <v/>
      </c>
      <c r="I294" s="103" t="str">
        <f t="shared" si="624"/>
        <v/>
      </c>
      <c r="J294" s="103" t="str">
        <f t="shared" si="624"/>
        <v/>
      </c>
      <c r="K294" s="103" t="str">
        <f t="shared" si="624"/>
        <v/>
      </c>
      <c r="L294" s="103" t="str">
        <f t="shared" si="624"/>
        <v/>
      </c>
      <c r="M294" s="103" t="str">
        <f t="shared" si="624"/>
        <v/>
      </c>
      <c r="N294" s="103" t="str">
        <f t="shared" si="624"/>
        <v/>
      </c>
      <c r="O294" s="5"/>
      <c r="P294" s="138"/>
      <c r="Q294" s="63"/>
      <c r="R294" s="66"/>
      <c r="S294" s="63"/>
      <c r="T294" s="63"/>
      <c r="U294" s="63"/>
      <c r="V294" s="63"/>
      <c r="W294" s="37"/>
      <c r="X294" s="37"/>
      <c r="Y294" s="37"/>
      <c r="Z294" s="37"/>
    </row>
    <row r="295" spans="1:26" ht="20.100000000000001" customHeight="1" x14ac:dyDescent="0.15">
      <c r="A295" s="3"/>
      <c r="B295" s="3"/>
      <c r="C295" s="3"/>
      <c r="D295" s="10" t="s">
        <v>15</v>
      </c>
      <c r="E295" s="225"/>
      <c r="F295" s="225"/>
      <c r="G295" s="226"/>
      <c r="H295" s="226"/>
      <c r="I295" s="226"/>
      <c r="J295" s="226"/>
      <c r="K295" s="226"/>
      <c r="L295" s="226"/>
      <c r="M295" s="226"/>
      <c r="N295" s="226"/>
      <c r="O295" s="82"/>
      <c r="P295" s="82"/>
      <c r="Q295" s="63"/>
      <c r="R295" s="66"/>
      <c r="S295" s="63"/>
      <c r="T295" s="63"/>
      <c r="U295" s="63"/>
      <c r="V295" s="63"/>
      <c r="W295" s="37"/>
      <c r="X295" s="37"/>
      <c r="Y295" s="37"/>
      <c r="Z295" s="37"/>
    </row>
    <row r="296" spans="1:26" ht="20.100000000000001" customHeight="1" thickBot="1" x14ac:dyDescent="0.2">
      <c r="A296" s="3"/>
      <c r="B296" s="3"/>
      <c r="C296" s="3"/>
      <c r="D296" s="18" t="s">
        <v>53</v>
      </c>
      <c r="E296" s="240"/>
      <c r="F296" s="240"/>
      <c r="G296" s="240"/>
      <c r="H296" s="240"/>
      <c r="I296" s="240"/>
      <c r="J296" s="240"/>
      <c r="K296" s="240"/>
      <c r="L296" s="240"/>
      <c r="M296" s="240"/>
      <c r="N296" s="240"/>
      <c r="O296" s="224" t="s">
        <v>2</v>
      </c>
      <c r="P296" s="66"/>
      <c r="Q296" s="63"/>
      <c r="R296" s="66"/>
      <c r="S296" s="63"/>
      <c r="T296" s="63"/>
      <c r="U296" s="63"/>
      <c r="V296" s="63"/>
      <c r="W296" s="37"/>
      <c r="X296" s="37"/>
      <c r="Y296" s="37"/>
      <c r="Z296" s="37"/>
    </row>
    <row r="297" spans="1:26" ht="20.100000000000001" customHeight="1" thickBot="1" x14ac:dyDescent="0.2">
      <c r="A297" s="3"/>
      <c r="B297" s="3"/>
      <c r="C297" s="115" t="s">
        <v>0</v>
      </c>
      <c r="D297" s="25" t="s">
        <v>51</v>
      </c>
      <c r="E297" s="211">
        <f>E$24</f>
        <v>24</v>
      </c>
      <c r="F297" s="211">
        <f t="shared" ref="F297:N297" si="625">F$24</f>
        <v>25</v>
      </c>
      <c r="G297" s="211">
        <f t="shared" si="625"/>
        <v>26</v>
      </c>
      <c r="H297" s="211">
        <f t="shared" si="625"/>
        <v>27</v>
      </c>
      <c r="I297" s="211">
        <f t="shared" si="625"/>
        <v>28</v>
      </c>
      <c r="J297" s="211">
        <f t="shared" si="625"/>
        <v>29</v>
      </c>
      <c r="K297" s="211">
        <f t="shared" si="625"/>
        <v>30</v>
      </c>
      <c r="L297" s="211">
        <f t="shared" si="625"/>
        <v>31</v>
      </c>
      <c r="M297" s="211">
        <f t="shared" si="625"/>
        <v>32</v>
      </c>
      <c r="N297" s="211">
        <f t="shared" si="625"/>
        <v>33</v>
      </c>
      <c r="O297" s="132" t="str">
        <f>O$24</f>
        <v>総額</v>
      </c>
      <c r="P297" s="66"/>
      <c r="Q297" s="63"/>
      <c r="R297" s="66"/>
      <c r="S297" s="63"/>
      <c r="T297" s="63"/>
      <c r="U297" s="63"/>
      <c r="V297" s="63"/>
      <c r="W297" s="37"/>
      <c r="X297" s="37"/>
      <c r="Y297" s="37"/>
      <c r="Z297" s="37"/>
    </row>
    <row r="298" spans="1:26" ht="20.100000000000001" customHeight="1" x14ac:dyDescent="0.15">
      <c r="A298" s="3"/>
      <c r="B298" s="3"/>
      <c r="C298" s="241" t="s">
        <v>13</v>
      </c>
      <c r="D298" s="29" t="s">
        <v>5</v>
      </c>
      <c r="E298" s="166">
        <v>0</v>
      </c>
      <c r="F298" s="167">
        <v>0</v>
      </c>
      <c r="G298" s="167">
        <v>0</v>
      </c>
      <c r="H298" s="167">
        <v>0</v>
      </c>
      <c r="I298" s="167">
        <v>0</v>
      </c>
      <c r="J298" s="167">
        <v>0</v>
      </c>
      <c r="K298" s="167">
        <v>0</v>
      </c>
      <c r="L298" s="167">
        <v>0</v>
      </c>
      <c r="M298" s="167">
        <v>0</v>
      </c>
      <c r="N298" s="167">
        <v>0</v>
      </c>
      <c r="O298" s="51"/>
      <c r="P298" s="66"/>
      <c r="Q298" s="63"/>
      <c r="R298" s="66"/>
      <c r="S298" s="63"/>
      <c r="T298" s="63"/>
      <c r="U298" s="63"/>
      <c r="V298" s="63"/>
      <c r="W298" s="37"/>
      <c r="X298" s="37"/>
      <c r="Y298" s="37"/>
      <c r="Z298" s="37"/>
    </row>
    <row r="299" spans="1:26" ht="20.100000000000001" customHeight="1" x14ac:dyDescent="0.15">
      <c r="A299" s="3"/>
      <c r="B299" s="3"/>
      <c r="C299" s="242"/>
      <c r="D299" s="30" t="s">
        <v>6</v>
      </c>
      <c r="E299" s="170">
        <v>0</v>
      </c>
      <c r="F299" s="170">
        <v>0</v>
      </c>
      <c r="G299" s="170">
        <v>0</v>
      </c>
      <c r="H299" s="170">
        <v>0</v>
      </c>
      <c r="I299" s="170">
        <v>0</v>
      </c>
      <c r="J299" s="170">
        <v>0</v>
      </c>
      <c r="K299" s="171">
        <v>0</v>
      </c>
      <c r="L299" s="171">
        <v>0</v>
      </c>
      <c r="M299" s="171">
        <v>0</v>
      </c>
      <c r="N299" s="171">
        <v>0</v>
      </c>
      <c r="O299" s="52"/>
      <c r="P299" s="66"/>
      <c r="Q299" s="63"/>
      <c r="R299" s="66"/>
      <c r="S299" s="63"/>
      <c r="T299" s="63"/>
      <c r="U299" s="63"/>
      <c r="V299" s="63"/>
      <c r="W299" s="37"/>
      <c r="X299" s="37"/>
      <c r="Y299" s="37"/>
      <c r="Z299" s="37"/>
    </row>
    <row r="300" spans="1:26" ht="20.100000000000001" customHeight="1" x14ac:dyDescent="0.15">
      <c r="A300" s="3"/>
      <c r="B300" s="3"/>
      <c r="C300" s="242"/>
      <c r="D300" s="31" t="s">
        <v>7</v>
      </c>
      <c r="E300" s="170">
        <v>0</v>
      </c>
      <c r="F300" s="170">
        <v>0</v>
      </c>
      <c r="G300" s="170">
        <v>0</v>
      </c>
      <c r="H300" s="170">
        <v>0</v>
      </c>
      <c r="I300" s="170">
        <v>0</v>
      </c>
      <c r="J300" s="170">
        <v>0</v>
      </c>
      <c r="K300" s="171">
        <v>0</v>
      </c>
      <c r="L300" s="171">
        <v>0</v>
      </c>
      <c r="M300" s="171">
        <v>0</v>
      </c>
      <c r="N300" s="171">
        <v>0</v>
      </c>
      <c r="O300" s="52"/>
      <c r="P300" s="66"/>
      <c r="Q300" s="63"/>
      <c r="R300" s="66"/>
      <c r="S300" s="63"/>
      <c r="T300" s="63"/>
      <c r="U300" s="63"/>
      <c r="V300" s="63"/>
      <c r="W300" s="37"/>
      <c r="X300" s="37"/>
      <c r="Y300" s="37"/>
      <c r="Z300" s="37"/>
    </row>
    <row r="301" spans="1:26" ht="20.100000000000001" customHeight="1" thickBot="1" x14ac:dyDescent="0.2">
      <c r="A301" s="3"/>
      <c r="B301" s="3"/>
      <c r="C301" s="242"/>
      <c r="D301" s="32" t="s">
        <v>8</v>
      </c>
      <c r="E301" s="172">
        <v>0</v>
      </c>
      <c r="F301" s="172">
        <v>0</v>
      </c>
      <c r="G301" s="172">
        <v>0</v>
      </c>
      <c r="H301" s="172">
        <v>0</v>
      </c>
      <c r="I301" s="172">
        <v>0</v>
      </c>
      <c r="J301" s="172">
        <v>0</v>
      </c>
      <c r="K301" s="173">
        <v>0</v>
      </c>
      <c r="L301" s="173">
        <v>0</v>
      </c>
      <c r="M301" s="173">
        <v>0</v>
      </c>
      <c r="N301" s="173">
        <v>0</v>
      </c>
      <c r="O301" s="56"/>
      <c r="P301" s="66"/>
      <c r="Q301" s="63"/>
      <c r="R301" s="66"/>
      <c r="S301" s="63"/>
      <c r="T301" s="63"/>
      <c r="U301" s="63"/>
      <c r="V301" s="63"/>
      <c r="W301" s="37"/>
      <c r="X301" s="37"/>
      <c r="Y301" s="37"/>
      <c r="Z301" s="37"/>
    </row>
    <row r="302" spans="1:26" ht="20.100000000000001" customHeight="1" x14ac:dyDescent="0.15">
      <c r="A302" s="3"/>
      <c r="B302" s="3"/>
      <c r="C302" s="241" t="s">
        <v>9</v>
      </c>
      <c r="D302" s="42" t="s">
        <v>18</v>
      </c>
      <c r="E302" s="139">
        <f>IFERROR(SUM(E298:E301),"")</f>
        <v>0</v>
      </c>
      <c r="F302" s="140">
        <f t="shared" ref="F302" si="626">IFERROR(SUM(F298:F301),"")</f>
        <v>0</v>
      </c>
      <c r="G302" s="140">
        <f t="shared" ref="G302" si="627">IFERROR(SUM(G298:G301),"")</f>
        <v>0</v>
      </c>
      <c r="H302" s="140">
        <f t="shared" ref="H302" si="628">IFERROR(SUM(H298:H301),"")</f>
        <v>0</v>
      </c>
      <c r="I302" s="140">
        <f t="shared" ref="I302" si="629">IFERROR(SUM(I298:I301),"")</f>
        <v>0</v>
      </c>
      <c r="J302" s="140">
        <f t="shared" ref="J302" si="630">IFERROR(SUM(J298:J301),"")</f>
        <v>0</v>
      </c>
      <c r="K302" s="140">
        <f t="shared" ref="K302" si="631">IFERROR(SUM(K298:K301),"")</f>
        <v>0</v>
      </c>
      <c r="L302" s="140">
        <f t="shared" ref="L302" si="632">IFERROR(SUM(L298:L301),"")</f>
        <v>0</v>
      </c>
      <c r="M302" s="140">
        <f t="shared" ref="M302" si="633">IFERROR(SUM(M298:M301),"")</f>
        <v>0</v>
      </c>
      <c r="N302" s="140">
        <f t="shared" ref="N302" si="634">IFERROR(SUM(N298:N301),"")</f>
        <v>0</v>
      </c>
      <c r="O302" s="51"/>
      <c r="P302" s="66"/>
      <c r="Q302" s="63"/>
      <c r="R302" s="66"/>
      <c r="S302" s="63"/>
      <c r="T302" s="63"/>
      <c r="U302" s="63"/>
      <c r="V302" s="63"/>
      <c r="W302" s="37"/>
      <c r="X302" s="37"/>
      <c r="Y302" s="37"/>
      <c r="Z302" s="37"/>
    </row>
    <row r="303" spans="1:26" ht="20.100000000000001" customHeight="1" x14ac:dyDescent="0.15">
      <c r="A303" s="3"/>
      <c r="B303" s="3"/>
      <c r="C303" s="242"/>
      <c r="D303" s="30" t="s">
        <v>10</v>
      </c>
      <c r="E303" s="176">
        <f>IF(E308="",ROUNDDOWN(E302*E306,0),"　未入力あり")</f>
        <v>0</v>
      </c>
      <c r="F303" s="109">
        <f t="shared" ref="F303" si="635">IF(F308="",ROUNDDOWN(F302*F306,0),"　未入力あり")</f>
        <v>0</v>
      </c>
      <c r="G303" s="109">
        <f t="shared" ref="G303" si="636">IF(G308="",ROUNDDOWN(G302*G306,0),"　未入力あり")</f>
        <v>0</v>
      </c>
      <c r="H303" s="109">
        <f t="shared" ref="H303" si="637">IF(H308="",ROUNDDOWN(H302*H306,0),"　未入力あり")</f>
        <v>0</v>
      </c>
      <c r="I303" s="109">
        <f t="shared" ref="I303" si="638">IF(I308="",ROUNDDOWN(I302*I306,0),"　未入力あり")</f>
        <v>0</v>
      </c>
      <c r="J303" s="109">
        <f t="shared" ref="J303" si="639">IF(J308="",ROUNDDOWN(J302*J306,0),"　未入力あり")</f>
        <v>0</v>
      </c>
      <c r="K303" s="109">
        <f t="shared" ref="K303" si="640">IF(K308="",ROUNDDOWN(K302*K306,0),"　未入力あり")</f>
        <v>0</v>
      </c>
      <c r="L303" s="109">
        <f t="shared" ref="L303" si="641">IF(L308="",ROUNDDOWN(L302*L306,0),"　未入力あり")</f>
        <v>0</v>
      </c>
      <c r="M303" s="109">
        <f t="shared" ref="M303" si="642">IF(M308="",ROUNDDOWN(M302*M306,0),"　未入力あり")</f>
        <v>0</v>
      </c>
      <c r="N303" s="177">
        <f t="shared" ref="N303" si="643">IF(N308="",ROUNDDOWN(N302*N306,0),"　未入力あり")</f>
        <v>0</v>
      </c>
      <c r="O303" s="52"/>
      <c r="P303" s="66"/>
      <c r="Q303" s="63"/>
      <c r="R303" s="66"/>
      <c r="S303" s="63"/>
      <c r="T303" s="63"/>
      <c r="U303" s="63"/>
      <c r="V303" s="63"/>
      <c r="W303" s="37"/>
      <c r="X303" s="37"/>
      <c r="Y303" s="37"/>
      <c r="Z303" s="37"/>
    </row>
    <row r="304" spans="1:26" ht="20.100000000000001" customHeight="1" thickBot="1" x14ac:dyDescent="0.2">
      <c r="A304" s="3"/>
      <c r="B304" s="3"/>
      <c r="C304" s="243"/>
      <c r="D304" s="33" t="s">
        <v>20</v>
      </c>
      <c r="E304" s="133">
        <f>IFERROR(E302+E303,"")</f>
        <v>0</v>
      </c>
      <c r="F304" s="134">
        <f t="shared" ref="F304" si="644">IFERROR(F302+F303,"")</f>
        <v>0</v>
      </c>
      <c r="G304" s="134">
        <f t="shared" ref="G304" si="645">IFERROR(G302+G303,"")</f>
        <v>0</v>
      </c>
      <c r="H304" s="134">
        <f t="shared" ref="H304" si="646">IFERROR(H302+H303,"")</f>
        <v>0</v>
      </c>
      <c r="I304" s="134">
        <f t="shared" ref="I304" si="647">IFERROR(I302+I303,"")</f>
        <v>0</v>
      </c>
      <c r="J304" s="134">
        <f t="shared" ref="J304" si="648">IFERROR(J302+J303,"")</f>
        <v>0</v>
      </c>
      <c r="K304" s="134">
        <f t="shared" ref="K304" si="649">IFERROR(K302+K303,"")</f>
        <v>0</v>
      </c>
      <c r="L304" s="134">
        <f t="shared" ref="L304" si="650">IFERROR(L302+L303,"")</f>
        <v>0</v>
      </c>
      <c r="M304" s="134">
        <f t="shared" ref="M304" si="651">IFERROR(M302+M303,"")</f>
        <v>0</v>
      </c>
      <c r="N304" s="134">
        <f t="shared" ref="N304" si="652">IFERROR(N302+N303,"")</f>
        <v>0</v>
      </c>
      <c r="O304" s="135"/>
      <c r="P304" s="66"/>
      <c r="Q304" s="63"/>
      <c r="R304" s="66"/>
      <c r="S304" s="63"/>
      <c r="T304" s="63"/>
      <c r="U304" s="63"/>
      <c r="V304" s="63"/>
      <c r="W304" s="37"/>
      <c r="X304" s="37"/>
      <c r="Y304" s="37"/>
      <c r="Z304" s="37"/>
    </row>
    <row r="305" spans="1:26" ht="20.100000000000001" customHeight="1" thickBot="1" x14ac:dyDescent="0.2">
      <c r="A305" s="3"/>
      <c r="B305" s="3"/>
      <c r="C305" s="35"/>
      <c r="D305" s="141" t="s">
        <v>37</v>
      </c>
      <c r="E305" s="142">
        <f>IFERROR((ROUNDDOWN(E304*E$37,0)),"")</f>
        <v>0</v>
      </c>
      <c r="F305" s="143">
        <f t="shared" ref="F305" si="653">IFERROR((ROUNDDOWN(F304*F$37,0)),"")</f>
        <v>0</v>
      </c>
      <c r="G305" s="143">
        <f t="shared" ref="G305" si="654">IFERROR((ROUNDDOWN(G304*G$37,0)),"")</f>
        <v>0</v>
      </c>
      <c r="H305" s="143">
        <f t="shared" ref="H305" si="655">IFERROR((ROUNDDOWN(H304*H$37,0)),"")</f>
        <v>0</v>
      </c>
      <c r="I305" s="143">
        <f t="shared" ref="I305" si="656">IFERROR((ROUNDDOWN(I304*I$37,0)),"")</f>
        <v>0</v>
      </c>
      <c r="J305" s="143">
        <f t="shared" ref="J305" si="657">IFERROR((ROUNDDOWN(J304*J$37,0)),"")</f>
        <v>0</v>
      </c>
      <c r="K305" s="143">
        <f t="shared" ref="K305" si="658">IFERROR((ROUNDDOWN(K304*K$37,0)),"")</f>
        <v>0</v>
      </c>
      <c r="L305" s="143">
        <f t="shared" ref="L305" si="659">IFERROR((ROUNDDOWN(L304*L$37,0)),"")</f>
        <v>0</v>
      </c>
      <c r="M305" s="143">
        <f t="shared" ref="M305" si="660">IFERROR((ROUNDDOWN(M304*M$37,0)),"")</f>
        <v>0</v>
      </c>
      <c r="N305" s="143">
        <f t="shared" ref="N305" si="661">IFERROR((ROUNDDOWN(N304*N$37,0)),"")</f>
        <v>0</v>
      </c>
      <c r="O305" s="137"/>
      <c r="P305" s="66"/>
      <c r="Q305" s="63"/>
      <c r="R305" s="66"/>
      <c r="S305" s="63"/>
      <c r="T305" s="63"/>
      <c r="U305" s="63"/>
      <c r="V305" s="63"/>
      <c r="W305" s="37"/>
      <c r="X305" s="37"/>
      <c r="Y305" s="37"/>
      <c r="Z305" s="37"/>
    </row>
    <row r="306" spans="1:26" ht="20.100000000000001" customHeight="1" x14ac:dyDescent="0.15">
      <c r="A306" s="3"/>
      <c r="B306" s="3"/>
      <c r="C306" s="3"/>
      <c r="D306" s="15" t="s">
        <v>11</v>
      </c>
      <c r="E306" s="169">
        <v>0</v>
      </c>
      <c r="F306" s="169">
        <v>0</v>
      </c>
      <c r="G306" s="169">
        <v>0</v>
      </c>
      <c r="H306" s="169">
        <v>0</v>
      </c>
      <c r="I306" s="169">
        <v>0</v>
      </c>
      <c r="J306" s="169">
        <v>0</v>
      </c>
      <c r="K306" s="169">
        <v>0</v>
      </c>
      <c r="L306" s="169">
        <v>0</v>
      </c>
      <c r="M306" s="169">
        <v>0</v>
      </c>
      <c r="N306" s="169">
        <v>0</v>
      </c>
      <c r="O306" s="16"/>
      <c r="P306" s="66"/>
      <c r="Q306" s="63"/>
      <c r="R306" s="66"/>
      <c r="S306" s="63"/>
      <c r="T306" s="63"/>
      <c r="U306" s="63"/>
      <c r="V306" s="63"/>
      <c r="W306" s="37"/>
      <c r="X306" s="37"/>
      <c r="Y306" s="37"/>
      <c r="Z306" s="37"/>
    </row>
    <row r="307" spans="1:26" ht="20.100000000000001" customHeight="1" x14ac:dyDescent="0.15">
      <c r="A307" s="3"/>
      <c r="B307" s="3"/>
      <c r="C307" s="3"/>
      <c r="D307" s="1"/>
      <c r="E307" s="88"/>
      <c r="F307" s="88"/>
      <c r="G307" s="88"/>
      <c r="H307" s="90"/>
      <c r="I307" s="89"/>
      <c r="J307" s="88"/>
      <c r="K307" s="88"/>
      <c r="L307" s="88"/>
      <c r="M307" s="88"/>
      <c r="N307" s="88"/>
      <c r="O307" s="16"/>
      <c r="P307" s="66"/>
      <c r="Q307" s="63"/>
      <c r="R307" s="66"/>
      <c r="S307" s="63"/>
      <c r="T307" s="63"/>
      <c r="U307" s="63"/>
      <c r="V307" s="63"/>
      <c r="W307" s="37"/>
      <c r="X307" s="37"/>
      <c r="Y307" s="37"/>
      <c r="Z307" s="37"/>
    </row>
    <row r="308" spans="1:26" ht="30" customHeight="1" x14ac:dyDescent="0.15">
      <c r="A308" s="3"/>
      <c r="B308" s="3"/>
      <c r="C308" s="230" t="str">
        <f>IF(AND(E308="",F308="",G308="",H308="",I308="",J308="",K308="",L308="",M308="",N308=""),"","一般管理費率：未記入、少数点以下第２位又は１０%以上を検出")</f>
        <v/>
      </c>
      <c r="D308" s="230"/>
      <c r="E308" s="103" t="str">
        <f>IF(AND(E306=ROUNDDOWN(E306,3),E306&lt;=0.1,E306&lt;&gt;""),"","←←確認してください ")</f>
        <v/>
      </c>
      <c r="F308" s="103" t="str">
        <f t="shared" ref="F308:N308" si="662">IF(AND(F306=ROUNDDOWN(F306,3),F306&lt;=0.1,F306&lt;&gt;""),"","←←確認してください ")</f>
        <v/>
      </c>
      <c r="G308" s="103" t="str">
        <f t="shared" si="662"/>
        <v/>
      </c>
      <c r="H308" s="103" t="str">
        <f t="shared" si="662"/>
        <v/>
      </c>
      <c r="I308" s="103" t="str">
        <f t="shared" si="662"/>
        <v/>
      </c>
      <c r="J308" s="103" t="str">
        <f t="shared" si="662"/>
        <v/>
      </c>
      <c r="K308" s="103" t="str">
        <f t="shared" si="662"/>
        <v/>
      </c>
      <c r="L308" s="103" t="str">
        <f t="shared" si="662"/>
        <v/>
      </c>
      <c r="M308" s="103" t="str">
        <f t="shared" si="662"/>
        <v/>
      </c>
      <c r="N308" s="103" t="str">
        <f t="shared" si="662"/>
        <v/>
      </c>
      <c r="O308" s="5"/>
      <c r="P308" s="144"/>
      <c r="Q308" s="63"/>
      <c r="R308" s="66"/>
      <c r="S308" s="63"/>
      <c r="T308" s="63"/>
      <c r="U308" s="63"/>
      <c r="V308" s="63"/>
      <c r="W308" s="37"/>
      <c r="X308" s="37"/>
      <c r="Y308" s="37"/>
      <c r="Z308" s="37"/>
    </row>
    <row r="309" spans="1:26" ht="20.100000000000001" customHeight="1" x14ac:dyDescent="0.15">
      <c r="A309" s="3"/>
      <c r="B309" s="3"/>
      <c r="C309" s="3"/>
      <c r="D309" s="10" t="s">
        <v>15</v>
      </c>
      <c r="E309" s="225"/>
      <c r="F309" s="225"/>
      <c r="G309" s="226"/>
      <c r="H309" s="226"/>
      <c r="I309" s="226"/>
      <c r="J309" s="226"/>
      <c r="K309" s="226"/>
      <c r="L309" s="226"/>
      <c r="M309" s="226"/>
      <c r="N309" s="226"/>
      <c r="O309" s="82"/>
      <c r="P309" s="82"/>
      <c r="Q309" s="63"/>
      <c r="R309" s="66"/>
      <c r="S309" s="63"/>
      <c r="T309" s="63"/>
      <c r="U309" s="63"/>
      <c r="V309" s="63"/>
      <c r="W309" s="37"/>
      <c r="X309" s="37"/>
      <c r="Y309" s="37"/>
      <c r="Z309" s="37"/>
    </row>
    <row r="310" spans="1:26" ht="20.100000000000001" customHeight="1" thickBot="1" x14ac:dyDescent="0.2">
      <c r="A310" s="3"/>
      <c r="B310" s="3"/>
      <c r="C310" s="3"/>
      <c r="D310" s="18" t="s">
        <v>53</v>
      </c>
      <c r="E310" s="240"/>
      <c r="F310" s="240"/>
      <c r="G310" s="240"/>
      <c r="H310" s="240"/>
      <c r="I310" s="240"/>
      <c r="J310" s="240"/>
      <c r="K310" s="240"/>
      <c r="L310" s="240"/>
      <c r="M310" s="240"/>
      <c r="N310" s="240"/>
      <c r="O310" s="224" t="s">
        <v>2</v>
      </c>
      <c r="P310" s="66"/>
      <c r="Q310" s="63"/>
      <c r="R310" s="66"/>
      <c r="S310" s="63"/>
      <c r="T310" s="63"/>
      <c r="U310" s="63"/>
      <c r="V310" s="63"/>
      <c r="W310" s="37"/>
      <c r="X310" s="37"/>
      <c r="Y310" s="37"/>
      <c r="Z310" s="37"/>
    </row>
    <row r="311" spans="1:26" ht="20.100000000000001" customHeight="1" thickBot="1" x14ac:dyDescent="0.2">
      <c r="A311" s="3"/>
      <c r="B311" s="3"/>
      <c r="C311" s="115" t="s">
        <v>0</v>
      </c>
      <c r="D311" s="25" t="s">
        <v>51</v>
      </c>
      <c r="E311" s="211">
        <f>E$24</f>
        <v>24</v>
      </c>
      <c r="F311" s="211">
        <f t="shared" ref="F311:N311" si="663">F$24</f>
        <v>25</v>
      </c>
      <c r="G311" s="211">
        <f t="shared" si="663"/>
        <v>26</v>
      </c>
      <c r="H311" s="211">
        <f t="shared" si="663"/>
        <v>27</v>
      </c>
      <c r="I311" s="211">
        <f t="shared" si="663"/>
        <v>28</v>
      </c>
      <c r="J311" s="211">
        <f t="shared" si="663"/>
        <v>29</v>
      </c>
      <c r="K311" s="211">
        <f t="shared" si="663"/>
        <v>30</v>
      </c>
      <c r="L311" s="211">
        <f t="shared" si="663"/>
        <v>31</v>
      </c>
      <c r="M311" s="211">
        <f t="shared" si="663"/>
        <v>32</v>
      </c>
      <c r="N311" s="211">
        <f t="shared" si="663"/>
        <v>33</v>
      </c>
      <c r="O311" s="132" t="str">
        <f>O$24</f>
        <v>総額</v>
      </c>
      <c r="P311" s="66"/>
      <c r="Q311" s="63"/>
      <c r="R311" s="66"/>
      <c r="S311" s="63"/>
      <c r="T311" s="63"/>
      <c r="U311" s="63"/>
      <c r="V311" s="63"/>
      <c r="W311" s="37"/>
      <c r="X311" s="37"/>
      <c r="Y311" s="37"/>
      <c r="Z311" s="37"/>
    </row>
    <row r="312" spans="1:26" ht="20.100000000000001" customHeight="1" x14ac:dyDescent="0.15">
      <c r="A312" s="3"/>
      <c r="B312" s="3"/>
      <c r="C312" s="241" t="s">
        <v>13</v>
      </c>
      <c r="D312" s="29" t="s">
        <v>5</v>
      </c>
      <c r="E312" s="166">
        <v>0</v>
      </c>
      <c r="F312" s="167">
        <v>0</v>
      </c>
      <c r="G312" s="167">
        <v>0</v>
      </c>
      <c r="H312" s="167">
        <v>0</v>
      </c>
      <c r="I312" s="167">
        <v>0</v>
      </c>
      <c r="J312" s="167">
        <v>0</v>
      </c>
      <c r="K312" s="167">
        <v>0</v>
      </c>
      <c r="L312" s="167">
        <v>0</v>
      </c>
      <c r="M312" s="167">
        <v>0</v>
      </c>
      <c r="N312" s="167">
        <v>0</v>
      </c>
      <c r="O312" s="51"/>
      <c r="P312" s="66"/>
      <c r="Q312" s="63"/>
      <c r="R312" s="66"/>
      <c r="S312" s="63"/>
      <c r="T312" s="63"/>
      <c r="U312" s="63"/>
      <c r="V312" s="63"/>
      <c r="W312" s="37"/>
      <c r="X312" s="37"/>
      <c r="Y312" s="37"/>
      <c r="Z312" s="37"/>
    </row>
    <row r="313" spans="1:26" ht="20.100000000000001" customHeight="1" x14ac:dyDescent="0.15">
      <c r="A313" s="3"/>
      <c r="B313" s="3"/>
      <c r="C313" s="242"/>
      <c r="D313" s="30" t="s">
        <v>6</v>
      </c>
      <c r="E313" s="170">
        <v>0</v>
      </c>
      <c r="F313" s="170">
        <v>0</v>
      </c>
      <c r="G313" s="170">
        <v>0</v>
      </c>
      <c r="H313" s="170">
        <v>0</v>
      </c>
      <c r="I313" s="170">
        <v>0</v>
      </c>
      <c r="J313" s="170">
        <v>0</v>
      </c>
      <c r="K313" s="171">
        <v>0</v>
      </c>
      <c r="L313" s="171">
        <v>0</v>
      </c>
      <c r="M313" s="171">
        <v>0</v>
      </c>
      <c r="N313" s="171">
        <v>0</v>
      </c>
      <c r="O313" s="52"/>
      <c r="P313" s="66"/>
      <c r="Q313" s="63"/>
      <c r="R313" s="66"/>
      <c r="S313" s="63"/>
      <c r="T313" s="63"/>
      <c r="U313" s="63"/>
      <c r="V313" s="63"/>
      <c r="W313" s="37"/>
      <c r="X313" s="37"/>
      <c r="Y313" s="37"/>
      <c r="Z313" s="37"/>
    </row>
    <row r="314" spans="1:26" ht="20.100000000000001" customHeight="1" x14ac:dyDescent="0.15">
      <c r="A314" s="3"/>
      <c r="B314" s="3"/>
      <c r="C314" s="242"/>
      <c r="D314" s="31" t="s">
        <v>7</v>
      </c>
      <c r="E314" s="170">
        <v>0</v>
      </c>
      <c r="F314" s="170">
        <v>0</v>
      </c>
      <c r="G314" s="170">
        <v>0</v>
      </c>
      <c r="H314" s="170">
        <v>0</v>
      </c>
      <c r="I314" s="170">
        <v>0</v>
      </c>
      <c r="J314" s="170">
        <v>0</v>
      </c>
      <c r="K314" s="171">
        <v>0</v>
      </c>
      <c r="L314" s="171">
        <v>0</v>
      </c>
      <c r="M314" s="171">
        <v>0</v>
      </c>
      <c r="N314" s="171">
        <v>0</v>
      </c>
      <c r="O314" s="52"/>
      <c r="P314" s="66"/>
      <c r="Q314" s="63"/>
      <c r="R314" s="66"/>
      <c r="S314" s="63"/>
      <c r="T314" s="63"/>
      <c r="U314" s="63"/>
      <c r="V314" s="63"/>
      <c r="W314" s="37"/>
      <c r="X314" s="37"/>
      <c r="Y314" s="37"/>
      <c r="Z314" s="37"/>
    </row>
    <row r="315" spans="1:26" ht="20.100000000000001" customHeight="1" thickBot="1" x14ac:dyDescent="0.2">
      <c r="A315" s="3"/>
      <c r="B315" s="3"/>
      <c r="C315" s="242"/>
      <c r="D315" s="32" t="s">
        <v>8</v>
      </c>
      <c r="E315" s="172">
        <v>0</v>
      </c>
      <c r="F315" s="172">
        <v>0</v>
      </c>
      <c r="G315" s="172">
        <v>0</v>
      </c>
      <c r="H315" s="172">
        <v>0</v>
      </c>
      <c r="I315" s="172">
        <v>0</v>
      </c>
      <c r="J315" s="172">
        <v>0</v>
      </c>
      <c r="K315" s="173">
        <v>0</v>
      </c>
      <c r="L315" s="173">
        <v>0</v>
      </c>
      <c r="M315" s="173">
        <v>0</v>
      </c>
      <c r="N315" s="173">
        <v>0</v>
      </c>
      <c r="O315" s="56"/>
      <c r="P315" s="66"/>
      <c r="Q315" s="63"/>
      <c r="R315" s="66"/>
      <c r="S315" s="63"/>
      <c r="T315" s="63"/>
      <c r="U315" s="63"/>
      <c r="V315" s="63"/>
      <c r="W315" s="37"/>
      <c r="X315" s="37"/>
      <c r="Y315" s="37"/>
      <c r="Z315" s="37"/>
    </row>
    <row r="316" spans="1:26" ht="20.100000000000001" customHeight="1" x14ac:dyDescent="0.15">
      <c r="A316" s="3"/>
      <c r="B316" s="3"/>
      <c r="C316" s="241" t="s">
        <v>9</v>
      </c>
      <c r="D316" s="42" t="s">
        <v>18</v>
      </c>
      <c r="E316" s="139">
        <f>IFERROR(SUM(E312:E315),"")</f>
        <v>0</v>
      </c>
      <c r="F316" s="140">
        <f t="shared" ref="F316" si="664">IFERROR(SUM(F312:F315),"")</f>
        <v>0</v>
      </c>
      <c r="G316" s="140">
        <f t="shared" ref="G316" si="665">IFERROR(SUM(G312:G315),"")</f>
        <v>0</v>
      </c>
      <c r="H316" s="140">
        <f t="shared" ref="H316" si="666">IFERROR(SUM(H312:H315),"")</f>
        <v>0</v>
      </c>
      <c r="I316" s="140">
        <f t="shared" ref="I316" si="667">IFERROR(SUM(I312:I315),"")</f>
        <v>0</v>
      </c>
      <c r="J316" s="140">
        <f t="shared" ref="J316" si="668">IFERROR(SUM(J312:J315),"")</f>
        <v>0</v>
      </c>
      <c r="K316" s="140">
        <f t="shared" ref="K316" si="669">IFERROR(SUM(K312:K315),"")</f>
        <v>0</v>
      </c>
      <c r="L316" s="140">
        <f t="shared" ref="L316" si="670">IFERROR(SUM(L312:L315),"")</f>
        <v>0</v>
      </c>
      <c r="M316" s="140">
        <f t="shared" ref="M316" si="671">IFERROR(SUM(M312:M315),"")</f>
        <v>0</v>
      </c>
      <c r="N316" s="140">
        <f t="shared" ref="N316" si="672">IFERROR(SUM(N312:N315),"")</f>
        <v>0</v>
      </c>
      <c r="O316" s="51"/>
      <c r="P316" s="66"/>
      <c r="Q316" s="63"/>
      <c r="R316" s="66"/>
      <c r="S316" s="63"/>
      <c r="T316" s="63"/>
      <c r="U316" s="63"/>
      <c r="V316" s="63"/>
      <c r="W316" s="37"/>
      <c r="X316" s="37"/>
      <c r="Y316" s="37"/>
      <c r="Z316" s="37"/>
    </row>
    <row r="317" spans="1:26" ht="20.100000000000001" customHeight="1" x14ac:dyDescent="0.15">
      <c r="A317" s="3"/>
      <c r="B317" s="3"/>
      <c r="C317" s="242"/>
      <c r="D317" s="30" t="s">
        <v>10</v>
      </c>
      <c r="E317" s="176">
        <f>IF(E322="",ROUNDDOWN(E316*E320,0),"　未入力あり")</f>
        <v>0</v>
      </c>
      <c r="F317" s="109">
        <f t="shared" ref="F317" si="673">IF(F322="",ROUNDDOWN(F316*F320,0),"　未入力あり")</f>
        <v>0</v>
      </c>
      <c r="G317" s="109">
        <f t="shared" ref="G317" si="674">IF(G322="",ROUNDDOWN(G316*G320,0),"　未入力あり")</f>
        <v>0</v>
      </c>
      <c r="H317" s="109">
        <f t="shared" ref="H317" si="675">IF(H322="",ROUNDDOWN(H316*H320,0),"　未入力あり")</f>
        <v>0</v>
      </c>
      <c r="I317" s="109">
        <f t="shared" ref="I317" si="676">IF(I322="",ROUNDDOWN(I316*I320,0),"　未入力あり")</f>
        <v>0</v>
      </c>
      <c r="J317" s="109">
        <f t="shared" ref="J317" si="677">IF(J322="",ROUNDDOWN(J316*J320,0),"　未入力あり")</f>
        <v>0</v>
      </c>
      <c r="K317" s="109">
        <f t="shared" ref="K317" si="678">IF(K322="",ROUNDDOWN(K316*K320,0),"　未入力あり")</f>
        <v>0</v>
      </c>
      <c r="L317" s="109">
        <f t="shared" ref="L317" si="679">IF(L322="",ROUNDDOWN(L316*L320,0),"　未入力あり")</f>
        <v>0</v>
      </c>
      <c r="M317" s="109">
        <f t="shared" ref="M317" si="680">IF(M322="",ROUNDDOWN(M316*M320,0),"　未入力あり")</f>
        <v>0</v>
      </c>
      <c r="N317" s="177">
        <f t="shared" ref="N317" si="681">IF(N322="",ROUNDDOWN(N316*N320,0),"　未入力あり")</f>
        <v>0</v>
      </c>
      <c r="O317" s="52"/>
      <c r="P317" s="66"/>
      <c r="Q317" s="63"/>
      <c r="R317" s="66"/>
      <c r="S317" s="63"/>
      <c r="T317" s="63"/>
      <c r="U317" s="63"/>
      <c r="V317" s="63"/>
      <c r="W317" s="37"/>
      <c r="X317" s="37"/>
      <c r="Y317" s="37"/>
      <c r="Z317" s="37"/>
    </row>
    <row r="318" spans="1:26" ht="20.100000000000001" customHeight="1" thickBot="1" x14ac:dyDescent="0.2">
      <c r="A318" s="3"/>
      <c r="B318" s="3"/>
      <c r="C318" s="243"/>
      <c r="D318" s="33" t="s">
        <v>20</v>
      </c>
      <c r="E318" s="133">
        <f>IFERROR(E316+E317,"")</f>
        <v>0</v>
      </c>
      <c r="F318" s="134">
        <f t="shared" ref="F318" si="682">IFERROR(F316+F317,"")</f>
        <v>0</v>
      </c>
      <c r="G318" s="134">
        <f t="shared" ref="G318" si="683">IFERROR(G316+G317,"")</f>
        <v>0</v>
      </c>
      <c r="H318" s="134">
        <f t="shared" ref="H318" si="684">IFERROR(H316+H317,"")</f>
        <v>0</v>
      </c>
      <c r="I318" s="134">
        <f t="shared" ref="I318" si="685">IFERROR(I316+I317,"")</f>
        <v>0</v>
      </c>
      <c r="J318" s="134">
        <f t="shared" ref="J318" si="686">IFERROR(J316+J317,"")</f>
        <v>0</v>
      </c>
      <c r="K318" s="134">
        <f t="shared" ref="K318" si="687">IFERROR(K316+K317,"")</f>
        <v>0</v>
      </c>
      <c r="L318" s="134">
        <f t="shared" ref="L318" si="688">IFERROR(L316+L317,"")</f>
        <v>0</v>
      </c>
      <c r="M318" s="134">
        <f t="shared" ref="M318" si="689">IFERROR(M316+M317,"")</f>
        <v>0</v>
      </c>
      <c r="N318" s="134">
        <f t="shared" ref="N318" si="690">IFERROR(N316+N317,"")</f>
        <v>0</v>
      </c>
      <c r="O318" s="135"/>
      <c r="P318" s="66"/>
      <c r="Q318" s="63"/>
      <c r="R318" s="66"/>
      <c r="S318" s="63"/>
      <c r="T318" s="63"/>
      <c r="U318" s="63"/>
      <c r="V318" s="63"/>
      <c r="W318" s="37"/>
      <c r="X318" s="37"/>
      <c r="Y318" s="37"/>
      <c r="Z318" s="37"/>
    </row>
    <row r="319" spans="1:26" ht="20.100000000000001" customHeight="1" thickBot="1" x14ac:dyDescent="0.2">
      <c r="A319" s="3"/>
      <c r="B319" s="3"/>
      <c r="C319" s="35"/>
      <c r="D319" s="141" t="s">
        <v>37</v>
      </c>
      <c r="E319" s="142">
        <f>IFERROR((ROUNDDOWN(E318*E$37,0)),"")</f>
        <v>0</v>
      </c>
      <c r="F319" s="143">
        <f t="shared" ref="F319" si="691">IFERROR((ROUNDDOWN(F318*F$37,0)),"")</f>
        <v>0</v>
      </c>
      <c r="G319" s="143">
        <f t="shared" ref="G319" si="692">IFERROR((ROUNDDOWN(G318*G$37,0)),"")</f>
        <v>0</v>
      </c>
      <c r="H319" s="143">
        <f t="shared" ref="H319" si="693">IFERROR((ROUNDDOWN(H318*H$37,0)),"")</f>
        <v>0</v>
      </c>
      <c r="I319" s="143">
        <f t="shared" ref="I319" si="694">IFERROR((ROUNDDOWN(I318*I$37,0)),"")</f>
        <v>0</v>
      </c>
      <c r="J319" s="143">
        <f t="shared" ref="J319" si="695">IFERROR((ROUNDDOWN(J318*J$37,0)),"")</f>
        <v>0</v>
      </c>
      <c r="K319" s="143">
        <f t="shared" ref="K319" si="696">IFERROR((ROUNDDOWN(K318*K$37,0)),"")</f>
        <v>0</v>
      </c>
      <c r="L319" s="143">
        <f t="shared" ref="L319" si="697">IFERROR((ROUNDDOWN(L318*L$37,0)),"")</f>
        <v>0</v>
      </c>
      <c r="M319" s="143">
        <f t="shared" ref="M319" si="698">IFERROR((ROUNDDOWN(M318*M$37,0)),"")</f>
        <v>0</v>
      </c>
      <c r="N319" s="143">
        <f t="shared" ref="N319" si="699">IFERROR((ROUNDDOWN(N318*N$37,0)),"")</f>
        <v>0</v>
      </c>
      <c r="O319" s="137"/>
      <c r="P319" s="66"/>
      <c r="Q319" s="63"/>
      <c r="R319" s="66"/>
      <c r="S319" s="63"/>
      <c r="T319" s="63"/>
      <c r="U319" s="63"/>
      <c r="V319" s="63"/>
      <c r="W319" s="37"/>
      <c r="X319" s="37"/>
      <c r="Y319" s="37"/>
      <c r="Z319" s="37"/>
    </row>
    <row r="320" spans="1:26" ht="20.100000000000001" customHeight="1" x14ac:dyDescent="0.15">
      <c r="A320" s="3"/>
      <c r="B320" s="3"/>
      <c r="C320" s="3"/>
      <c r="D320" s="15" t="s">
        <v>11</v>
      </c>
      <c r="E320" s="169">
        <v>0</v>
      </c>
      <c r="F320" s="169">
        <v>0</v>
      </c>
      <c r="G320" s="169">
        <v>0</v>
      </c>
      <c r="H320" s="169">
        <v>0</v>
      </c>
      <c r="I320" s="169">
        <v>0</v>
      </c>
      <c r="J320" s="169">
        <v>0</v>
      </c>
      <c r="K320" s="169">
        <v>0</v>
      </c>
      <c r="L320" s="169">
        <v>0</v>
      </c>
      <c r="M320" s="169">
        <v>0</v>
      </c>
      <c r="N320" s="169">
        <v>0</v>
      </c>
      <c r="O320" s="16"/>
      <c r="P320" s="66"/>
      <c r="Q320" s="63"/>
      <c r="R320" s="66"/>
      <c r="S320" s="63"/>
      <c r="T320" s="63"/>
      <c r="U320" s="63"/>
      <c r="V320" s="63"/>
      <c r="W320" s="37"/>
      <c r="X320" s="37"/>
      <c r="Y320" s="37"/>
      <c r="Z320" s="37"/>
    </row>
    <row r="321" spans="1:26" ht="20.100000000000001" customHeight="1" x14ac:dyDescent="0.15">
      <c r="A321" s="3"/>
      <c r="B321" s="3"/>
      <c r="C321" s="3"/>
      <c r="D321" s="1"/>
      <c r="E321" s="88"/>
      <c r="F321" s="88"/>
      <c r="G321" s="88"/>
      <c r="H321" s="90"/>
      <c r="I321" s="89"/>
      <c r="J321" s="88"/>
      <c r="K321" s="88"/>
      <c r="L321" s="88"/>
      <c r="M321" s="88"/>
      <c r="N321" s="88"/>
      <c r="O321" s="16"/>
      <c r="P321" s="66"/>
      <c r="Q321" s="63"/>
      <c r="R321" s="66"/>
      <c r="S321" s="63"/>
      <c r="T321" s="63"/>
      <c r="U321" s="63"/>
      <c r="V321" s="63"/>
      <c r="W321" s="37"/>
      <c r="X321" s="37"/>
      <c r="Y321" s="37"/>
      <c r="Z321" s="37"/>
    </row>
    <row r="322" spans="1:26" ht="30" customHeight="1" x14ac:dyDescent="0.15">
      <c r="A322" s="3"/>
      <c r="B322" s="3"/>
      <c r="C322" s="230" t="str">
        <f>IF(AND(E322="",F322="",G322="",H322="",I322="",J322="",K322="",L322="",M322="",N322=""),"","一般管理費率：未記入、少数点以下第２位又は１０%以上を検出")</f>
        <v/>
      </c>
      <c r="D322" s="230"/>
      <c r="E322" s="103" t="str">
        <f>IF(AND(E320=ROUNDDOWN(E320,3),E320&lt;=0.1,E320&lt;&gt;""),"","←←確認してください ")</f>
        <v/>
      </c>
      <c r="F322" s="103" t="str">
        <f t="shared" ref="F322:N322" si="700">IF(AND(F320=ROUNDDOWN(F320,3),F320&lt;=0.1,F320&lt;&gt;""),"","←←確認してください ")</f>
        <v/>
      </c>
      <c r="G322" s="103" t="str">
        <f t="shared" si="700"/>
        <v/>
      </c>
      <c r="H322" s="103" t="str">
        <f t="shared" si="700"/>
        <v/>
      </c>
      <c r="I322" s="103" t="str">
        <f t="shared" si="700"/>
        <v/>
      </c>
      <c r="J322" s="103" t="str">
        <f t="shared" si="700"/>
        <v/>
      </c>
      <c r="K322" s="103" t="str">
        <f t="shared" si="700"/>
        <v/>
      </c>
      <c r="L322" s="103" t="str">
        <f t="shared" si="700"/>
        <v/>
      </c>
      <c r="M322" s="103" t="str">
        <f t="shared" si="700"/>
        <v/>
      </c>
      <c r="N322" s="103" t="str">
        <f t="shared" si="700"/>
        <v/>
      </c>
      <c r="O322" s="5"/>
      <c r="P322" s="145"/>
      <c r="Q322" s="66"/>
      <c r="R322" s="66"/>
      <c r="S322" s="63"/>
      <c r="T322" s="63"/>
      <c r="U322" s="63"/>
      <c r="V322" s="63"/>
      <c r="W322" s="37"/>
      <c r="X322" s="37"/>
      <c r="Y322" s="37"/>
      <c r="Z322" s="37"/>
    </row>
    <row r="323" spans="1:26" x14ac:dyDescent="0.15">
      <c r="A323" s="3"/>
      <c r="B323" s="3"/>
      <c r="C323" s="3"/>
      <c r="D323" s="1"/>
      <c r="E323" s="4"/>
      <c r="F323" s="4"/>
      <c r="G323" s="4"/>
      <c r="H323" s="4"/>
      <c r="I323" s="4"/>
      <c r="J323" s="4"/>
      <c r="K323" s="4"/>
      <c r="L323" s="4"/>
      <c r="M323" s="4"/>
      <c r="N323" s="4"/>
      <c r="O323" s="4"/>
      <c r="P323" s="146"/>
      <c r="Q323" s="66"/>
      <c r="R323" s="66"/>
      <c r="S323" s="63"/>
      <c r="T323" s="63"/>
      <c r="U323" s="63"/>
      <c r="V323" s="63"/>
      <c r="W323" s="37"/>
      <c r="X323" s="37"/>
      <c r="Y323" s="37"/>
      <c r="Z323" s="37"/>
    </row>
    <row r="324" spans="1:26" x14ac:dyDescent="0.15">
      <c r="A324" s="3"/>
      <c r="B324" s="3"/>
      <c r="C324" s="3"/>
      <c r="D324" s="3"/>
      <c r="E324" s="16"/>
      <c r="F324" s="16"/>
      <c r="G324" s="16"/>
      <c r="H324" s="16"/>
      <c r="I324" s="16"/>
      <c r="J324" s="16"/>
      <c r="K324" s="16"/>
      <c r="L324" s="16"/>
      <c r="M324" s="16"/>
      <c r="N324" s="16"/>
      <c r="O324" s="16"/>
      <c r="P324" s="94"/>
      <c r="Q324" s="63"/>
      <c r="R324" s="66"/>
      <c r="S324" s="63"/>
      <c r="T324" s="63"/>
      <c r="U324" s="63"/>
      <c r="V324" s="63"/>
      <c r="W324" s="37"/>
      <c r="X324" s="37"/>
      <c r="Y324" s="37"/>
      <c r="Z324" s="37"/>
    </row>
    <row r="325" spans="1:26" x14ac:dyDescent="0.15">
      <c r="A325" s="3"/>
      <c r="B325" s="3"/>
      <c r="C325" s="3"/>
      <c r="D325" s="3"/>
      <c r="E325" s="3"/>
      <c r="F325" s="3"/>
      <c r="G325" s="3"/>
      <c r="H325" s="3"/>
      <c r="I325" s="3"/>
      <c r="J325" s="3"/>
      <c r="K325" s="3"/>
      <c r="L325" s="3"/>
      <c r="M325" s="3"/>
      <c r="N325" s="3"/>
      <c r="O325" s="3"/>
      <c r="P325" s="63"/>
      <c r="Q325" s="63"/>
      <c r="R325" s="66"/>
      <c r="S325" s="63"/>
      <c r="T325" s="63"/>
      <c r="U325" s="63"/>
      <c r="V325" s="63"/>
      <c r="W325" s="37"/>
      <c r="X325" s="37"/>
      <c r="Y325" s="37"/>
      <c r="Z325" s="37"/>
    </row>
    <row r="326" spans="1:26" x14ac:dyDescent="0.15">
      <c r="A326" s="3"/>
      <c r="B326" s="3"/>
      <c r="C326" s="3"/>
      <c r="D326" s="3"/>
      <c r="E326" s="3"/>
      <c r="F326" s="3"/>
      <c r="G326" s="3"/>
      <c r="H326" s="3"/>
      <c r="I326" s="3"/>
      <c r="J326" s="3"/>
      <c r="K326" s="3"/>
      <c r="L326" s="3"/>
      <c r="M326" s="3"/>
      <c r="N326" s="3"/>
      <c r="O326" s="3"/>
      <c r="P326" s="63"/>
      <c r="Q326" s="63"/>
      <c r="R326" s="66"/>
      <c r="S326" s="63"/>
      <c r="T326" s="63"/>
      <c r="U326" s="63"/>
      <c r="V326" s="63"/>
      <c r="W326" s="37"/>
      <c r="X326" s="37"/>
      <c r="Y326" s="37"/>
      <c r="Z326" s="37"/>
    </row>
    <row r="327" spans="1:26" x14ac:dyDescent="0.15">
      <c r="A327" s="3"/>
      <c r="B327" s="3"/>
      <c r="C327" s="3"/>
      <c r="D327" s="3"/>
      <c r="E327" s="3"/>
      <c r="F327" s="3"/>
      <c r="G327" s="3"/>
      <c r="H327" s="3"/>
      <c r="I327" s="3"/>
      <c r="J327" s="3"/>
      <c r="K327" s="3"/>
      <c r="L327" s="3"/>
      <c r="M327" s="3"/>
      <c r="N327" s="3"/>
      <c r="O327" s="3"/>
      <c r="P327" s="63"/>
      <c r="Q327" s="63"/>
      <c r="R327" s="66"/>
      <c r="S327" s="63"/>
      <c r="T327" s="63"/>
      <c r="U327" s="63"/>
      <c r="V327" s="63"/>
      <c r="W327" s="37"/>
      <c r="X327" s="37"/>
      <c r="Y327" s="37"/>
      <c r="Z327" s="37"/>
    </row>
    <row r="328" spans="1:26" x14ac:dyDescent="0.15">
      <c r="A328" s="3"/>
      <c r="B328" s="3"/>
      <c r="C328" s="3"/>
      <c r="D328" s="3"/>
      <c r="E328" s="3"/>
      <c r="F328" s="3"/>
      <c r="G328" s="3"/>
      <c r="H328" s="3"/>
      <c r="I328" s="3"/>
      <c r="J328" s="3"/>
      <c r="K328" s="3"/>
      <c r="L328" s="3"/>
      <c r="M328" s="3"/>
      <c r="N328" s="3"/>
      <c r="O328" s="3"/>
      <c r="P328" s="63"/>
      <c r="Q328" s="63"/>
      <c r="R328" s="66"/>
      <c r="S328" s="63"/>
      <c r="T328" s="63"/>
      <c r="U328" s="63"/>
      <c r="V328" s="63"/>
      <c r="W328" s="37"/>
      <c r="X328" s="37"/>
      <c r="Y328" s="37"/>
      <c r="Z328" s="37"/>
    </row>
  </sheetData>
  <sheetProtection password="CEAA" sheet="1" objects="1" scenarios="1" formatCells="0" formatColumns="0" formatRows="0"/>
  <protectedRanges>
    <protectedRange sqref="F319 E18:O21 E36:N36 E22:H23 M22:O23 F221 F235 F249 F263 F277 F291" name="範囲1"/>
    <protectedRange sqref="E41:N42 E69:N70 E153:N154 E167:N168 E52:N52 E80:N80 E164:N164 E178:N178 E55:N56 E66:N66 E83:N84 E94:N94 E97:N98 E108:N108 E111:N112 E122:N122 E125:N126 E136:N136 E139:N140 E150:N150" name="範囲2"/>
    <protectedRange sqref="E183:N184 E295:N296 E309:N310 E194:N194 E306:N306 E320:N320 E197:N198 E211:N212 E208:N208 E222:N222 E225:N226 E236:N236 E239:N240 E250:N250 E253:N254 E264:N264 E267:N268 E278:N278 E281:N282 E292:N292" name="範囲3"/>
    <protectedRange sqref="E25:N28" name="範囲1_2"/>
    <protectedRange sqref="E44:N47" name="範囲1_2_1"/>
    <protectedRange sqref="E58:N61" name="範囲1_2_2"/>
    <protectedRange sqref="E72:N75" name="範囲1_2_3"/>
    <protectedRange sqref="E86:N89" name="範囲1_2_4"/>
    <protectedRange sqref="E100:N103" name="範囲1_2_5"/>
    <protectedRange sqref="E114:N117" name="範囲1_2_6"/>
    <protectedRange sqref="E128:N131" name="範囲1_2_7"/>
    <protectedRange sqref="E142:N145" name="範囲1_2_8"/>
    <protectedRange sqref="E156:N159" name="範囲1_2_9"/>
    <protectedRange sqref="E170:N173" name="範囲1_2_11"/>
    <protectedRange sqref="E186:N189" name="範囲1_2_13"/>
    <protectedRange sqref="E200:N203" name="範囲1_2_14"/>
    <protectedRange sqref="E214:N217" name="範囲1_2_15"/>
    <protectedRange sqref="E228:N231" name="範囲1_2_16"/>
    <protectedRange sqref="E242:N245" name="範囲1_2_17"/>
    <protectedRange sqref="E256:N259" name="範囲1_2_19"/>
    <protectedRange sqref="E270:N273" name="範囲1_2_20"/>
    <protectedRange sqref="E284:N287" name="範囲1_2_21"/>
    <protectedRange sqref="E298:N301" name="範囲1_2_22"/>
    <protectedRange sqref="E312:N315" name="範囲1_2_23"/>
  </protectedRanges>
  <mergeCells count="109">
    <mergeCell ref="C294:D294"/>
    <mergeCell ref="C96:D96"/>
    <mergeCell ref="C110:D110"/>
    <mergeCell ref="C124:D124"/>
    <mergeCell ref="C138:D138"/>
    <mergeCell ref="C152:D152"/>
    <mergeCell ref="E295:N295"/>
    <mergeCell ref="C214:C217"/>
    <mergeCell ref="C218:C220"/>
    <mergeCell ref="C224:D224"/>
    <mergeCell ref="C200:C203"/>
    <mergeCell ref="C204:C206"/>
    <mergeCell ref="C210:D210"/>
    <mergeCell ref="C114:C117"/>
    <mergeCell ref="C118:C120"/>
    <mergeCell ref="C128:C131"/>
    <mergeCell ref="C132:C134"/>
    <mergeCell ref="C142:C145"/>
    <mergeCell ref="C146:C148"/>
    <mergeCell ref="C228:C231"/>
    <mergeCell ref="C232:C234"/>
    <mergeCell ref="C242:C245"/>
    <mergeCell ref="C238:D238"/>
    <mergeCell ref="C246:C248"/>
    <mergeCell ref="E309:N309"/>
    <mergeCell ref="E41:N41"/>
    <mergeCell ref="E55:N55"/>
    <mergeCell ref="E69:N69"/>
    <mergeCell ref="E153:N153"/>
    <mergeCell ref="E167:N167"/>
    <mergeCell ref="E70:N70"/>
    <mergeCell ref="E56:N56"/>
    <mergeCell ref="E168:N168"/>
    <mergeCell ref="E183:N183"/>
    <mergeCell ref="E197:N197"/>
    <mergeCell ref="E212:N212"/>
    <mergeCell ref="E225:N225"/>
    <mergeCell ref="E226:N226"/>
    <mergeCell ref="E267:N267"/>
    <mergeCell ref="E198:N198"/>
    <mergeCell ref="E211:N211"/>
    <mergeCell ref="E125:N125"/>
    <mergeCell ref="E126:N126"/>
    <mergeCell ref="E139:N139"/>
    <mergeCell ref="E140:N140"/>
    <mergeCell ref="E239:N239"/>
    <mergeCell ref="E240:N240"/>
    <mergeCell ref="E253:N253"/>
    <mergeCell ref="C298:C301"/>
    <mergeCell ref="C186:C189"/>
    <mergeCell ref="C160:C162"/>
    <mergeCell ref="C16:O16"/>
    <mergeCell ref="C190:C192"/>
    <mergeCell ref="C196:D196"/>
    <mergeCell ref="E296:N296"/>
    <mergeCell ref="C174:C176"/>
    <mergeCell ref="C180:D180"/>
    <mergeCell ref="E184:N184"/>
    <mergeCell ref="C166:D166"/>
    <mergeCell ref="C48:C50"/>
    <mergeCell ref="C54:D54"/>
    <mergeCell ref="C58:C61"/>
    <mergeCell ref="C62:C64"/>
    <mergeCell ref="C68:D68"/>
    <mergeCell ref="C86:C89"/>
    <mergeCell ref="C90:C92"/>
    <mergeCell ref="E97:N97"/>
    <mergeCell ref="E98:N98"/>
    <mergeCell ref="C100:C103"/>
    <mergeCell ref="C104:C106"/>
    <mergeCell ref="E111:N111"/>
    <mergeCell ref="E112:N112"/>
    <mergeCell ref="C322:D322"/>
    <mergeCell ref="C302:C304"/>
    <mergeCell ref="C308:D308"/>
    <mergeCell ref="E310:N310"/>
    <mergeCell ref="C312:C315"/>
    <mergeCell ref="C316:C318"/>
    <mergeCell ref="E18:O18"/>
    <mergeCell ref="E19:O19"/>
    <mergeCell ref="E20:O20"/>
    <mergeCell ref="C44:C47"/>
    <mergeCell ref="C25:C28"/>
    <mergeCell ref="C29:C35"/>
    <mergeCell ref="C39:D39"/>
    <mergeCell ref="E42:N42"/>
    <mergeCell ref="E21:N21"/>
    <mergeCell ref="E22:N22"/>
    <mergeCell ref="C170:C173"/>
    <mergeCell ref="C156:C159"/>
    <mergeCell ref="C72:C75"/>
    <mergeCell ref="E154:N154"/>
    <mergeCell ref="C76:C78"/>
    <mergeCell ref="C82:D82"/>
    <mergeCell ref="E83:N83"/>
    <mergeCell ref="E84:N84"/>
    <mergeCell ref="E254:N254"/>
    <mergeCell ref="C256:C259"/>
    <mergeCell ref="C260:C262"/>
    <mergeCell ref="C252:D252"/>
    <mergeCell ref="C284:C287"/>
    <mergeCell ref="C288:C290"/>
    <mergeCell ref="E268:N268"/>
    <mergeCell ref="C270:C273"/>
    <mergeCell ref="C274:C276"/>
    <mergeCell ref="E281:N281"/>
    <mergeCell ref="E282:N282"/>
    <mergeCell ref="C266:D266"/>
    <mergeCell ref="C280:D280"/>
  </mergeCells>
  <phoneticPr fontId="2"/>
  <dataValidations count="22">
    <dataValidation type="whole" operator="greaterThanOrEqual" allowBlank="1" showInputMessage="1" showErrorMessage="1" error="整数を入力してください。" sqref="E25:N28 E44:N47 E58:N61 E72:N75 E86:N89 E100:N103 E114:N117 E128:N131 E142:N145 E156:N159 E170:N173 E186:N189 E200:N203 E214:N217 E228:N231 E242:N245 E256:N259 E270:N273 E284:N287 E298:N301 E312:N315">
      <formula1>0</formula1>
    </dataValidation>
    <dataValidation type="list" allowBlank="1" showInputMessage="1" showErrorMessage="1" sqref="G37:I37">
      <formula1>"0.05,0.08"</formula1>
    </dataValidation>
    <dataValidation type="custom" showInputMessage="1" showErrorMessage="1" error="法人名を入力してください。" sqref="E52:N52">
      <formula1>$E$42&lt;&gt;""</formula1>
    </dataValidation>
    <dataValidation type="custom" showInputMessage="1" showErrorMessage="1" error="法人名を入力してください。" sqref="E66:N66">
      <formula1>$E$56&lt;&gt;""</formula1>
    </dataValidation>
    <dataValidation type="custom" showInputMessage="1" showErrorMessage="1" error="法人名を入力してください。" sqref="E80:N80">
      <formula1>$E$70&lt;&gt;""</formula1>
    </dataValidation>
    <dataValidation type="custom" showInputMessage="1" showErrorMessage="1" error="法人名を入力してください。" sqref="E94:N94">
      <formula1>$E$84&lt;&gt;""</formula1>
    </dataValidation>
    <dataValidation type="custom" showInputMessage="1" showErrorMessage="1" error="法人名を入力してください。" sqref="E108:N108">
      <formula1>$E$98&lt;&gt;""</formula1>
    </dataValidation>
    <dataValidation type="custom" showInputMessage="1" showErrorMessage="1" error="法人名を入力してください。" sqref="E122:N122">
      <formula1>$E$112&lt;&gt;""</formula1>
    </dataValidation>
    <dataValidation type="custom" showInputMessage="1" showErrorMessage="1" error="法人名を入力してください。" sqref="E136:N136">
      <formula1>$E$126&lt;&gt;""</formula1>
    </dataValidation>
    <dataValidation type="custom" showInputMessage="1" showErrorMessage="1" error="法人名を入力してください。" sqref="E150:N150">
      <formula1>$E$140&lt;&gt;""</formula1>
    </dataValidation>
    <dataValidation type="custom" showInputMessage="1" showErrorMessage="1" error="法人名を入力してください。" sqref="E164:N164">
      <formula1>" =$E$154&lt;&gt;"""""</formula1>
    </dataValidation>
    <dataValidation type="custom" showInputMessage="1" showErrorMessage="1" error="法人名を入力してください。" sqref="E178:N178">
      <formula1>$E$168&lt;&gt;""</formula1>
    </dataValidation>
    <dataValidation type="custom" showInputMessage="1" showErrorMessage="1" error="法人名を入力してください。" sqref="E194:N194">
      <formula1>$E$184&lt;&gt;""</formula1>
    </dataValidation>
    <dataValidation type="custom" showInputMessage="1" showErrorMessage="1" error="法人名を入力してください。" sqref="E208:N208">
      <formula1>$E$198&lt;&gt;""</formula1>
    </dataValidation>
    <dataValidation type="custom" showInputMessage="1" showErrorMessage="1" error="法人名を入力してください。" sqref="E222:N222">
      <formula1>$E$212&lt;&gt;""</formula1>
    </dataValidation>
    <dataValidation type="custom" showInputMessage="1" showErrorMessage="1" error="法人名を入力してください。" sqref="E236:N236">
      <formula1>$E$226&lt;&gt;""</formula1>
    </dataValidation>
    <dataValidation type="custom" showInputMessage="1" showErrorMessage="1" error="法人名を入力してください。" sqref="E250:N250">
      <formula1>$E$240&lt;&gt;""</formula1>
    </dataValidation>
    <dataValidation type="custom" showInputMessage="1" showErrorMessage="1" error="法人名を入力してください。" sqref="E264:N264">
      <formula1>$E$254&lt;&gt;""</formula1>
    </dataValidation>
    <dataValidation type="custom" showInputMessage="1" showErrorMessage="1" error="法人名を入力してください。" sqref="E278:N278">
      <formula1>$E$268&lt;&gt;""</formula1>
    </dataValidation>
    <dataValidation type="custom" showInputMessage="1" showErrorMessage="1" error="法人名を入力してください。" sqref="E292:N292">
      <formula1>$E$282&lt;&gt;""</formula1>
    </dataValidation>
    <dataValidation type="custom" showInputMessage="1" showErrorMessage="1" error="法人名を入力してください。" sqref="E306:N306">
      <formula1>$E$296&lt;&gt;""</formula1>
    </dataValidation>
    <dataValidation type="custom" showInputMessage="1" showErrorMessage="1" error="法人名を入力してください。" sqref="E320:N320">
      <formula1>$E$310&lt;&gt;""</formula1>
    </dataValidation>
  </dataValidations>
  <printOptions horizontalCentered="1"/>
  <pageMargins left="0.59055118110236227" right="0.39370078740157483" top="1.8897637795275593" bottom="0" header="1.4960629921259843" footer="0"/>
  <pageSetup paperSize="9" scale="75" orientation="landscape" r:id="rId1"/>
  <headerFooter>
    <oddHeader>&amp;L様式K-3-2別紙１&amp;R実施計画書別紙１(一括契約）</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26"/>
  <sheetViews>
    <sheetView zoomScale="80" zoomScaleNormal="80" workbookViewId="0">
      <selection activeCell="E18" sqref="E18:O18"/>
    </sheetView>
  </sheetViews>
  <sheetFormatPr defaultRowHeight="13.5" x14ac:dyDescent="0.15"/>
  <cols>
    <col min="1" max="1" width="12.125" customWidth="1"/>
    <col min="2" max="2" width="10.625" customWidth="1"/>
    <col min="3" max="3" width="4.875" customWidth="1"/>
    <col min="4" max="4" width="37.125" customWidth="1"/>
    <col min="5" max="14" width="12.75" customWidth="1"/>
    <col min="15" max="15" width="14.875" customWidth="1"/>
    <col min="18" max="23" width="12.125" customWidth="1"/>
  </cols>
  <sheetData>
    <row r="1" spans="1:26" x14ac:dyDescent="0.15">
      <c r="A1" s="3" t="str">
        <f>'実施計画書別紙１（税抜用）'!A1</f>
        <v>（28-3）</v>
      </c>
      <c r="B1" s="3"/>
      <c r="C1" s="24"/>
      <c r="D1" s="3"/>
      <c r="E1" s="3"/>
      <c r="F1" s="3"/>
      <c r="G1" s="3"/>
      <c r="H1" s="3"/>
      <c r="I1" s="3"/>
      <c r="J1" s="3"/>
      <c r="K1" s="3"/>
      <c r="L1" s="3"/>
      <c r="M1" s="3"/>
      <c r="N1" s="3"/>
      <c r="O1" s="3"/>
      <c r="P1" s="3"/>
      <c r="Q1" s="3"/>
      <c r="R1" s="37"/>
      <c r="S1" s="63"/>
      <c r="T1" s="63"/>
      <c r="U1" s="36"/>
      <c r="V1" s="36"/>
      <c r="W1" s="37"/>
      <c r="X1" s="3"/>
      <c r="Y1" s="3"/>
      <c r="Z1" s="3"/>
    </row>
    <row r="2" spans="1:26" ht="14.25" x14ac:dyDescent="0.15">
      <c r="A2" s="93"/>
      <c r="B2" s="16"/>
      <c r="C2" s="16"/>
      <c r="D2" s="72" t="str">
        <f>'実施計画書別紙１（税抜用）'!D2</f>
        <v>［記入要領］</v>
      </c>
      <c r="E2" s="16"/>
      <c r="F2" s="16"/>
      <c r="G2" s="16"/>
      <c r="H2" s="16"/>
      <c r="I2" s="16"/>
      <c r="J2" s="16"/>
      <c r="K2" s="16"/>
      <c r="L2" s="16"/>
      <c r="M2" s="16"/>
      <c r="N2" s="16"/>
      <c r="O2" s="16"/>
      <c r="P2" s="94"/>
      <c r="Q2" s="94"/>
      <c r="R2" s="94"/>
      <c r="S2" s="94"/>
      <c r="T2" s="94"/>
      <c r="U2" s="16"/>
      <c r="V2" s="16"/>
      <c r="W2" s="16"/>
      <c r="X2" s="16"/>
      <c r="Y2" s="16"/>
      <c r="Z2" s="16"/>
    </row>
    <row r="3" spans="1:26" ht="14.25" x14ac:dyDescent="0.15">
      <c r="A3" s="16"/>
      <c r="B3" s="16"/>
      <c r="C3" s="16"/>
      <c r="D3" s="164" t="str">
        <f>'実施計画書別紙１（税抜用）'!D3</f>
        <v>１．水色地のセルに名称、数値等を記入してください。（水色地のセルは保護されておりませんので、記載可能です。）</v>
      </c>
      <c r="E3" s="95"/>
      <c r="F3" s="16"/>
      <c r="G3" s="16"/>
      <c r="H3" s="16"/>
      <c r="I3" s="16"/>
      <c r="J3" s="16"/>
      <c r="K3" s="16"/>
      <c r="L3" s="16"/>
      <c r="M3" s="16"/>
      <c r="N3" s="16"/>
      <c r="O3" s="93"/>
      <c r="P3" s="94"/>
      <c r="Q3" s="94"/>
      <c r="R3" s="94"/>
      <c r="S3" s="94"/>
      <c r="T3" s="94"/>
      <c r="U3" s="16"/>
      <c r="V3" s="16"/>
      <c r="W3" s="16"/>
      <c r="X3" s="16"/>
      <c r="Y3" s="16"/>
      <c r="Z3" s="16"/>
    </row>
    <row r="4" spans="1:26" x14ac:dyDescent="0.15">
      <c r="A4" s="16"/>
      <c r="B4" s="16"/>
      <c r="C4" s="16"/>
      <c r="D4" s="73" t="str">
        <f>'実施計画書別紙１（税抜用）'!D4</f>
        <v>　　・費用記入欄は０円を含め記載してください。</v>
      </c>
      <c r="E4" s="96"/>
      <c r="F4" s="16"/>
      <c r="G4" s="16"/>
      <c r="H4" s="16"/>
      <c r="I4" s="16"/>
      <c r="J4" s="16"/>
      <c r="K4" s="16"/>
      <c r="L4" s="16"/>
      <c r="M4" s="16"/>
      <c r="N4" s="16"/>
      <c r="O4" s="16"/>
      <c r="P4" s="94"/>
      <c r="Q4" s="94"/>
      <c r="R4" s="94"/>
      <c r="S4" s="94"/>
      <c r="T4" s="94"/>
      <c r="U4" s="16"/>
      <c r="V4" s="16"/>
      <c r="W4" s="16"/>
      <c r="X4" s="16"/>
      <c r="Y4" s="16"/>
      <c r="Z4" s="16"/>
    </row>
    <row r="5" spans="1:26" x14ac:dyDescent="0.15">
      <c r="A5" s="16"/>
      <c r="B5" s="16"/>
      <c r="C5" s="16"/>
      <c r="D5" s="73" t="str">
        <f>'実施計画書別紙１（税抜用）'!D5</f>
        <v>　　・文字入力が不要なセルは空欄にしておいてください。</v>
      </c>
      <c r="E5" s="97"/>
      <c r="F5" s="16"/>
      <c r="G5" s="16"/>
      <c r="H5" s="16"/>
      <c r="I5" s="16"/>
      <c r="J5" s="16"/>
      <c r="K5" s="16"/>
      <c r="L5" s="16"/>
      <c r="M5" s="16"/>
      <c r="N5" s="16"/>
      <c r="O5" s="16"/>
      <c r="P5" s="94"/>
      <c r="Q5" s="94"/>
      <c r="R5" s="94"/>
      <c r="S5" s="94"/>
      <c r="T5" s="94"/>
      <c r="U5" s="16"/>
      <c r="V5" s="16"/>
      <c r="W5" s="16"/>
      <c r="X5" s="16"/>
      <c r="Y5" s="16"/>
      <c r="Z5" s="16"/>
    </row>
    <row r="6" spans="1:26" x14ac:dyDescent="0.15">
      <c r="A6" s="16"/>
      <c r="B6" s="16"/>
      <c r="C6" s="16"/>
      <c r="D6" s="73" t="str">
        <f>'実施計画書別紙１（税抜用）'!D6</f>
        <v>　　・一般管理費率は小数点第２位以下を切り捨てた比率（一般管理費率計算書で提示した率）を記入してください。</v>
      </c>
      <c r="E6" s="98"/>
      <c r="F6" s="16"/>
      <c r="G6" s="16"/>
      <c r="H6" s="16"/>
      <c r="I6" s="16"/>
      <c r="J6" s="16"/>
      <c r="K6" s="16"/>
      <c r="L6" s="16"/>
      <c r="M6" s="16"/>
      <c r="N6" s="16"/>
      <c r="O6" s="16"/>
      <c r="P6" s="94"/>
      <c r="Q6" s="94"/>
      <c r="R6" s="94"/>
      <c r="S6" s="94"/>
      <c r="T6" s="94"/>
      <c r="U6" s="16"/>
      <c r="V6" s="16"/>
      <c r="W6" s="16"/>
      <c r="X6" s="16"/>
      <c r="Y6" s="16"/>
      <c r="Z6" s="16"/>
    </row>
    <row r="7" spans="1:26" x14ac:dyDescent="0.15">
      <c r="A7" s="16"/>
      <c r="B7" s="16"/>
      <c r="C7" s="16"/>
      <c r="D7" s="73" t="str">
        <f>'実施計画書別紙１（税抜用）'!D7</f>
        <v>　　・過去年度の費用欄には前年度の契約書に添付の実施計画書別紙１で記載した額を記入してください。</v>
      </c>
      <c r="E7" s="98"/>
      <c r="F7" s="16"/>
      <c r="G7" s="16"/>
      <c r="H7" s="16"/>
      <c r="I7" s="16"/>
      <c r="J7" s="16"/>
      <c r="K7" s="16"/>
      <c r="L7" s="16"/>
      <c r="M7" s="16"/>
      <c r="N7" s="16"/>
      <c r="O7" s="16"/>
      <c r="P7" s="94"/>
      <c r="Q7" s="94"/>
      <c r="R7" s="94"/>
      <c r="S7" s="94"/>
      <c r="T7" s="94"/>
      <c r="U7" s="16"/>
      <c r="V7" s="16"/>
      <c r="W7" s="16"/>
      <c r="X7" s="16"/>
      <c r="Y7" s="16"/>
      <c r="Z7" s="16"/>
    </row>
    <row r="8" spans="1:26" x14ac:dyDescent="0.15">
      <c r="A8" s="16"/>
      <c r="B8" s="16"/>
      <c r="C8" s="19"/>
      <c r="D8" s="73" t="str">
        <f>'実施計画書別紙１（税抜用）'!D8</f>
        <v>　　　ただし、繰越が承認された課題については承認後の金額を記入してください。</v>
      </c>
      <c r="E8" s="97"/>
      <c r="F8" s="16"/>
      <c r="G8" s="16"/>
      <c r="H8" s="16"/>
      <c r="I8" s="16"/>
      <c r="J8" s="16"/>
      <c r="K8" s="16"/>
      <c r="L8" s="16"/>
      <c r="M8" s="16"/>
      <c r="N8" s="16"/>
      <c r="O8" s="16"/>
      <c r="P8" s="94"/>
      <c r="Q8" s="94"/>
      <c r="R8" s="94"/>
      <c r="S8" s="94"/>
      <c r="T8" s="94"/>
      <c r="U8" s="16"/>
      <c r="V8" s="16"/>
      <c r="W8" s="16"/>
      <c r="X8" s="16"/>
      <c r="Y8" s="16"/>
      <c r="Z8" s="16"/>
    </row>
    <row r="9" spans="1:26" x14ac:dyDescent="0.15">
      <c r="A9" s="16"/>
      <c r="B9" s="16"/>
      <c r="C9" s="19"/>
      <c r="D9" s="73" t="str">
        <f>'実施計画書別紙１（税抜用）'!D9</f>
        <v>　　・契約年度（変更契約年度含む）以降の費用欄には各年度の計画額を記入してください。</v>
      </c>
      <c r="E9" s="97"/>
      <c r="F9" s="16"/>
      <c r="G9" s="16"/>
      <c r="H9" s="16"/>
      <c r="I9" s="16"/>
      <c r="J9" s="16"/>
      <c r="K9" s="16"/>
      <c r="L9" s="16"/>
      <c r="M9" s="16"/>
      <c r="N9" s="16"/>
      <c r="O9" s="16"/>
      <c r="P9" s="94"/>
      <c r="Q9" s="94"/>
      <c r="R9" s="94"/>
      <c r="S9" s="94"/>
      <c r="T9" s="94"/>
      <c r="U9" s="16"/>
      <c r="V9" s="16"/>
      <c r="W9" s="16"/>
      <c r="X9" s="16"/>
      <c r="Y9" s="16"/>
      <c r="Z9" s="16"/>
    </row>
    <row r="10" spans="1:26" x14ac:dyDescent="0.15">
      <c r="A10" s="16"/>
      <c r="B10" s="16"/>
      <c r="C10" s="19"/>
      <c r="D10" s="73" t="str">
        <f>'実施計画書別紙１（税抜用）'!D10</f>
        <v>　  ・費用欄の金額は整数で記載してください。計算式又は小数を記入しないでください。</v>
      </c>
      <c r="E10" s="16"/>
      <c r="F10" s="99"/>
      <c r="G10" s="99"/>
      <c r="H10" s="99"/>
      <c r="I10" s="99"/>
      <c r="J10" s="99"/>
      <c r="K10" s="99"/>
      <c r="L10" s="99"/>
      <c r="M10" s="99"/>
      <c r="N10" s="99"/>
      <c r="O10" s="17"/>
      <c r="P10" s="94"/>
      <c r="Q10" s="94"/>
      <c r="R10" s="94"/>
      <c r="S10" s="94"/>
      <c r="T10" s="94"/>
      <c r="U10" s="16"/>
      <c r="V10" s="16"/>
      <c r="W10" s="16"/>
      <c r="X10" s="16"/>
      <c r="Y10" s="16"/>
      <c r="Z10" s="16"/>
    </row>
    <row r="11" spans="1:26" x14ac:dyDescent="0.15">
      <c r="A11" s="16"/>
      <c r="B11" s="16"/>
      <c r="C11" s="19"/>
      <c r="D11" s="165" t="str">
        <f>'実施計画書別紙１（税抜用）'!D11</f>
        <v>２．黄色のセルは数式が設定されており自動計算されます。（セルは改変できないように保護されております。）</v>
      </c>
      <c r="E11" s="100"/>
      <c r="F11" s="99"/>
      <c r="G11" s="99"/>
      <c r="H11" s="99"/>
      <c r="I11" s="99"/>
      <c r="J11" s="99"/>
      <c r="K11" s="99"/>
      <c r="L11" s="99"/>
      <c r="M11" s="99"/>
      <c r="N11" s="99"/>
      <c r="O11" s="17"/>
      <c r="P11" s="94"/>
      <c r="Q11" s="94"/>
      <c r="R11" s="94"/>
      <c r="S11" s="94"/>
      <c r="T11" s="94"/>
      <c r="U11" s="16"/>
      <c r="V11" s="16"/>
      <c r="W11" s="16"/>
      <c r="X11" s="16"/>
      <c r="Y11" s="16"/>
      <c r="Z11" s="16"/>
    </row>
    <row r="12" spans="1:26" x14ac:dyDescent="0.15">
      <c r="A12" s="16"/>
      <c r="B12" s="16"/>
      <c r="C12" s="19"/>
      <c r="D12" s="73"/>
      <c r="E12" s="100"/>
      <c r="F12" s="99"/>
      <c r="G12" s="99"/>
      <c r="H12" s="99"/>
      <c r="I12" s="99"/>
      <c r="J12" s="99"/>
      <c r="K12" s="99"/>
      <c r="L12" s="99"/>
      <c r="M12" s="99"/>
      <c r="N12" s="99"/>
      <c r="O12" s="17"/>
      <c r="P12" s="94"/>
      <c r="Q12" s="94"/>
      <c r="R12" s="94"/>
      <c r="S12" s="94"/>
      <c r="T12" s="94"/>
      <c r="U12" s="16"/>
      <c r="V12" s="16"/>
      <c r="W12" s="16"/>
      <c r="X12" s="16"/>
      <c r="Y12" s="16"/>
      <c r="Z12" s="16"/>
    </row>
    <row r="13" spans="1:26" ht="14.25" x14ac:dyDescent="0.15">
      <c r="A13" s="16"/>
      <c r="B13" s="16"/>
      <c r="C13" s="19"/>
      <c r="D13" s="74" t="str">
        <f>'実施計画書別紙１（税抜用）'!D13</f>
        <v>［その他］</v>
      </c>
      <c r="E13" s="101"/>
      <c r="F13" s="101"/>
      <c r="G13" s="101"/>
      <c r="H13" s="101"/>
      <c r="I13" s="101"/>
      <c r="J13" s="101"/>
      <c r="K13" s="101"/>
      <c r="L13" s="101"/>
      <c r="M13" s="101"/>
      <c r="N13" s="101"/>
      <c r="O13" s="17"/>
      <c r="P13" s="94"/>
      <c r="Q13" s="94"/>
      <c r="R13" s="94"/>
      <c r="S13" s="94"/>
      <c r="T13" s="94"/>
      <c r="U13" s="16"/>
      <c r="V13" s="16"/>
      <c r="W13" s="16"/>
      <c r="X13" s="16"/>
      <c r="Y13" s="16"/>
      <c r="Z13" s="16"/>
    </row>
    <row r="14" spans="1:26" x14ac:dyDescent="0.15">
      <c r="A14" s="16"/>
      <c r="B14" s="16"/>
      <c r="C14" s="16"/>
      <c r="D14" s="102" t="str">
        <f>'実施計画書別紙１（税抜用）'!D14</f>
        <v>１．契約書には代表研究者の契約年度以外は非表示にして印刷した別紙１を添付します。（研究分担者の経費一覧は添付しません）</v>
      </c>
      <c r="E14" s="16"/>
      <c r="F14" s="101"/>
      <c r="G14" s="101"/>
      <c r="H14" s="101"/>
      <c r="I14" s="101"/>
      <c r="J14" s="101"/>
      <c r="K14" s="101"/>
      <c r="L14" s="101"/>
      <c r="M14" s="101"/>
      <c r="N14" s="101"/>
      <c r="O14" s="17"/>
      <c r="P14" s="94"/>
      <c r="Q14" s="94"/>
      <c r="R14" s="94"/>
      <c r="S14" s="94"/>
      <c r="T14" s="94"/>
      <c r="U14" s="16"/>
      <c r="V14" s="16"/>
      <c r="W14" s="16"/>
      <c r="X14" s="16"/>
      <c r="Y14" s="16"/>
      <c r="Z14" s="16"/>
    </row>
    <row r="15" spans="1:26" x14ac:dyDescent="0.15">
      <c r="A15" s="3"/>
      <c r="B15" s="3"/>
      <c r="C15" s="24"/>
      <c r="D15" s="75"/>
      <c r="E15" s="3"/>
      <c r="F15" s="3"/>
      <c r="G15" s="3"/>
      <c r="H15" s="3"/>
      <c r="I15" s="3"/>
      <c r="J15" s="3"/>
      <c r="K15" s="3"/>
      <c r="L15" s="3"/>
      <c r="M15" s="3"/>
      <c r="N15" s="3"/>
      <c r="O15" s="3"/>
      <c r="P15" s="3"/>
      <c r="Q15" s="3"/>
      <c r="R15" s="37"/>
      <c r="S15" s="63"/>
      <c r="T15" s="63"/>
      <c r="U15" s="36"/>
      <c r="V15" s="36"/>
      <c r="W15" s="37"/>
      <c r="X15" s="3"/>
      <c r="Y15" s="3"/>
      <c r="Z15" s="3"/>
    </row>
    <row r="16" spans="1:26" ht="20.100000000000001" customHeight="1" x14ac:dyDescent="0.15">
      <c r="A16" s="3"/>
      <c r="B16" s="3"/>
      <c r="C16" s="234" t="s">
        <v>77</v>
      </c>
      <c r="D16" s="234"/>
      <c r="E16" s="234"/>
      <c r="F16" s="234"/>
      <c r="G16" s="234"/>
      <c r="H16" s="234"/>
      <c r="I16" s="234"/>
      <c r="J16" s="234"/>
      <c r="K16" s="234"/>
      <c r="L16" s="234"/>
      <c r="M16" s="234"/>
      <c r="N16" s="234"/>
      <c r="O16" s="234"/>
      <c r="P16" s="34"/>
      <c r="Q16" s="34"/>
      <c r="R16" s="27"/>
      <c r="S16" s="63"/>
      <c r="T16" s="63"/>
      <c r="U16" s="36"/>
      <c r="V16" s="36"/>
      <c r="W16" s="37"/>
      <c r="X16" s="3"/>
      <c r="Y16" s="3"/>
      <c r="Z16" s="3"/>
    </row>
    <row r="17" spans="1:26" ht="20.100000000000001" customHeight="1" x14ac:dyDescent="0.15">
      <c r="A17" s="3"/>
      <c r="B17" s="3"/>
      <c r="C17" s="24"/>
      <c r="D17" s="27"/>
      <c r="E17" s="27"/>
      <c r="F17" s="27"/>
      <c r="G17" s="27"/>
      <c r="H17" s="27"/>
      <c r="I17" s="27"/>
      <c r="J17" s="27"/>
      <c r="K17" s="27"/>
      <c r="L17" s="27"/>
      <c r="M17" s="174"/>
      <c r="N17" s="27"/>
      <c r="O17" s="34"/>
      <c r="P17" s="34"/>
      <c r="Q17" s="34"/>
      <c r="R17" s="27"/>
      <c r="S17" s="63"/>
      <c r="T17" s="63"/>
      <c r="U17" s="36"/>
      <c r="V17" s="36"/>
      <c r="W17" s="37"/>
      <c r="X17" s="3"/>
      <c r="Y17" s="3"/>
      <c r="Z17" s="3"/>
    </row>
    <row r="18" spans="1:26" ht="20.100000000000001" customHeight="1" x14ac:dyDescent="0.15">
      <c r="A18" s="3"/>
      <c r="B18" s="3"/>
      <c r="C18" s="24"/>
      <c r="D18" s="10" t="s">
        <v>80</v>
      </c>
      <c r="E18" s="235" t="s">
        <v>71</v>
      </c>
      <c r="F18" s="236"/>
      <c r="G18" s="236"/>
      <c r="H18" s="236"/>
      <c r="I18" s="236"/>
      <c r="J18" s="236"/>
      <c r="K18" s="236"/>
      <c r="L18" s="236"/>
      <c r="M18" s="236"/>
      <c r="N18" s="236"/>
      <c r="O18" s="236"/>
      <c r="P18" s="83"/>
      <c r="Q18" s="9"/>
      <c r="R18" s="38"/>
      <c r="S18" s="63"/>
      <c r="T18" s="63"/>
      <c r="U18" s="36"/>
      <c r="V18" s="36"/>
      <c r="W18" s="37"/>
      <c r="X18" s="3"/>
      <c r="Y18" s="3"/>
      <c r="Z18" s="3"/>
    </row>
    <row r="19" spans="1:26" ht="20.100000000000001" customHeight="1" x14ac:dyDescent="0.15">
      <c r="A19" s="41"/>
      <c r="B19" s="3"/>
      <c r="C19" s="24"/>
      <c r="D19" s="10" t="s">
        <v>81</v>
      </c>
      <c r="E19" s="235" t="s">
        <v>27</v>
      </c>
      <c r="F19" s="236"/>
      <c r="G19" s="236"/>
      <c r="H19" s="236"/>
      <c r="I19" s="236"/>
      <c r="J19" s="236"/>
      <c r="K19" s="236"/>
      <c r="L19" s="236"/>
      <c r="M19" s="236"/>
      <c r="N19" s="236"/>
      <c r="O19" s="236"/>
      <c r="P19" s="83"/>
      <c r="Q19" s="9"/>
      <c r="R19" s="38"/>
      <c r="S19" s="63"/>
      <c r="T19" s="63"/>
      <c r="U19" s="36"/>
      <c r="V19" s="36"/>
      <c r="W19" s="37"/>
      <c r="X19" s="3"/>
      <c r="Y19" s="3"/>
      <c r="Z19" s="3"/>
    </row>
    <row r="20" spans="1:26" ht="20.100000000000001" customHeight="1" x14ac:dyDescent="0.15">
      <c r="A20" s="41"/>
      <c r="B20" s="3"/>
      <c r="C20" s="24"/>
      <c r="D20" s="10" t="s">
        <v>4</v>
      </c>
      <c r="E20" s="237" t="s">
        <v>54</v>
      </c>
      <c r="F20" s="238"/>
      <c r="G20" s="238"/>
      <c r="H20" s="238"/>
      <c r="I20" s="238"/>
      <c r="J20" s="238"/>
      <c r="K20" s="238"/>
      <c r="L20" s="238"/>
      <c r="M20" s="238"/>
      <c r="N20" s="238"/>
      <c r="O20" s="238"/>
      <c r="P20" s="83"/>
      <c r="Q20" s="9"/>
      <c r="R20" s="38"/>
      <c r="S20" s="63"/>
      <c r="T20" s="63"/>
      <c r="U20" s="36"/>
      <c r="V20" s="36"/>
      <c r="W20" s="37"/>
      <c r="X20" s="3"/>
      <c r="Y20" s="3"/>
      <c r="Z20" s="3"/>
    </row>
    <row r="21" spans="1:26" ht="20.100000000000001" customHeight="1" x14ac:dyDescent="0.15">
      <c r="A21" s="3"/>
      <c r="B21" s="3"/>
      <c r="C21" s="24"/>
      <c r="D21" s="10" t="s">
        <v>15</v>
      </c>
      <c r="E21" s="232" t="s">
        <v>55</v>
      </c>
      <c r="F21" s="232"/>
      <c r="G21" s="233"/>
      <c r="H21" s="233"/>
      <c r="I21" s="233"/>
      <c r="J21" s="233"/>
      <c r="K21" s="233"/>
      <c r="L21" s="233"/>
      <c r="M21" s="233"/>
      <c r="N21" s="233"/>
      <c r="O21" s="79"/>
      <c r="P21" s="82"/>
      <c r="Q21" s="3"/>
      <c r="R21" s="37"/>
      <c r="S21" s="63"/>
      <c r="T21" s="63"/>
      <c r="U21" s="36"/>
      <c r="V21" s="36"/>
      <c r="W21" s="37"/>
      <c r="X21" s="3"/>
      <c r="Y21" s="3"/>
      <c r="Z21" s="3"/>
    </row>
    <row r="22" spans="1:26" ht="20.100000000000001" customHeight="1" x14ac:dyDescent="0.15">
      <c r="A22" s="3"/>
      <c r="B22" s="3"/>
      <c r="C22" s="24"/>
      <c r="D22" s="85" t="s">
        <v>83</v>
      </c>
      <c r="E22" s="235" t="s">
        <v>31</v>
      </c>
      <c r="F22" s="235"/>
      <c r="G22" s="235"/>
      <c r="H22" s="235"/>
      <c r="I22" s="239"/>
      <c r="J22" s="239"/>
      <c r="K22" s="239"/>
      <c r="L22" s="239"/>
      <c r="M22" s="239"/>
      <c r="N22" s="239"/>
      <c r="O22" s="83"/>
      <c r="X22" s="3"/>
      <c r="Y22" s="3"/>
      <c r="Z22" s="3"/>
    </row>
    <row r="23" spans="1:26" ht="20.100000000000001" customHeight="1" thickBot="1" x14ac:dyDescent="0.2">
      <c r="A23" s="3"/>
      <c r="B23" s="3"/>
      <c r="C23" s="24"/>
      <c r="D23" s="203"/>
      <c r="E23" s="200"/>
      <c r="F23" s="200"/>
      <c r="G23" s="200"/>
      <c r="H23" s="200"/>
      <c r="I23" s="175"/>
      <c r="J23" s="199"/>
      <c r="K23" s="175"/>
      <c r="L23" s="199"/>
      <c r="M23" s="199"/>
      <c r="N23" s="199"/>
      <c r="O23" s="18" t="s">
        <v>84</v>
      </c>
      <c r="X23" s="3"/>
      <c r="Y23" s="3"/>
      <c r="Z23" s="3"/>
    </row>
    <row r="24" spans="1:26" ht="20.100000000000001" customHeight="1" thickBot="1" x14ac:dyDescent="0.2">
      <c r="A24" s="3"/>
      <c r="B24" s="3"/>
      <c r="C24" s="25" t="s">
        <v>0</v>
      </c>
      <c r="D24" s="6" t="s">
        <v>26</v>
      </c>
      <c r="E24" s="211">
        <f>'実施計画書別紙１（税抜用）'!$E$24</f>
        <v>24</v>
      </c>
      <c r="F24" s="211">
        <f>E24+1</f>
        <v>25</v>
      </c>
      <c r="G24" s="211">
        <f t="shared" ref="G24:N24" si="0">F24+1</f>
        <v>26</v>
      </c>
      <c r="H24" s="211">
        <f t="shared" si="0"/>
        <v>27</v>
      </c>
      <c r="I24" s="211">
        <f t="shared" si="0"/>
        <v>28</v>
      </c>
      <c r="J24" s="211">
        <f t="shared" si="0"/>
        <v>29</v>
      </c>
      <c r="K24" s="211">
        <f t="shared" si="0"/>
        <v>30</v>
      </c>
      <c r="L24" s="211">
        <f t="shared" si="0"/>
        <v>31</v>
      </c>
      <c r="M24" s="211">
        <f t="shared" si="0"/>
        <v>32</v>
      </c>
      <c r="N24" s="211">
        <f t="shared" si="0"/>
        <v>33</v>
      </c>
      <c r="O24" s="25" t="s">
        <v>1</v>
      </c>
      <c r="X24" s="3"/>
      <c r="Y24" s="3"/>
      <c r="Z24" s="3"/>
    </row>
    <row r="25" spans="1:26" ht="20.100000000000001" customHeight="1" x14ac:dyDescent="0.15">
      <c r="A25" s="3"/>
      <c r="B25" s="3"/>
      <c r="C25" s="227" t="s">
        <v>13</v>
      </c>
      <c r="D25" s="29" t="s">
        <v>5</v>
      </c>
      <c r="E25" s="166">
        <v>0</v>
      </c>
      <c r="F25" s="167">
        <v>0</v>
      </c>
      <c r="G25" s="167">
        <v>0</v>
      </c>
      <c r="H25" s="167">
        <v>0</v>
      </c>
      <c r="I25" s="167">
        <v>0</v>
      </c>
      <c r="J25" s="167">
        <v>0</v>
      </c>
      <c r="K25" s="167">
        <v>0</v>
      </c>
      <c r="L25" s="167">
        <v>0</v>
      </c>
      <c r="M25" s="167">
        <v>0</v>
      </c>
      <c r="N25" s="167">
        <v>0</v>
      </c>
      <c r="O25" s="51"/>
      <c r="X25" s="3"/>
      <c r="Y25" s="3"/>
      <c r="Z25" s="3"/>
    </row>
    <row r="26" spans="1:26" ht="20.100000000000001" customHeight="1" x14ac:dyDescent="0.15">
      <c r="A26" s="3"/>
      <c r="B26" s="3"/>
      <c r="C26" s="228"/>
      <c r="D26" s="30" t="s">
        <v>6</v>
      </c>
      <c r="E26" s="170">
        <v>0</v>
      </c>
      <c r="F26" s="170">
        <v>0</v>
      </c>
      <c r="G26" s="170">
        <v>0</v>
      </c>
      <c r="H26" s="170">
        <v>0</v>
      </c>
      <c r="I26" s="170">
        <v>0</v>
      </c>
      <c r="J26" s="170">
        <v>0</v>
      </c>
      <c r="K26" s="171">
        <v>0</v>
      </c>
      <c r="L26" s="171">
        <v>0</v>
      </c>
      <c r="M26" s="171">
        <v>0</v>
      </c>
      <c r="N26" s="171">
        <v>0</v>
      </c>
      <c r="O26" s="52"/>
      <c r="X26" s="3"/>
      <c r="Y26" s="3"/>
      <c r="Z26" s="3"/>
    </row>
    <row r="27" spans="1:26" ht="20.100000000000001" customHeight="1" x14ac:dyDescent="0.15">
      <c r="A27" s="3"/>
      <c r="B27" s="3"/>
      <c r="C27" s="228"/>
      <c r="D27" s="31" t="s">
        <v>7</v>
      </c>
      <c r="E27" s="170">
        <v>0</v>
      </c>
      <c r="F27" s="170">
        <v>0</v>
      </c>
      <c r="G27" s="170">
        <v>0</v>
      </c>
      <c r="H27" s="170">
        <v>0</v>
      </c>
      <c r="I27" s="170">
        <v>0</v>
      </c>
      <c r="J27" s="170">
        <v>0</v>
      </c>
      <c r="K27" s="171">
        <v>0</v>
      </c>
      <c r="L27" s="171">
        <v>0</v>
      </c>
      <c r="M27" s="171">
        <v>0</v>
      </c>
      <c r="N27" s="171">
        <v>0</v>
      </c>
      <c r="O27" s="53"/>
      <c r="X27" s="3"/>
      <c r="Y27" s="3"/>
      <c r="Z27" s="3"/>
    </row>
    <row r="28" spans="1:26" ht="20.100000000000001" customHeight="1" thickBot="1" x14ac:dyDescent="0.2">
      <c r="A28" s="3"/>
      <c r="B28" s="3"/>
      <c r="C28" s="228"/>
      <c r="D28" s="32" t="s">
        <v>8</v>
      </c>
      <c r="E28" s="172">
        <v>0</v>
      </c>
      <c r="F28" s="172">
        <v>0</v>
      </c>
      <c r="G28" s="172">
        <v>0</v>
      </c>
      <c r="H28" s="172">
        <v>0</v>
      </c>
      <c r="I28" s="172">
        <v>0</v>
      </c>
      <c r="J28" s="172">
        <v>0</v>
      </c>
      <c r="K28" s="173">
        <v>0</v>
      </c>
      <c r="L28" s="173">
        <v>0</v>
      </c>
      <c r="M28" s="173">
        <v>0</v>
      </c>
      <c r="N28" s="173">
        <v>0</v>
      </c>
      <c r="O28" s="54"/>
      <c r="X28" s="3"/>
      <c r="Y28" s="3"/>
      <c r="Z28" s="3"/>
    </row>
    <row r="29" spans="1:26" ht="20.100000000000001" customHeight="1" x14ac:dyDescent="0.15">
      <c r="A29" s="3"/>
      <c r="B29" s="3"/>
      <c r="C29" s="227" t="s">
        <v>9</v>
      </c>
      <c r="D29" s="42" t="s">
        <v>21</v>
      </c>
      <c r="E29" s="2">
        <f>SUM(E$25:E$28)</f>
        <v>0</v>
      </c>
      <c r="F29" s="8">
        <f t="shared" ref="F29:N29" si="1">SUM(F$25:F$28)</f>
        <v>0</v>
      </c>
      <c r="G29" s="8">
        <f t="shared" si="1"/>
        <v>0</v>
      </c>
      <c r="H29" s="8">
        <f t="shared" si="1"/>
        <v>0</v>
      </c>
      <c r="I29" s="8">
        <f t="shared" si="1"/>
        <v>0</v>
      </c>
      <c r="J29" s="8">
        <f t="shared" si="1"/>
        <v>0</v>
      </c>
      <c r="K29" s="8">
        <f t="shared" si="1"/>
        <v>0</v>
      </c>
      <c r="L29" s="8">
        <f t="shared" si="1"/>
        <v>0</v>
      </c>
      <c r="M29" s="8">
        <f t="shared" si="1"/>
        <v>0</v>
      </c>
      <c r="N29" s="8">
        <f t="shared" si="1"/>
        <v>0</v>
      </c>
      <c r="O29" s="55"/>
      <c r="X29" s="3"/>
      <c r="Y29" s="3"/>
      <c r="Z29" s="3"/>
    </row>
    <row r="30" spans="1:26" ht="20.100000000000001" customHeight="1" x14ac:dyDescent="0.15">
      <c r="A30" s="3"/>
      <c r="B30" s="3"/>
      <c r="C30" s="228"/>
      <c r="D30" s="68" t="s">
        <v>10</v>
      </c>
      <c r="E30" s="178">
        <f>IF(E$39="",ROUNDDOWN(E$29*E$36,0)," 未入力あり")</f>
        <v>0</v>
      </c>
      <c r="F30" s="44">
        <f t="shared" ref="F30:N30" si="2">IF(F$39="",ROUNDDOWN(F$29*F$36,0)," 未入力あり")</f>
        <v>0</v>
      </c>
      <c r="G30" s="44">
        <f t="shared" si="2"/>
        <v>0</v>
      </c>
      <c r="H30" s="44">
        <f t="shared" si="2"/>
        <v>0</v>
      </c>
      <c r="I30" s="44">
        <f t="shared" si="2"/>
        <v>0</v>
      </c>
      <c r="J30" s="44">
        <f t="shared" si="2"/>
        <v>0</v>
      </c>
      <c r="K30" s="44">
        <f t="shared" si="2"/>
        <v>0</v>
      </c>
      <c r="L30" s="44">
        <f t="shared" si="2"/>
        <v>0</v>
      </c>
      <c r="M30" s="44">
        <f t="shared" si="2"/>
        <v>0</v>
      </c>
      <c r="N30" s="179">
        <f t="shared" si="2"/>
        <v>0</v>
      </c>
      <c r="O30" s="56"/>
      <c r="X30" s="3"/>
      <c r="Y30" s="3"/>
      <c r="Z30" s="3"/>
    </row>
    <row r="31" spans="1:26" ht="20.100000000000001" customHeight="1" x14ac:dyDescent="0.15">
      <c r="A31" s="3"/>
      <c r="B31" s="3"/>
      <c r="C31" s="228"/>
      <c r="D31" s="69" t="s">
        <v>22</v>
      </c>
      <c r="E31" s="46">
        <f t="shared" ref="E31:L31" si="3">IFERROR(E30+E29,"")</f>
        <v>0</v>
      </c>
      <c r="F31" s="45">
        <f t="shared" si="3"/>
        <v>0</v>
      </c>
      <c r="G31" s="45">
        <f t="shared" si="3"/>
        <v>0</v>
      </c>
      <c r="H31" s="45">
        <f t="shared" si="3"/>
        <v>0</v>
      </c>
      <c r="I31" s="45">
        <f t="shared" si="3"/>
        <v>0</v>
      </c>
      <c r="J31" s="45">
        <f t="shared" si="3"/>
        <v>0</v>
      </c>
      <c r="K31" s="45">
        <f t="shared" si="3"/>
        <v>0</v>
      </c>
      <c r="L31" s="45">
        <f t="shared" si="3"/>
        <v>0</v>
      </c>
      <c r="M31" s="45">
        <f t="shared" ref="M31:N31" si="4">IFERROR(M30+M29,"")</f>
        <v>0</v>
      </c>
      <c r="N31" s="45">
        <f t="shared" si="4"/>
        <v>0</v>
      </c>
      <c r="O31" s="55"/>
      <c r="P31" s="3"/>
      <c r="Q31" s="206"/>
      <c r="R31" s="39"/>
      <c r="S31" s="64"/>
      <c r="T31" s="64"/>
      <c r="U31" s="80"/>
      <c r="V31" s="80"/>
      <c r="W31" s="39"/>
      <c r="Y31" s="3"/>
      <c r="Z31" s="3"/>
    </row>
    <row r="32" spans="1:26" ht="20.100000000000001" customHeight="1" x14ac:dyDescent="0.15">
      <c r="A32" s="3"/>
      <c r="B32" s="3"/>
      <c r="C32" s="228"/>
      <c r="D32" s="68" t="s">
        <v>17</v>
      </c>
      <c r="E32" s="147">
        <f>IFERROR((E$50+E$64+E$78+E$92+E$106+E$120+E$134+E$148+E$162+E$176+E$192+E$206+E$220+E$234+E$248+E$262+E$276+E$290+E$304+E$318)-(E$51+E$65+E$79+E$93+E$107+E$121+E$135+E$149+E$163+E$177),"")</f>
        <v>0</v>
      </c>
      <c r="F32" s="13">
        <f t="shared" ref="F32:H32" si="5">IFERROR((F$50+F$64+F$78+F$92+F$106+F$120+F$134+F$148+F$162+F$176+F$192+F$206+F$220+F$234+F$248+F$262+F$276+F$290+F$304+F$318)-(F$51+F$65+F$79+F$93+F$107+F$121+F$135+F$149+F$163+F$177),"")</f>
        <v>0</v>
      </c>
      <c r="G32" s="13">
        <f t="shared" si="5"/>
        <v>0</v>
      </c>
      <c r="H32" s="13">
        <f t="shared" si="5"/>
        <v>0</v>
      </c>
      <c r="I32" s="13">
        <f>IFERROR((I$50+I$64+I$78+I$92+I$106+I$120+I$134+I$148+I$162+I$176+I$192+I$206+I$220+I$234+I$248+I$262+I$276+I$290+I$304+I$318)+(I$51+I$65+I$79+I$93+I$107+I$121+I$135+I$149+I$163+I$177),"")</f>
        <v>0</v>
      </c>
      <c r="J32" s="13">
        <f t="shared" ref="J32:N32" si="6">IFERROR((J$50+J$64+J$78+J$92+J$106+J$120+J$134+J$148+J$162+J$176+J$192+J$206+J$220+J$234+J$248+J$262+J$276+J$290+J$304+J$318)+(J$51+J$65+J$79+J$93+J$107+J$121+J$135+J$149+J$163+J$177),"")</f>
        <v>0</v>
      </c>
      <c r="K32" s="13">
        <f t="shared" si="6"/>
        <v>0</v>
      </c>
      <c r="L32" s="13">
        <f t="shared" si="6"/>
        <v>0</v>
      </c>
      <c r="M32" s="13">
        <f t="shared" si="6"/>
        <v>0</v>
      </c>
      <c r="N32" s="13">
        <f t="shared" si="6"/>
        <v>0</v>
      </c>
      <c r="O32" s="76">
        <f>SUM($E32:$N32)</f>
        <v>0</v>
      </c>
      <c r="P32" s="3"/>
      <c r="Q32" s="3"/>
      <c r="R32" s="39"/>
      <c r="S32" s="64"/>
      <c r="T32" s="64"/>
      <c r="U32" s="80"/>
      <c r="V32" s="80"/>
      <c r="W32" s="39"/>
      <c r="Y32" s="3"/>
      <c r="Z32" s="3"/>
    </row>
    <row r="33" spans="1:26" ht="20.100000000000001" customHeight="1" x14ac:dyDescent="0.15">
      <c r="A33" s="3"/>
      <c r="B33" s="3"/>
      <c r="C33" s="228"/>
      <c r="D33" s="148" t="s">
        <v>23</v>
      </c>
      <c r="E33" s="46">
        <f t="shared" ref="E33:L33" si="7">IFERROR(E31+E32,"")</f>
        <v>0</v>
      </c>
      <c r="F33" s="45">
        <f t="shared" si="7"/>
        <v>0</v>
      </c>
      <c r="G33" s="45">
        <f>IFERROR(G31+G32,"")</f>
        <v>0</v>
      </c>
      <c r="H33" s="45">
        <f>IFERROR(H31+H32,"")</f>
        <v>0</v>
      </c>
      <c r="I33" s="45">
        <f t="shared" si="7"/>
        <v>0</v>
      </c>
      <c r="J33" s="45">
        <f t="shared" si="7"/>
        <v>0</v>
      </c>
      <c r="K33" s="45">
        <f t="shared" si="7"/>
        <v>0</v>
      </c>
      <c r="L33" s="45">
        <f t="shared" si="7"/>
        <v>0</v>
      </c>
      <c r="M33" s="45">
        <f t="shared" ref="M33:N33" si="8">IFERROR(M31+M32,"")</f>
        <v>0</v>
      </c>
      <c r="N33" s="45">
        <f t="shared" si="8"/>
        <v>0</v>
      </c>
      <c r="O33" s="77">
        <f t="shared" ref="O33:O35" si="9">SUM($E33:$N33)</f>
        <v>0</v>
      </c>
      <c r="P33" s="3"/>
      <c r="Q33" s="3"/>
      <c r="R33" s="39"/>
      <c r="S33" s="64"/>
      <c r="T33" s="64"/>
      <c r="U33" s="80"/>
      <c r="V33" s="80"/>
      <c r="W33" s="39"/>
      <c r="Y33" s="3"/>
      <c r="Z33" s="3"/>
    </row>
    <row r="34" spans="1:26" ht="39.950000000000003" customHeight="1" x14ac:dyDescent="0.15">
      <c r="A34" s="3"/>
      <c r="B34" s="3"/>
      <c r="C34" s="228"/>
      <c r="D34" s="149" t="s">
        <v>56</v>
      </c>
      <c r="E34" s="161">
        <f>IFERROR(ROUNDDOWN(E33*E$37,0),"")</f>
        <v>0</v>
      </c>
      <c r="F34" s="160">
        <f>IFERROR(ROUNDDOWN(F33*F$37,0),"")</f>
        <v>0</v>
      </c>
      <c r="G34" s="160">
        <f>IFERROR(ROUNDDOWN(G33*G$37,0),"")</f>
        <v>0</v>
      </c>
      <c r="H34" s="160">
        <f>IFERROR(ROUNDDOWN(H33*H$37,0),"")</f>
        <v>0</v>
      </c>
      <c r="I34" s="162">
        <f>IFERROR(ROUNDDOWN(I33*I$37/(1+I$37),0),"")</f>
        <v>0</v>
      </c>
      <c r="J34" s="162">
        <f>IFERROR(ROUNDDOWN(J33*J$37/(1+J$37),0),"")</f>
        <v>0</v>
      </c>
      <c r="K34" s="162">
        <f>IFERROR(ROUNDDOWN(K33*K$37/(1+K$37),0),"")</f>
        <v>0</v>
      </c>
      <c r="L34" s="162">
        <f>IFERROR(ROUNDDOWN(L33*L$37/(1+L$37),0),"")</f>
        <v>0</v>
      </c>
      <c r="M34" s="162">
        <f t="shared" ref="M34:N34" si="10">IFERROR(ROUNDDOWN(M33*M$37/(1+M$37),0),"")</f>
        <v>0</v>
      </c>
      <c r="N34" s="162">
        <f t="shared" si="10"/>
        <v>0</v>
      </c>
      <c r="O34" s="184">
        <f>SUM($E34:$N34)</f>
        <v>0</v>
      </c>
      <c r="P34" s="3"/>
      <c r="Q34" s="3"/>
      <c r="R34" s="39"/>
      <c r="S34" s="64"/>
      <c r="T34" s="64"/>
      <c r="U34" s="81"/>
      <c r="V34" s="81"/>
      <c r="W34" s="39"/>
      <c r="Y34" s="3"/>
      <c r="Z34" s="3"/>
    </row>
    <row r="35" spans="1:26" ht="20.100000000000001" customHeight="1" thickBot="1" x14ac:dyDescent="0.2">
      <c r="A35" s="3"/>
      <c r="B35" s="3"/>
      <c r="C35" s="229"/>
      <c r="D35" s="71" t="s">
        <v>19</v>
      </c>
      <c r="E35" s="47">
        <f>IFERROR(E33+E34,"")</f>
        <v>0</v>
      </c>
      <c r="F35" s="48">
        <f>IFERROR(F33+F34,"")</f>
        <v>0</v>
      </c>
      <c r="G35" s="48">
        <f>IFERROR(G33+G34,"")</f>
        <v>0</v>
      </c>
      <c r="H35" s="48">
        <f>IFERROR(H33+H34,"")</f>
        <v>0</v>
      </c>
      <c r="I35" s="48">
        <f>IFERROR(I33+I34,"")</f>
        <v>0</v>
      </c>
      <c r="J35" s="48">
        <f>IFERROR(J33,"")</f>
        <v>0</v>
      </c>
      <c r="K35" s="48">
        <f t="shared" ref="K35:N35" si="11">IFERROR(K33,"")</f>
        <v>0</v>
      </c>
      <c r="L35" s="48">
        <f t="shared" si="11"/>
        <v>0</v>
      </c>
      <c r="M35" s="48">
        <f t="shared" si="11"/>
        <v>0</v>
      </c>
      <c r="N35" s="48">
        <f t="shared" si="11"/>
        <v>0</v>
      </c>
      <c r="O35" s="14">
        <f t="shared" si="9"/>
        <v>0</v>
      </c>
      <c r="P35" s="3"/>
      <c r="Q35" s="3"/>
      <c r="R35" s="39"/>
      <c r="S35" s="64"/>
      <c r="T35" s="64"/>
      <c r="U35" s="81"/>
      <c r="V35" s="81"/>
      <c r="W35" s="39"/>
      <c r="Y35" s="3"/>
      <c r="Z35" s="3"/>
    </row>
    <row r="36" spans="1:26" ht="20.100000000000001" customHeight="1" x14ac:dyDescent="0.15">
      <c r="A36" s="3"/>
      <c r="B36" s="3"/>
      <c r="C36" s="24"/>
      <c r="D36" s="86" t="s">
        <v>11</v>
      </c>
      <c r="E36" s="169">
        <v>0</v>
      </c>
      <c r="F36" s="169">
        <v>0</v>
      </c>
      <c r="G36" s="169">
        <v>0</v>
      </c>
      <c r="H36" s="169">
        <v>0</v>
      </c>
      <c r="I36" s="169">
        <v>0</v>
      </c>
      <c r="J36" s="169">
        <v>0</v>
      </c>
      <c r="K36" s="169">
        <v>0</v>
      </c>
      <c r="L36" s="169">
        <v>0</v>
      </c>
      <c r="M36" s="169">
        <v>0</v>
      </c>
      <c r="N36" s="169">
        <v>0</v>
      </c>
      <c r="O36" s="16"/>
      <c r="P36" s="3"/>
      <c r="Q36" s="3"/>
      <c r="R36" s="39"/>
      <c r="S36" s="64"/>
      <c r="T36" s="64"/>
      <c r="U36" s="81"/>
      <c r="V36" s="81"/>
      <c r="W36" s="39"/>
      <c r="Y36" s="3"/>
      <c r="Z36" s="3"/>
    </row>
    <row r="37" spans="1:26" ht="20.100000000000001" customHeight="1" x14ac:dyDescent="0.15">
      <c r="A37" s="3"/>
      <c r="B37" s="3"/>
      <c r="C37" s="24"/>
      <c r="D37" s="87" t="s">
        <v>34</v>
      </c>
      <c r="E37" s="196">
        <v>0.05</v>
      </c>
      <c r="F37" s="196">
        <v>0.05</v>
      </c>
      <c r="G37" s="197">
        <v>0.05</v>
      </c>
      <c r="H37" s="197">
        <v>0.08</v>
      </c>
      <c r="I37" s="197">
        <v>0.08</v>
      </c>
      <c r="J37" s="196">
        <f>$I$37</f>
        <v>0.08</v>
      </c>
      <c r="K37" s="196">
        <f t="shared" ref="K37:N37" si="12">$I$37</f>
        <v>0.08</v>
      </c>
      <c r="L37" s="196">
        <f t="shared" si="12"/>
        <v>0.08</v>
      </c>
      <c r="M37" s="196">
        <f t="shared" si="12"/>
        <v>0.08</v>
      </c>
      <c r="N37" s="196">
        <f t="shared" si="12"/>
        <v>0.08</v>
      </c>
      <c r="O37" s="17"/>
      <c r="P37" s="17"/>
      <c r="Q37" s="16"/>
      <c r="R37" s="39"/>
      <c r="S37" s="64"/>
      <c r="T37" s="64"/>
      <c r="U37" s="81"/>
      <c r="V37" s="81"/>
      <c r="W37" s="39"/>
      <c r="Y37" s="3"/>
      <c r="Z37" s="3"/>
    </row>
    <row r="38" spans="1:26" ht="20.100000000000001" customHeight="1" x14ac:dyDescent="0.15">
      <c r="A38" s="3"/>
      <c r="B38" s="3"/>
      <c r="C38" s="24"/>
      <c r="D38" s="202" t="str">
        <f>IF($I$37=0.05,"【５％経過措置対象課題】","")</f>
        <v/>
      </c>
      <c r="E38" s="158"/>
      <c r="F38" s="78"/>
      <c r="G38" s="20"/>
      <c r="H38" s="150" t="s">
        <v>57</v>
      </c>
      <c r="I38" s="151" t="s">
        <v>58</v>
      </c>
      <c r="J38" s="213"/>
      <c r="K38" s="17"/>
      <c r="L38" s="17"/>
      <c r="M38" s="17"/>
      <c r="N38" s="17"/>
      <c r="O38" s="17"/>
      <c r="P38" s="17"/>
      <c r="Q38" s="16"/>
      <c r="R38" s="39"/>
      <c r="S38" s="64"/>
      <c r="T38" s="64"/>
      <c r="U38" s="81"/>
      <c r="V38" s="81"/>
      <c r="W38" s="39"/>
      <c r="Y38" s="3"/>
      <c r="Z38" s="3"/>
    </row>
    <row r="39" spans="1:26" ht="30" customHeight="1" x14ac:dyDescent="0.15">
      <c r="A39" s="3"/>
      <c r="B39" s="3"/>
      <c r="C39" s="230" t="str">
        <f>IF(AND(E39="",F39="",G39="",H39="",I39="",J39="",K39="",L39="",M39="",N39=""),"","一般管理費率：未記入、少数点以下第２位又は１０%以上を検出")</f>
        <v/>
      </c>
      <c r="D39" s="230"/>
      <c r="E39" s="103" t="str">
        <f>IF(AND(E$36=ROUNDDOWN(E$36,3),E$36&lt;=0.1,E$36&lt;&gt;""),"","←←確認してください ")</f>
        <v/>
      </c>
      <c r="F39" s="103" t="str">
        <f t="shared" ref="F39:N39" si="13">IF(AND(F$36=ROUNDDOWN(F$36,3),F$36&lt;=0.1,F$36&lt;&gt;""),"","←←確認してください ")</f>
        <v/>
      </c>
      <c r="G39" s="103" t="str">
        <f t="shared" si="13"/>
        <v/>
      </c>
      <c r="H39" s="103" t="str">
        <f t="shared" si="13"/>
        <v/>
      </c>
      <c r="I39" s="103" t="str">
        <f t="shared" si="13"/>
        <v/>
      </c>
      <c r="J39" s="103" t="str">
        <f t="shared" si="13"/>
        <v/>
      </c>
      <c r="K39" s="103" t="str">
        <f t="shared" si="13"/>
        <v/>
      </c>
      <c r="L39" s="103" t="str">
        <f t="shared" si="13"/>
        <v/>
      </c>
      <c r="M39" s="103" t="str">
        <f t="shared" si="13"/>
        <v/>
      </c>
      <c r="N39" s="103" t="str">
        <f t="shared" si="13"/>
        <v/>
      </c>
      <c r="O39" s="17"/>
      <c r="P39" s="17"/>
      <c r="Q39" s="16"/>
      <c r="R39" s="39"/>
      <c r="S39" s="64"/>
      <c r="T39" s="64"/>
      <c r="U39" s="81"/>
      <c r="V39" s="81"/>
      <c r="W39" s="39"/>
      <c r="Y39" s="3"/>
      <c r="Z39" s="3"/>
    </row>
    <row r="40" spans="1:26" x14ac:dyDescent="0.15">
      <c r="A40" s="3"/>
      <c r="B40" s="3"/>
      <c r="C40" s="24"/>
      <c r="D40" s="16"/>
      <c r="E40" s="21"/>
      <c r="F40" s="21"/>
      <c r="G40" s="21"/>
      <c r="H40" s="21"/>
      <c r="I40" s="21"/>
      <c r="J40" s="21"/>
      <c r="K40" s="21"/>
      <c r="L40" s="21"/>
      <c r="M40" s="21"/>
      <c r="N40" s="21"/>
      <c r="O40" s="21"/>
      <c r="P40" s="21"/>
      <c r="Q40" s="16"/>
      <c r="R40" s="39"/>
      <c r="S40" s="64"/>
      <c r="T40" s="64"/>
      <c r="U40" s="81"/>
      <c r="V40" s="81"/>
      <c r="W40" s="39"/>
      <c r="Y40" s="3"/>
      <c r="Z40" s="3"/>
    </row>
    <row r="41" spans="1:26" ht="20.100000000000001" customHeight="1" x14ac:dyDescent="0.15">
      <c r="A41" s="3"/>
      <c r="B41" s="3"/>
      <c r="C41" s="24"/>
      <c r="D41" s="10" t="s">
        <v>15</v>
      </c>
      <c r="E41" s="225" t="s">
        <v>59</v>
      </c>
      <c r="F41" s="225"/>
      <c r="G41" s="226"/>
      <c r="H41" s="226"/>
      <c r="I41" s="226"/>
      <c r="J41" s="226"/>
      <c r="K41" s="226"/>
      <c r="L41" s="226"/>
      <c r="M41" s="226"/>
      <c r="N41" s="226"/>
      <c r="O41" s="82"/>
      <c r="P41" s="82"/>
      <c r="Q41" s="3"/>
      <c r="R41" s="37"/>
      <c r="S41" s="63"/>
      <c r="T41" s="63"/>
      <c r="U41" s="36"/>
      <c r="V41" s="36"/>
      <c r="W41" s="37"/>
      <c r="X41" s="3"/>
      <c r="Y41" s="3"/>
      <c r="Z41" s="3"/>
    </row>
    <row r="42" spans="1:26" ht="20.100000000000001" customHeight="1" thickBot="1" x14ac:dyDescent="0.2">
      <c r="A42" s="3"/>
      <c r="B42" s="3"/>
      <c r="C42" s="24" t="s">
        <v>60</v>
      </c>
      <c r="D42" s="84" t="s">
        <v>61</v>
      </c>
      <c r="E42" s="231" t="s">
        <v>29</v>
      </c>
      <c r="F42" s="231"/>
      <c r="G42" s="231"/>
      <c r="H42" s="231"/>
      <c r="I42" s="231"/>
      <c r="J42" s="231"/>
      <c r="K42" s="231"/>
      <c r="L42" s="231"/>
      <c r="M42" s="231"/>
      <c r="N42" s="231"/>
      <c r="O42" s="150" t="s">
        <v>2</v>
      </c>
      <c r="P42" s="19" t="s">
        <v>62</v>
      </c>
      <c r="Q42" s="3"/>
      <c r="R42" s="39"/>
      <c r="S42" s="64"/>
      <c r="T42" s="64"/>
      <c r="U42" s="81"/>
      <c r="V42" s="81"/>
      <c r="W42" s="39"/>
      <c r="Y42" s="3"/>
      <c r="Z42" s="3"/>
    </row>
    <row r="43" spans="1:26" ht="20.100000000000001" customHeight="1" thickBot="1" x14ac:dyDescent="0.2">
      <c r="A43" s="3"/>
      <c r="B43" s="3"/>
      <c r="C43" s="25" t="s">
        <v>0</v>
      </c>
      <c r="D43" s="6" t="s">
        <v>26</v>
      </c>
      <c r="E43" s="211">
        <f>E$24</f>
        <v>24</v>
      </c>
      <c r="F43" s="211">
        <f t="shared" ref="F43:N43" si="14">F$24</f>
        <v>25</v>
      </c>
      <c r="G43" s="211">
        <f t="shared" si="14"/>
        <v>26</v>
      </c>
      <c r="H43" s="211">
        <f t="shared" si="14"/>
        <v>27</v>
      </c>
      <c r="I43" s="211">
        <f t="shared" si="14"/>
        <v>28</v>
      </c>
      <c r="J43" s="211">
        <f t="shared" si="14"/>
        <v>29</v>
      </c>
      <c r="K43" s="211">
        <f t="shared" si="14"/>
        <v>30</v>
      </c>
      <c r="L43" s="211">
        <f t="shared" si="14"/>
        <v>31</v>
      </c>
      <c r="M43" s="211">
        <f t="shared" si="14"/>
        <v>32</v>
      </c>
      <c r="N43" s="211">
        <f t="shared" si="14"/>
        <v>33</v>
      </c>
      <c r="O43" s="59" t="str">
        <f>O$24</f>
        <v>総額</v>
      </c>
      <c r="P43" s="3"/>
      <c r="Q43" s="3"/>
      <c r="R43" s="39"/>
      <c r="S43" s="64"/>
      <c r="T43" s="64"/>
      <c r="U43" s="81"/>
      <c r="V43" s="81"/>
      <c r="W43" s="39"/>
      <c r="Y43" s="3"/>
      <c r="Z43" s="3"/>
    </row>
    <row r="44" spans="1:26" ht="20.100000000000001" customHeight="1" x14ac:dyDescent="0.15">
      <c r="A44" s="3"/>
      <c r="B44" s="3"/>
      <c r="C44" s="227" t="s">
        <v>13</v>
      </c>
      <c r="D44" s="29" t="s">
        <v>5</v>
      </c>
      <c r="E44" s="166">
        <v>0</v>
      </c>
      <c r="F44" s="167">
        <v>0</v>
      </c>
      <c r="G44" s="167">
        <v>0</v>
      </c>
      <c r="H44" s="167">
        <v>0</v>
      </c>
      <c r="I44" s="167">
        <v>0</v>
      </c>
      <c r="J44" s="167">
        <v>0</v>
      </c>
      <c r="K44" s="167">
        <v>0</v>
      </c>
      <c r="L44" s="167">
        <v>0</v>
      </c>
      <c r="M44" s="167">
        <v>0</v>
      </c>
      <c r="N44" s="167">
        <v>0</v>
      </c>
      <c r="O44" s="51"/>
      <c r="P44" s="3"/>
      <c r="Q44" s="3"/>
      <c r="R44" s="39"/>
      <c r="S44" s="64"/>
      <c r="T44" s="64"/>
      <c r="U44" s="81"/>
      <c r="V44" s="81"/>
      <c r="W44" s="39"/>
      <c r="Y44" s="3"/>
      <c r="Z44" s="3"/>
    </row>
    <row r="45" spans="1:26" ht="20.100000000000001" customHeight="1" x14ac:dyDescent="0.15">
      <c r="A45" s="3"/>
      <c r="B45" s="3"/>
      <c r="C45" s="228"/>
      <c r="D45" s="30" t="s">
        <v>6</v>
      </c>
      <c r="E45" s="170">
        <v>0</v>
      </c>
      <c r="F45" s="170">
        <v>0</v>
      </c>
      <c r="G45" s="170">
        <v>0</v>
      </c>
      <c r="H45" s="170">
        <v>0</v>
      </c>
      <c r="I45" s="170">
        <v>0</v>
      </c>
      <c r="J45" s="170">
        <v>0</v>
      </c>
      <c r="K45" s="171">
        <v>0</v>
      </c>
      <c r="L45" s="171">
        <v>0</v>
      </c>
      <c r="M45" s="171">
        <v>0</v>
      </c>
      <c r="N45" s="171">
        <v>0</v>
      </c>
      <c r="O45" s="52"/>
      <c r="P45" s="3"/>
      <c r="Q45" s="3"/>
      <c r="R45" s="39"/>
      <c r="S45" s="64"/>
      <c r="T45" s="64"/>
      <c r="U45" s="81"/>
      <c r="V45" s="81"/>
      <c r="W45" s="39"/>
      <c r="Y45" s="3"/>
      <c r="Z45" s="3"/>
    </row>
    <row r="46" spans="1:26" ht="20.100000000000001" customHeight="1" x14ac:dyDescent="0.15">
      <c r="A46" s="3"/>
      <c r="B46" s="3"/>
      <c r="C46" s="228"/>
      <c r="D46" s="31" t="s">
        <v>7</v>
      </c>
      <c r="E46" s="170">
        <v>0</v>
      </c>
      <c r="F46" s="170">
        <v>0</v>
      </c>
      <c r="G46" s="170">
        <v>0</v>
      </c>
      <c r="H46" s="170">
        <v>0</v>
      </c>
      <c r="I46" s="170">
        <v>0</v>
      </c>
      <c r="J46" s="170">
        <v>0</v>
      </c>
      <c r="K46" s="171">
        <v>0</v>
      </c>
      <c r="L46" s="171">
        <v>0</v>
      </c>
      <c r="M46" s="171">
        <v>0</v>
      </c>
      <c r="N46" s="171">
        <v>0</v>
      </c>
      <c r="O46" s="52"/>
      <c r="P46" s="3"/>
      <c r="Q46" s="3"/>
      <c r="R46" s="39"/>
      <c r="S46" s="64"/>
      <c r="T46" s="64"/>
      <c r="U46" s="81"/>
      <c r="V46" s="81"/>
      <c r="W46" s="39"/>
      <c r="Y46" s="3"/>
      <c r="Z46" s="3"/>
    </row>
    <row r="47" spans="1:26" ht="20.100000000000001" customHeight="1" thickBot="1" x14ac:dyDescent="0.2">
      <c r="A47" s="3"/>
      <c r="B47" s="3"/>
      <c r="C47" s="228"/>
      <c r="D47" s="32" t="s">
        <v>8</v>
      </c>
      <c r="E47" s="172">
        <v>0</v>
      </c>
      <c r="F47" s="172">
        <v>0</v>
      </c>
      <c r="G47" s="172">
        <v>0</v>
      </c>
      <c r="H47" s="172">
        <v>0</v>
      </c>
      <c r="I47" s="172">
        <v>0</v>
      </c>
      <c r="J47" s="172">
        <v>0</v>
      </c>
      <c r="K47" s="173">
        <v>0</v>
      </c>
      <c r="L47" s="173">
        <v>0</v>
      </c>
      <c r="M47" s="173">
        <v>0</v>
      </c>
      <c r="N47" s="173">
        <v>0</v>
      </c>
      <c r="O47" s="56"/>
      <c r="P47" s="3"/>
      <c r="Q47" s="3"/>
      <c r="R47" s="39"/>
      <c r="S47" s="65"/>
      <c r="T47" s="64"/>
      <c r="U47" s="81"/>
      <c r="V47" s="81"/>
      <c r="W47" s="39"/>
      <c r="Y47" s="3"/>
      <c r="Z47" s="3"/>
    </row>
    <row r="48" spans="1:26" ht="20.100000000000001" customHeight="1" x14ac:dyDescent="0.15">
      <c r="A48" s="3"/>
      <c r="B48" s="3"/>
      <c r="C48" s="227" t="s">
        <v>9</v>
      </c>
      <c r="D48" s="42" t="s">
        <v>18</v>
      </c>
      <c r="E48" s="7">
        <f>SUM(E44:E47)</f>
        <v>0</v>
      </c>
      <c r="F48" s="8">
        <f t="shared" ref="F48:H48" si="15">SUM(F44:F47)</f>
        <v>0</v>
      </c>
      <c r="G48" s="8">
        <f t="shared" si="15"/>
        <v>0</v>
      </c>
      <c r="H48" s="8">
        <f t="shared" si="15"/>
        <v>0</v>
      </c>
      <c r="I48" s="8">
        <f>SUM(I44:I47)</f>
        <v>0</v>
      </c>
      <c r="J48" s="8">
        <f t="shared" ref="J48:N48" si="16">SUM(J44:J47)</f>
        <v>0</v>
      </c>
      <c r="K48" s="8">
        <f t="shared" si="16"/>
        <v>0</v>
      </c>
      <c r="L48" s="8">
        <f t="shared" si="16"/>
        <v>0</v>
      </c>
      <c r="M48" s="8">
        <f t="shared" si="16"/>
        <v>0</v>
      </c>
      <c r="N48" s="8">
        <f t="shared" si="16"/>
        <v>0</v>
      </c>
      <c r="O48" s="51"/>
      <c r="P48" s="3"/>
      <c r="Q48" s="3"/>
      <c r="R48" s="39"/>
      <c r="S48" s="64"/>
      <c r="T48" s="64"/>
      <c r="U48" s="81"/>
      <c r="V48" s="81"/>
      <c r="W48" s="39"/>
      <c r="Y48" s="3"/>
      <c r="Z48" s="3"/>
    </row>
    <row r="49" spans="1:26" ht="20.100000000000001" customHeight="1" x14ac:dyDescent="0.15">
      <c r="A49" s="3"/>
      <c r="B49" s="3"/>
      <c r="C49" s="228"/>
      <c r="D49" s="30" t="s">
        <v>10</v>
      </c>
      <c r="E49" s="176">
        <f>IF(E54="",ROUNDDOWN(E48*E52,0),"　未入力あり")</f>
        <v>0</v>
      </c>
      <c r="F49" s="109">
        <f t="shared" ref="F49:H49" si="17">IF(F54="",ROUNDDOWN(F48*F52,0),"　未入力あり")</f>
        <v>0</v>
      </c>
      <c r="G49" s="109">
        <f t="shared" si="17"/>
        <v>0</v>
      </c>
      <c r="H49" s="109">
        <f t="shared" si="17"/>
        <v>0</v>
      </c>
      <c r="I49" s="109">
        <f>IF(I54="",ROUNDDOWN(I48*I52,0),"　未入力あり")</f>
        <v>0</v>
      </c>
      <c r="J49" s="109">
        <f t="shared" ref="J49:N49" si="18">IF(J54="",ROUNDDOWN(J48*J52,0),"　未入力あり")</f>
        <v>0</v>
      </c>
      <c r="K49" s="109">
        <f t="shared" si="18"/>
        <v>0</v>
      </c>
      <c r="L49" s="109">
        <f t="shared" si="18"/>
        <v>0</v>
      </c>
      <c r="M49" s="109">
        <f t="shared" si="18"/>
        <v>0</v>
      </c>
      <c r="N49" s="177">
        <f t="shared" si="18"/>
        <v>0</v>
      </c>
      <c r="O49" s="52"/>
      <c r="P49" s="3"/>
      <c r="Q49" s="3"/>
      <c r="R49" s="39"/>
      <c r="S49" s="64"/>
      <c r="T49" s="64"/>
      <c r="U49" s="81"/>
      <c r="V49" s="81"/>
      <c r="W49" s="39"/>
      <c r="Y49" s="3"/>
      <c r="Z49" s="3"/>
    </row>
    <row r="50" spans="1:26" ht="20.100000000000001" customHeight="1" thickBot="1" x14ac:dyDescent="0.2">
      <c r="A50" s="3"/>
      <c r="B50" s="3"/>
      <c r="C50" s="229"/>
      <c r="D50" s="33" t="s">
        <v>20</v>
      </c>
      <c r="E50" s="152">
        <f>IFERROR(E48+E49,"")</f>
        <v>0</v>
      </c>
      <c r="F50" s="153">
        <f t="shared" ref="F50:H50" si="19">IFERROR(F48+F49,"")</f>
        <v>0</v>
      </c>
      <c r="G50" s="153">
        <f t="shared" si="19"/>
        <v>0</v>
      </c>
      <c r="H50" s="153">
        <f t="shared" si="19"/>
        <v>0</v>
      </c>
      <c r="I50" s="153">
        <f>IFERROR(I48+I49,"")</f>
        <v>0</v>
      </c>
      <c r="J50" s="153">
        <f t="shared" ref="J50:N50" si="20">IFERROR(J48+J49,"")</f>
        <v>0</v>
      </c>
      <c r="K50" s="153">
        <f t="shared" si="20"/>
        <v>0</v>
      </c>
      <c r="L50" s="153">
        <f t="shared" si="20"/>
        <v>0</v>
      </c>
      <c r="M50" s="153">
        <f t="shared" si="20"/>
        <v>0</v>
      </c>
      <c r="N50" s="153">
        <f t="shared" si="20"/>
        <v>0</v>
      </c>
      <c r="O50" s="57"/>
      <c r="P50" s="3"/>
      <c r="Q50" s="3"/>
      <c r="R50" s="39"/>
      <c r="S50" s="64"/>
      <c r="T50" s="64"/>
      <c r="U50" s="81"/>
      <c r="V50" s="81"/>
      <c r="W50" s="39"/>
      <c r="Y50" s="3"/>
      <c r="Z50" s="3"/>
    </row>
    <row r="51" spans="1:26" ht="35.25" customHeight="1" thickBot="1" x14ac:dyDescent="0.2">
      <c r="A51" s="3"/>
      <c r="B51" s="3"/>
      <c r="C51" s="26"/>
      <c r="D51" s="149" t="s">
        <v>56</v>
      </c>
      <c r="E51" s="162">
        <f>IFERROR(ROUNDDOWN(E50*E$37/(1+E$37),0),"")</f>
        <v>0</v>
      </c>
      <c r="F51" s="162">
        <f t="shared" ref="F51:H51" si="21">IFERROR(ROUNDDOWN(F50*F$37/(1+F$37),0),"")</f>
        <v>0</v>
      </c>
      <c r="G51" s="162">
        <f t="shared" si="21"/>
        <v>0</v>
      </c>
      <c r="H51" s="162">
        <f t="shared" si="21"/>
        <v>0</v>
      </c>
      <c r="I51" s="183">
        <f>IFERROR((ROUNDDOWN(I50*I$37,0)),"")</f>
        <v>0</v>
      </c>
      <c r="J51" s="183">
        <f t="shared" ref="J51:N51" si="22">IFERROR((ROUNDDOWN(J50*J$37,0)),"")</f>
        <v>0</v>
      </c>
      <c r="K51" s="183">
        <f t="shared" si="22"/>
        <v>0</v>
      </c>
      <c r="L51" s="183">
        <f t="shared" si="22"/>
        <v>0</v>
      </c>
      <c r="M51" s="183">
        <f t="shared" si="22"/>
        <v>0</v>
      </c>
      <c r="N51" s="183">
        <f t="shared" si="22"/>
        <v>0</v>
      </c>
      <c r="O51" s="60"/>
      <c r="P51" s="3"/>
      <c r="Q51" s="3"/>
      <c r="R51" s="39"/>
      <c r="S51" s="64"/>
      <c r="T51" s="64"/>
      <c r="U51" s="81"/>
      <c r="V51" s="81"/>
      <c r="W51" s="39"/>
      <c r="Y51" s="3"/>
      <c r="Z51" s="3"/>
    </row>
    <row r="52" spans="1:26" ht="20.100000000000001" customHeight="1" x14ac:dyDescent="0.15">
      <c r="A52" s="3"/>
      <c r="B52" s="3"/>
      <c r="C52" s="24"/>
      <c r="D52" s="15" t="s">
        <v>11</v>
      </c>
      <c r="E52" s="169">
        <v>0</v>
      </c>
      <c r="F52" s="169">
        <v>0</v>
      </c>
      <c r="G52" s="169">
        <v>0</v>
      </c>
      <c r="H52" s="169">
        <v>0</v>
      </c>
      <c r="I52" s="169">
        <v>0</v>
      </c>
      <c r="J52" s="169">
        <v>0</v>
      </c>
      <c r="K52" s="169">
        <v>0</v>
      </c>
      <c r="L52" s="169">
        <v>0</v>
      </c>
      <c r="M52" s="169">
        <v>0</v>
      </c>
      <c r="N52" s="169">
        <v>0</v>
      </c>
      <c r="O52" s="16"/>
      <c r="P52" s="3"/>
      <c r="Q52" s="3"/>
      <c r="R52" s="39"/>
      <c r="S52" s="64"/>
      <c r="T52" s="64"/>
      <c r="U52" s="81"/>
      <c r="V52" s="81"/>
      <c r="W52" s="39"/>
      <c r="Y52" s="3"/>
      <c r="Z52" s="3"/>
    </row>
    <row r="53" spans="1:26" ht="20.100000000000001" customHeight="1" x14ac:dyDescent="0.15">
      <c r="A53" s="3"/>
      <c r="B53" s="3"/>
      <c r="C53" s="24"/>
      <c r="D53" s="209"/>
      <c r="E53" s="209"/>
      <c r="F53" s="78"/>
      <c r="G53" s="20"/>
      <c r="H53" s="150" t="s">
        <v>57</v>
      </c>
      <c r="I53" s="151" t="s">
        <v>58</v>
      </c>
      <c r="J53" s="213"/>
      <c r="K53" s="16"/>
      <c r="L53" s="16"/>
      <c r="M53" s="16"/>
      <c r="N53" s="16"/>
      <c r="O53" s="16"/>
      <c r="P53" s="16"/>
      <c r="Q53" s="16"/>
      <c r="R53" s="39"/>
      <c r="S53" s="64"/>
      <c r="T53" s="64"/>
      <c r="U53" s="81"/>
      <c r="V53" s="81"/>
      <c r="W53" s="39"/>
      <c r="Y53" s="3"/>
      <c r="Z53" s="3"/>
    </row>
    <row r="54" spans="1:26" ht="30" customHeight="1" x14ac:dyDescent="0.15">
      <c r="A54" s="3"/>
      <c r="B54" s="3"/>
      <c r="C54" s="230" t="str">
        <f>IF(AND(E54="",F54="",G54="",H54="",I54="",J54="",K54="",L54="",M54="",N54=""),"","一般管理費率：未記入、少数点以下第２位又は１０%以上を検出")</f>
        <v/>
      </c>
      <c r="D54" s="230"/>
      <c r="E54" s="103" t="str">
        <f>IF(AND(E52=ROUNDDOWN(E52,3),E52&lt;=0.1,E52&lt;&gt;""),"","←←確認してください ")</f>
        <v/>
      </c>
      <c r="F54" s="103" t="str">
        <f t="shared" ref="F54:N54" si="23">IF(AND(F52=ROUNDDOWN(F52,3),F52&lt;=0.1,F52&lt;&gt;""),"","←←確認してください ")</f>
        <v/>
      </c>
      <c r="G54" s="103" t="str">
        <f t="shared" si="23"/>
        <v/>
      </c>
      <c r="H54" s="103" t="str">
        <f t="shared" si="23"/>
        <v/>
      </c>
      <c r="I54" s="103" t="str">
        <f t="shared" si="23"/>
        <v/>
      </c>
      <c r="J54" s="103" t="str">
        <f t="shared" si="23"/>
        <v/>
      </c>
      <c r="K54" s="103" t="str">
        <f t="shared" si="23"/>
        <v/>
      </c>
      <c r="L54" s="103" t="str">
        <f t="shared" si="23"/>
        <v/>
      </c>
      <c r="M54" s="103" t="str">
        <f t="shared" si="23"/>
        <v/>
      </c>
      <c r="N54" s="103" t="str">
        <f t="shared" si="23"/>
        <v/>
      </c>
      <c r="O54" s="21"/>
      <c r="P54" s="21"/>
      <c r="Q54" s="16"/>
      <c r="R54" s="81"/>
      <c r="S54" s="64"/>
      <c r="T54" s="64"/>
      <c r="U54" s="81"/>
      <c r="V54" s="81"/>
      <c r="W54" s="39"/>
      <c r="Y54" s="3"/>
      <c r="Z54" s="3"/>
    </row>
    <row r="55" spans="1:26" ht="19.5" customHeight="1" x14ac:dyDescent="0.15">
      <c r="A55" s="3"/>
      <c r="B55" s="3"/>
      <c r="C55" s="24"/>
      <c r="D55" s="10" t="s">
        <v>15</v>
      </c>
      <c r="E55" s="225"/>
      <c r="F55" s="225"/>
      <c r="G55" s="226"/>
      <c r="H55" s="226"/>
      <c r="I55" s="226"/>
      <c r="J55" s="226"/>
      <c r="K55" s="226"/>
      <c r="L55" s="226"/>
      <c r="M55" s="226"/>
      <c r="N55" s="226"/>
      <c r="O55" s="82"/>
      <c r="P55" s="82"/>
      <c r="Q55" s="16"/>
      <c r="R55" s="81"/>
      <c r="S55" s="64"/>
      <c r="T55" s="64"/>
      <c r="U55" s="81"/>
      <c r="V55" s="81"/>
      <c r="W55" s="39"/>
      <c r="Y55" s="3"/>
      <c r="Z55" s="3"/>
    </row>
    <row r="56" spans="1:26" ht="19.5" customHeight="1" thickBot="1" x14ac:dyDescent="0.2">
      <c r="A56" s="3"/>
      <c r="B56" s="3"/>
      <c r="C56" s="24" t="s">
        <v>14</v>
      </c>
      <c r="D56" s="84" t="s">
        <v>61</v>
      </c>
      <c r="E56" s="231"/>
      <c r="F56" s="231"/>
      <c r="G56" s="231"/>
      <c r="H56" s="231"/>
      <c r="I56" s="231"/>
      <c r="J56" s="231"/>
      <c r="K56" s="231"/>
      <c r="L56" s="231"/>
      <c r="M56" s="231"/>
      <c r="N56" s="231"/>
      <c r="O56" s="150" t="s">
        <v>2</v>
      </c>
      <c r="P56" s="19" t="s">
        <v>12</v>
      </c>
      <c r="Q56" s="16"/>
      <c r="R56" s="81"/>
      <c r="S56" s="64"/>
      <c r="T56" s="64"/>
      <c r="U56" s="81"/>
      <c r="V56" s="81"/>
      <c r="W56" s="39"/>
      <c r="Y56" s="3"/>
      <c r="Z56" s="3"/>
    </row>
    <row r="57" spans="1:26" ht="19.5" customHeight="1" thickBot="1" x14ac:dyDescent="0.2">
      <c r="A57" s="3"/>
      <c r="B57" s="3"/>
      <c r="C57" s="25" t="s">
        <v>0</v>
      </c>
      <c r="D57" s="6" t="s">
        <v>26</v>
      </c>
      <c r="E57" s="211">
        <f>E$24</f>
        <v>24</v>
      </c>
      <c r="F57" s="211">
        <f t="shared" ref="F57:N57" si="24">F$24</f>
        <v>25</v>
      </c>
      <c r="G57" s="211">
        <f t="shared" si="24"/>
        <v>26</v>
      </c>
      <c r="H57" s="211">
        <f t="shared" si="24"/>
        <v>27</v>
      </c>
      <c r="I57" s="211">
        <f t="shared" si="24"/>
        <v>28</v>
      </c>
      <c r="J57" s="211">
        <f t="shared" si="24"/>
        <v>29</v>
      </c>
      <c r="K57" s="211">
        <f t="shared" si="24"/>
        <v>30</v>
      </c>
      <c r="L57" s="211">
        <f t="shared" si="24"/>
        <v>31</v>
      </c>
      <c r="M57" s="211">
        <f t="shared" si="24"/>
        <v>32</v>
      </c>
      <c r="N57" s="211">
        <f t="shared" si="24"/>
        <v>33</v>
      </c>
      <c r="O57" s="59" t="str">
        <f>O$24</f>
        <v>総額</v>
      </c>
      <c r="P57" s="3"/>
      <c r="Q57" s="16"/>
      <c r="R57" s="81"/>
      <c r="S57" s="64"/>
      <c r="T57" s="64"/>
      <c r="U57" s="81"/>
      <c r="V57" s="81"/>
      <c r="W57" s="39"/>
      <c r="Y57" s="3"/>
      <c r="Z57" s="3"/>
    </row>
    <row r="58" spans="1:26" ht="19.5" customHeight="1" x14ac:dyDescent="0.15">
      <c r="A58" s="3"/>
      <c r="B58" s="3"/>
      <c r="C58" s="227" t="s">
        <v>13</v>
      </c>
      <c r="D58" s="29" t="s">
        <v>5</v>
      </c>
      <c r="E58" s="166">
        <v>0</v>
      </c>
      <c r="F58" s="167">
        <v>0</v>
      </c>
      <c r="G58" s="167">
        <v>0</v>
      </c>
      <c r="H58" s="167">
        <v>0</v>
      </c>
      <c r="I58" s="167">
        <v>0</v>
      </c>
      <c r="J58" s="167">
        <v>0</v>
      </c>
      <c r="K58" s="167">
        <v>0</v>
      </c>
      <c r="L58" s="167">
        <v>0</v>
      </c>
      <c r="M58" s="167">
        <v>0</v>
      </c>
      <c r="N58" s="167">
        <v>0</v>
      </c>
      <c r="O58" s="51"/>
      <c r="P58" s="3"/>
      <c r="Q58" s="16"/>
      <c r="R58" s="81"/>
      <c r="S58" s="64"/>
      <c r="T58" s="64"/>
      <c r="U58" s="81"/>
      <c r="V58" s="81"/>
      <c r="W58" s="39"/>
      <c r="Y58" s="3"/>
      <c r="Z58" s="3"/>
    </row>
    <row r="59" spans="1:26" ht="19.5" customHeight="1" x14ac:dyDescent="0.15">
      <c r="A59" s="3"/>
      <c r="B59" s="3"/>
      <c r="C59" s="228"/>
      <c r="D59" s="30" t="s">
        <v>6</v>
      </c>
      <c r="E59" s="170">
        <v>0</v>
      </c>
      <c r="F59" s="170">
        <v>0</v>
      </c>
      <c r="G59" s="170">
        <v>0</v>
      </c>
      <c r="H59" s="170">
        <v>0</v>
      </c>
      <c r="I59" s="170">
        <v>0</v>
      </c>
      <c r="J59" s="170">
        <v>0</v>
      </c>
      <c r="K59" s="171">
        <v>0</v>
      </c>
      <c r="L59" s="171">
        <v>0</v>
      </c>
      <c r="M59" s="171">
        <v>0</v>
      </c>
      <c r="N59" s="171">
        <v>0</v>
      </c>
      <c r="O59" s="52"/>
      <c r="P59" s="3"/>
      <c r="Q59" s="16"/>
      <c r="R59" s="81"/>
      <c r="S59" s="64"/>
      <c r="T59" s="64"/>
      <c r="U59" s="81"/>
      <c r="V59" s="81"/>
      <c r="W59" s="39"/>
      <c r="Y59" s="3"/>
      <c r="Z59" s="3"/>
    </row>
    <row r="60" spans="1:26" ht="19.5" customHeight="1" x14ac:dyDescent="0.15">
      <c r="A60" s="3"/>
      <c r="B60" s="3"/>
      <c r="C60" s="228"/>
      <c r="D60" s="31" t="s">
        <v>7</v>
      </c>
      <c r="E60" s="170">
        <v>0</v>
      </c>
      <c r="F60" s="170">
        <v>0</v>
      </c>
      <c r="G60" s="170">
        <v>0</v>
      </c>
      <c r="H60" s="170">
        <v>0</v>
      </c>
      <c r="I60" s="170">
        <v>0</v>
      </c>
      <c r="J60" s="170">
        <v>0</v>
      </c>
      <c r="K60" s="171">
        <v>0</v>
      </c>
      <c r="L60" s="171">
        <v>0</v>
      </c>
      <c r="M60" s="171">
        <v>0</v>
      </c>
      <c r="N60" s="171">
        <v>0</v>
      </c>
      <c r="O60" s="52"/>
      <c r="P60" s="3"/>
      <c r="Q60" s="16"/>
      <c r="R60" s="81"/>
      <c r="S60" s="64"/>
      <c r="T60" s="64"/>
      <c r="U60" s="81"/>
      <c r="V60" s="81"/>
      <c r="W60" s="39"/>
      <c r="Y60" s="3"/>
      <c r="Z60" s="3"/>
    </row>
    <row r="61" spans="1:26" ht="19.5" customHeight="1" thickBot="1" x14ac:dyDescent="0.2">
      <c r="A61" s="3"/>
      <c r="B61" s="3"/>
      <c r="C61" s="228"/>
      <c r="D61" s="32" t="s">
        <v>8</v>
      </c>
      <c r="E61" s="172">
        <v>0</v>
      </c>
      <c r="F61" s="172">
        <v>0</v>
      </c>
      <c r="G61" s="172">
        <v>0</v>
      </c>
      <c r="H61" s="172">
        <v>0</v>
      </c>
      <c r="I61" s="172">
        <v>0</v>
      </c>
      <c r="J61" s="172">
        <v>0</v>
      </c>
      <c r="K61" s="173">
        <v>0</v>
      </c>
      <c r="L61" s="173">
        <v>0</v>
      </c>
      <c r="M61" s="173">
        <v>0</v>
      </c>
      <c r="N61" s="173">
        <v>0</v>
      </c>
      <c r="O61" s="56"/>
      <c r="P61" s="3"/>
      <c r="Q61" s="16"/>
      <c r="R61" s="81"/>
      <c r="S61" s="64"/>
      <c r="T61" s="64"/>
      <c r="U61" s="81"/>
      <c r="V61" s="81"/>
      <c r="W61" s="39"/>
      <c r="Y61" s="3"/>
      <c r="Z61" s="3"/>
    </row>
    <row r="62" spans="1:26" ht="19.5" customHeight="1" x14ac:dyDescent="0.15">
      <c r="A62" s="3"/>
      <c r="B62" s="3"/>
      <c r="C62" s="227" t="s">
        <v>9</v>
      </c>
      <c r="D62" s="42" t="s">
        <v>18</v>
      </c>
      <c r="E62" s="7">
        <f>SUM(E58:E61)</f>
        <v>0</v>
      </c>
      <c r="F62" s="8">
        <f t="shared" ref="F62" si="25">SUM(F58:F61)</f>
        <v>0</v>
      </c>
      <c r="G62" s="8">
        <f t="shared" ref="G62" si="26">SUM(G58:G61)</f>
        <v>0</v>
      </c>
      <c r="H62" s="8">
        <f t="shared" ref="H62" si="27">SUM(H58:H61)</f>
        <v>0</v>
      </c>
      <c r="I62" s="8">
        <f>SUM(I58:I61)</f>
        <v>0</v>
      </c>
      <c r="J62" s="8">
        <f t="shared" ref="J62" si="28">SUM(J58:J61)</f>
        <v>0</v>
      </c>
      <c r="K62" s="8">
        <f t="shared" ref="K62" si="29">SUM(K58:K61)</f>
        <v>0</v>
      </c>
      <c r="L62" s="8">
        <f t="shared" ref="L62" si="30">SUM(L58:L61)</f>
        <v>0</v>
      </c>
      <c r="M62" s="8">
        <f t="shared" ref="M62" si="31">SUM(M58:M61)</f>
        <v>0</v>
      </c>
      <c r="N62" s="193">
        <f t="shared" ref="N62" si="32">SUM(N58:N61)</f>
        <v>0</v>
      </c>
      <c r="O62" s="51"/>
      <c r="Q62" s="16"/>
      <c r="R62" s="81"/>
      <c r="S62" s="64"/>
      <c r="T62" s="64"/>
      <c r="U62" s="81"/>
      <c r="V62" s="81"/>
      <c r="W62" s="39"/>
      <c r="Y62" s="3"/>
      <c r="Z62" s="3"/>
    </row>
    <row r="63" spans="1:26" ht="19.5" customHeight="1" x14ac:dyDescent="0.15">
      <c r="A63" s="3"/>
      <c r="B63" s="3"/>
      <c r="C63" s="228"/>
      <c r="D63" s="30" t="s">
        <v>10</v>
      </c>
      <c r="E63" s="108">
        <f>IF(E68="",ROUNDDOWN(E62*E66,0),"　未入力あり")</f>
        <v>0</v>
      </c>
      <c r="F63" s="109">
        <f t="shared" ref="F63" si="33">IF(F68="",ROUNDDOWN(F62*F66,0),"　未入力あり")</f>
        <v>0</v>
      </c>
      <c r="G63" s="109">
        <f t="shared" ref="G63" si="34">IF(G68="",ROUNDDOWN(G62*G66,0),"　未入力あり")</f>
        <v>0</v>
      </c>
      <c r="H63" s="109">
        <f t="shared" ref="H63" si="35">IF(H68="",ROUNDDOWN(H62*H66,0),"　未入力あり")</f>
        <v>0</v>
      </c>
      <c r="I63" s="109">
        <f>IF(I68="",ROUNDDOWN(I62*I66,0),"　未入力あり")</f>
        <v>0</v>
      </c>
      <c r="J63" s="109">
        <f t="shared" ref="J63" si="36">IF(J68="",ROUNDDOWN(J62*J66,0),"　未入力あり")</f>
        <v>0</v>
      </c>
      <c r="K63" s="109">
        <f t="shared" ref="K63" si="37">IF(K68="",ROUNDDOWN(K62*K66,0),"　未入力あり")</f>
        <v>0</v>
      </c>
      <c r="L63" s="109">
        <f t="shared" ref="L63" si="38">IF(L68="",ROUNDDOWN(L62*L66,0),"　未入力あり")</f>
        <v>0</v>
      </c>
      <c r="M63" s="109">
        <f t="shared" ref="M63" si="39">IF(M68="",ROUNDDOWN(M62*M66,0),"　未入力あり")</f>
        <v>0</v>
      </c>
      <c r="N63" s="192">
        <f t="shared" ref="N63" si="40">IF(N68="",ROUNDDOWN(N62*N66,0),"　未入力あり")</f>
        <v>0</v>
      </c>
      <c r="O63" s="52"/>
      <c r="P63" s="3"/>
      <c r="Q63" s="16"/>
      <c r="R63" s="81"/>
      <c r="S63" s="64"/>
      <c r="T63" s="64"/>
      <c r="U63" s="81"/>
      <c r="V63" s="81"/>
      <c r="W63" s="39"/>
      <c r="Y63" s="3"/>
      <c r="Z63" s="3"/>
    </row>
    <row r="64" spans="1:26" ht="19.5" customHeight="1" thickBot="1" x14ac:dyDescent="0.2">
      <c r="A64" s="3"/>
      <c r="B64" s="3"/>
      <c r="C64" s="229"/>
      <c r="D64" s="33" t="s">
        <v>20</v>
      </c>
      <c r="E64" s="154">
        <f>IFERROR(E62+E63,"")</f>
        <v>0</v>
      </c>
      <c r="F64" s="155">
        <f t="shared" ref="F64" si="41">IFERROR(F62+F63,"")</f>
        <v>0</v>
      </c>
      <c r="G64" s="155">
        <f t="shared" ref="G64" si="42">IFERROR(G62+G63,"")</f>
        <v>0</v>
      </c>
      <c r="H64" s="155">
        <f t="shared" ref="H64" si="43">IFERROR(H62+H63,"")</f>
        <v>0</v>
      </c>
      <c r="I64" s="155">
        <f>IFERROR(I62+I63,"")</f>
        <v>0</v>
      </c>
      <c r="J64" s="155">
        <f t="shared" ref="J64" si="44">IFERROR(J62+J63,"")</f>
        <v>0</v>
      </c>
      <c r="K64" s="155">
        <f t="shared" ref="K64" si="45">IFERROR(K62+K63,"")</f>
        <v>0</v>
      </c>
      <c r="L64" s="155">
        <f t="shared" ref="L64" si="46">IFERROR(L62+L63,"")</f>
        <v>0</v>
      </c>
      <c r="M64" s="155">
        <f t="shared" ref="M64" si="47">IFERROR(M62+M63,"")</f>
        <v>0</v>
      </c>
      <c r="N64" s="155">
        <f t="shared" ref="N64" si="48">IFERROR(N62+N63,"")</f>
        <v>0</v>
      </c>
      <c r="O64" s="57"/>
      <c r="P64" s="3"/>
      <c r="Q64" s="16"/>
      <c r="R64" s="81"/>
      <c r="S64" s="64"/>
      <c r="T64" s="64"/>
      <c r="U64" s="81"/>
      <c r="V64" s="81"/>
      <c r="W64" s="39"/>
      <c r="Y64" s="3"/>
      <c r="Z64" s="3"/>
    </row>
    <row r="65" spans="1:26" ht="35.25" customHeight="1" thickBot="1" x14ac:dyDescent="0.2">
      <c r="A65" s="3"/>
      <c r="B65" s="3"/>
      <c r="C65" s="26"/>
      <c r="D65" s="149" t="s">
        <v>56</v>
      </c>
      <c r="E65" s="186">
        <f>IFERROR(ROUNDDOWN(E64*E$37/(1+E$37),0),"")</f>
        <v>0</v>
      </c>
      <c r="F65" s="186">
        <f t="shared" ref="F65" si="49">IFERROR(ROUNDDOWN(F64*F$37/(1+F$37),0),"")</f>
        <v>0</v>
      </c>
      <c r="G65" s="186">
        <f t="shared" ref="G65" si="50">IFERROR(ROUNDDOWN(G64*G$37/(1+G$37),0),"")</f>
        <v>0</v>
      </c>
      <c r="H65" s="186">
        <f t="shared" ref="H65" si="51">IFERROR(ROUNDDOWN(H64*H$37/(1+H$37),0),"")</f>
        <v>0</v>
      </c>
      <c r="I65" s="187">
        <f>IFERROR((ROUNDDOWN(I64*I$37,0)),"")</f>
        <v>0</v>
      </c>
      <c r="J65" s="187">
        <f t="shared" ref="J65" si="52">IFERROR((ROUNDDOWN(J64*J$37,0)),"")</f>
        <v>0</v>
      </c>
      <c r="K65" s="187">
        <f t="shared" ref="K65" si="53">IFERROR((ROUNDDOWN(K64*K$37,0)),"")</f>
        <v>0</v>
      </c>
      <c r="L65" s="187">
        <f t="shared" ref="L65" si="54">IFERROR((ROUNDDOWN(L64*L$37,0)),"")</f>
        <v>0</v>
      </c>
      <c r="M65" s="187">
        <f t="shared" ref="M65" si="55">IFERROR((ROUNDDOWN(M64*M$37,0)),"")</f>
        <v>0</v>
      </c>
      <c r="N65" s="187">
        <f t="shared" ref="N65" si="56">IFERROR((ROUNDDOWN(N64*N$37,0)),"")</f>
        <v>0</v>
      </c>
      <c r="O65" s="60"/>
      <c r="P65" s="3"/>
      <c r="Q65" s="16"/>
      <c r="R65" s="81"/>
      <c r="S65" s="64"/>
      <c r="T65" s="64"/>
      <c r="U65" s="81"/>
      <c r="V65" s="81"/>
      <c r="W65" s="39"/>
      <c r="Y65" s="3"/>
      <c r="Z65" s="3"/>
    </row>
    <row r="66" spans="1:26" ht="19.5" customHeight="1" x14ac:dyDescent="0.15">
      <c r="A66" s="3"/>
      <c r="B66" s="3"/>
      <c r="C66" s="24"/>
      <c r="D66" s="15" t="s">
        <v>11</v>
      </c>
      <c r="E66" s="169">
        <v>0</v>
      </c>
      <c r="F66" s="169">
        <v>0</v>
      </c>
      <c r="G66" s="169">
        <v>0</v>
      </c>
      <c r="H66" s="169">
        <v>0</v>
      </c>
      <c r="I66" s="169">
        <v>0</v>
      </c>
      <c r="J66" s="169">
        <v>0</v>
      </c>
      <c r="K66" s="169">
        <v>0</v>
      </c>
      <c r="L66" s="169">
        <v>0</v>
      </c>
      <c r="M66" s="169">
        <v>0</v>
      </c>
      <c r="N66" s="169">
        <v>0</v>
      </c>
      <c r="O66" s="16"/>
      <c r="P66" s="3"/>
      <c r="Q66" s="16"/>
      <c r="R66" s="81"/>
      <c r="S66" s="64"/>
      <c r="T66" s="64"/>
      <c r="U66" s="81"/>
      <c r="V66" s="81"/>
      <c r="W66" s="39"/>
      <c r="Y66" s="3"/>
      <c r="Z66" s="3"/>
    </row>
    <row r="67" spans="1:26" ht="19.5" customHeight="1" x14ac:dyDescent="0.15">
      <c r="A67" s="3"/>
      <c r="B67" s="3"/>
      <c r="C67" s="24"/>
      <c r="D67" s="209"/>
      <c r="E67" s="209"/>
      <c r="F67" s="78"/>
      <c r="G67" s="20"/>
      <c r="H67" s="150" t="s">
        <v>57</v>
      </c>
      <c r="I67" s="151" t="s">
        <v>58</v>
      </c>
      <c r="J67" s="213"/>
      <c r="K67" s="16"/>
      <c r="L67" s="16"/>
      <c r="M67" s="16"/>
      <c r="N67" s="16"/>
      <c r="O67" s="16"/>
      <c r="P67" s="16"/>
      <c r="Q67" s="16"/>
      <c r="R67" s="81"/>
      <c r="S67" s="64"/>
      <c r="T67" s="64"/>
      <c r="U67" s="81"/>
      <c r="V67" s="81"/>
      <c r="W67" s="39"/>
      <c r="Y67" s="3"/>
      <c r="Z67" s="3"/>
    </row>
    <row r="68" spans="1:26" ht="30" customHeight="1" x14ac:dyDescent="0.15">
      <c r="A68" s="3"/>
      <c r="B68" s="3"/>
      <c r="C68" s="230" t="str">
        <f>IF(AND(E68="",F68="",G68="",H68="",I68="",J68="",K68="",L68="",M68="",N68=""),"","一般管理費率：未記入、少数点以下第２位又は１０%以上を検出")</f>
        <v/>
      </c>
      <c r="D68" s="230"/>
      <c r="E68" s="103" t="str">
        <f>IF(AND(E66=ROUNDDOWN(E66,3),E66&lt;=0.1,E66&lt;&gt;""),"","←←確認してください ")</f>
        <v/>
      </c>
      <c r="F68" s="103" t="str">
        <f t="shared" ref="F68:N68" si="57">IF(AND(F66=ROUNDDOWN(F66,3),F66&lt;=0.1,F66&lt;&gt;""),"","←←確認してください ")</f>
        <v/>
      </c>
      <c r="G68" s="103" t="str">
        <f t="shared" si="57"/>
        <v/>
      </c>
      <c r="H68" s="103" t="str">
        <f t="shared" si="57"/>
        <v/>
      </c>
      <c r="I68" s="103" t="str">
        <f t="shared" si="57"/>
        <v/>
      </c>
      <c r="J68" s="103" t="str">
        <f t="shared" si="57"/>
        <v/>
      </c>
      <c r="K68" s="103" t="str">
        <f t="shared" si="57"/>
        <v/>
      </c>
      <c r="L68" s="103" t="str">
        <f t="shared" si="57"/>
        <v/>
      </c>
      <c r="M68" s="103" t="str">
        <f t="shared" si="57"/>
        <v/>
      </c>
      <c r="N68" s="103" t="str">
        <f t="shared" si="57"/>
        <v/>
      </c>
      <c r="O68" s="21"/>
      <c r="P68" s="21"/>
      <c r="Q68" s="16"/>
      <c r="R68" s="81"/>
      <c r="S68" s="64"/>
      <c r="T68" s="64"/>
      <c r="U68" s="81"/>
      <c r="V68" s="81"/>
      <c r="W68" s="39"/>
      <c r="Y68" s="3"/>
      <c r="Z68" s="3"/>
    </row>
    <row r="69" spans="1:26" ht="19.5" customHeight="1" x14ac:dyDescent="0.15">
      <c r="A69" s="3"/>
      <c r="B69" s="3"/>
      <c r="C69" s="24"/>
      <c r="D69" s="10" t="s">
        <v>15</v>
      </c>
      <c r="E69" s="225"/>
      <c r="F69" s="225"/>
      <c r="G69" s="226"/>
      <c r="H69" s="226"/>
      <c r="I69" s="226"/>
      <c r="J69" s="226"/>
      <c r="K69" s="226"/>
      <c r="L69" s="226"/>
      <c r="M69" s="226"/>
      <c r="N69" s="226"/>
      <c r="O69" s="82"/>
      <c r="P69" s="82"/>
      <c r="Q69" s="16"/>
      <c r="R69" s="81"/>
      <c r="S69" s="64"/>
      <c r="T69" s="64"/>
      <c r="U69" s="81"/>
      <c r="V69" s="81"/>
      <c r="W69" s="39"/>
      <c r="Y69" s="3"/>
      <c r="Z69" s="3"/>
    </row>
    <row r="70" spans="1:26" ht="19.5" customHeight="1" thickBot="1" x14ac:dyDescent="0.2">
      <c r="A70" s="3"/>
      <c r="B70" s="3"/>
      <c r="C70" s="24" t="s">
        <v>14</v>
      </c>
      <c r="D70" s="84" t="s">
        <v>61</v>
      </c>
      <c r="E70" s="231"/>
      <c r="F70" s="231"/>
      <c r="G70" s="231"/>
      <c r="H70" s="231"/>
      <c r="I70" s="231"/>
      <c r="J70" s="231"/>
      <c r="K70" s="231"/>
      <c r="L70" s="231"/>
      <c r="M70" s="231"/>
      <c r="N70" s="231"/>
      <c r="O70" s="150" t="s">
        <v>2</v>
      </c>
      <c r="P70" s="19" t="s">
        <v>12</v>
      </c>
      <c r="Q70" s="16"/>
      <c r="R70" s="81"/>
      <c r="S70" s="64"/>
      <c r="T70" s="64"/>
      <c r="U70" s="81"/>
      <c r="V70" s="81"/>
      <c r="W70" s="39"/>
      <c r="Y70" s="3"/>
      <c r="Z70" s="3"/>
    </row>
    <row r="71" spans="1:26" ht="19.5" customHeight="1" thickBot="1" x14ac:dyDescent="0.2">
      <c r="A71" s="3"/>
      <c r="B71" s="3"/>
      <c r="C71" s="25" t="s">
        <v>0</v>
      </c>
      <c r="D71" s="6" t="s">
        <v>26</v>
      </c>
      <c r="E71" s="211">
        <f>E$24</f>
        <v>24</v>
      </c>
      <c r="F71" s="211">
        <f t="shared" ref="F71:N71" si="58">F$24</f>
        <v>25</v>
      </c>
      <c r="G71" s="211">
        <f t="shared" si="58"/>
        <v>26</v>
      </c>
      <c r="H71" s="211">
        <f t="shared" si="58"/>
        <v>27</v>
      </c>
      <c r="I71" s="211">
        <f t="shared" si="58"/>
        <v>28</v>
      </c>
      <c r="J71" s="211">
        <f t="shared" si="58"/>
        <v>29</v>
      </c>
      <c r="K71" s="211">
        <f t="shared" si="58"/>
        <v>30</v>
      </c>
      <c r="L71" s="211">
        <f t="shared" si="58"/>
        <v>31</v>
      </c>
      <c r="M71" s="211">
        <f t="shared" si="58"/>
        <v>32</v>
      </c>
      <c r="N71" s="211">
        <f t="shared" si="58"/>
        <v>33</v>
      </c>
      <c r="O71" s="59" t="str">
        <f>O$24</f>
        <v>総額</v>
      </c>
      <c r="P71" s="3"/>
      <c r="Q71" s="16"/>
      <c r="R71" s="81"/>
      <c r="S71" s="64"/>
      <c r="T71" s="64"/>
      <c r="U71" s="81"/>
      <c r="V71" s="81"/>
      <c r="W71" s="39"/>
      <c r="Y71" s="3"/>
      <c r="Z71" s="3"/>
    </row>
    <row r="72" spans="1:26" ht="19.5" customHeight="1" x14ac:dyDescent="0.15">
      <c r="A72" s="3"/>
      <c r="B72" s="3"/>
      <c r="C72" s="227" t="s">
        <v>13</v>
      </c>
      <c r="D72" s="29" t="s">
        <v>5</v>
      </c>
      <c r="E72" s="166">
        <v>0</v>
      </c>
      <c r="F72" s="167">
        <v>0</v>
      </c>
      <c r="G72" s="167">
        <v>0</v>
      </c>
      <c r="H72" s="167">
        <v>0</v>
      </c>
      <c r="I72" s="167">
        <v>0</v>
      </c>
      <c r="J72" s="167">
        <v>0</v>
      </c>
      <c r="K72" s="167">
        <v>0</v>
      </c>
      <c r="L72" s="167">
        <v>0</v>
      </c>
      <c r="M72" s="167">
        <v>0</v>
      </c>
      <c r="N72" s="167">
        <v>0</v>
      </c>
      <c r="O72" s="51"/>
      <c r="P72" s="3"/>
      <c r="Q72" s="16"/>
      <c r="R72" s="81"/>
      <c r="S72" s="64"/>
      <c r="T72" s="64"/>
      <c r="U72" s="81"/>
      <c r="V72" s="81"/>
      <c r="W72" s="39"/>
      <c r="Y72" s="3"/>
      <c r="Z72" s="3"/>
    </row>
    <row r="73" spans="1:26" ht="19.5" customHeight="1" x14ac:dyDescent="0.15">
      <c r="A73" s="3"/>
      <c r="B73" s="3"/>
      <c r="C73" s="228"/>
      <c r="D73" s="30" t="s">
        <v>6</v>
      </c>
      <c r="E73" s="170">
        <v>0</v>
      </c>
      <c r="F73" s="170">
        <v>0</v>
      </c>
      <c r="G73" s="170">
        <v>0</v>
      </c>
      <c r="H73" s="170">
        <v>0</v>
      </c>
      <c r="I73" s="170">
        <v>0</v>
      </c>
      <c r="J73" s="170">
        <v>0</v>
      </c>
      <c r="K73" s="171">
        <v>0</v>
      </c>
      <c r="L73" s="171">
        <v>0</v>
      </c>
      <c r="M73" s="171">
        <v>0</v>
      </c>
      <c r="N73" s="171">
        <v>0</v>
      </c>
      <c r="O73" s="52"/>
      <c r="P73" s="3"/>
      <c r="Q73" s="16"/>
      <c r="R73" s="81"/>
      <c r="S73" s="64"/>
      <c r="T73" s="64"/>
      <c r="U73" s="81"/>
      <c r="V73" s="81"/>
      <c r="W73" s="39"/>
      <c r="Y73" s="3"/>
      <c r="Z73" s="3"/>
    </row>
    <row r="74" spans="1:26" ht="19.5" customHeight="1" x14ac:dyDescent="0.15">
      <c r="A74" s="3"/>
      <c r="B74" s="3"/>
      <c r="C74" s="228"/>
      <c r="D74" s="31" t="s">
        <v>7</v>
      </c>
      <c r="E74" s="170">
        <v>0</v>
      </c>
      <c r="F74" s="170">
        <v>0</v>
      </c>
      <c r="G74" s="170">
        <v>0</v>
      </c>
      <c r="H74" s="170">
        <v>0</v>
      </c>
      <c r="I74" s="170">
        <v>0</v>
      </c>
      <c r="J74" s="170">
        <v>0</v>
      </c>
      <c r="K74" s="171">
        <v>0</v>
      </c>
      <c r="L74" s="171">
        <v>0</v>
      </c>
      <c r="M74" s="171">
        <v>0</v>
      </c>
      <c r="N74" s="171">
        <v>0</v>
      </c>
      <c r="O74" s="52"/>
      <c r="P74" s="3"/>
      <c r="Q74" s="16"/>
      <c r="R74" s="81"/>
      <c r="S74" s="64"/>
      <c r="T74" s="64"/>
      <c r="U74" s="81"/>
      <c r="V74" s="81"/>
      <c r="W74" s="39"/>
      <c r="Y74" s="3"/>
      <c r="Z74" s="3"/>
    </row>
    <row r="75" spans="1:26" ht="19.5" customHeight="1" thickBot="1" x14ac:dyDescent="0.2">
      <c r="A75" s="3"/>
      <c r="B75" s="3"/>
      <c r="C75" s="228"/>
      <c r="D75" s="32" t="s">
        <v>8</v>
      </c>
      <c r="E75" s="172">
        <v>0</v>
      </c>
      <c r="F75" s="172">
        <v>0</v>
      </c>
      <c r="G75" s="172">
        <v>0</v>
      </c>
      <c r="H75" s="172">
        <v>0</v>
      </c>
      <c r="I75" s="172">
        <v>0</v>
      </c>
      <c r="J75" s="172">
        <v>0</v>
      </c>
      <c r="K75" s="173">
        <v>0</v>
      </c>
      <c r="L75" s="173">
        <v>0</v>
      </c>
      <c r="M75" s="173">
        <v>0</v>
      </c>
      <c r="N75" s="173">
        <v>0</v>
      </c>
      <c r="O75" s="56"/>
      <c r="P75" s="3"/>
      <c r="Q75" s="16"/>
      <c r="R75" s="81"/>
      <c r="S75" s="64"/>
      <c r="T75" s="64"/>
      <c r="U75" s="81"/>
      <c r="V75" s="81"/>
      <c r="W75" s="39"/>
      <c r="Y75" s="3"/>
      <c r="Z75" s="3"/>
    </row>
    <row r="76" spans="1:26" ht="19.5" customHeight="1" x14ac:dyDescent="0.15">
      <c r="A76" s="3"/>
      <c r="B76" s="3"/>
      <c r="C76" s="227" t="s">
        <v>9</v>
      </c>
      <c r="D76" s="42" t="s">
        <v>18</v>
      </c>
      <c r="E76" s="7">
        <f>SUM(E72:E75)</f>
        <v>0</v>
      </c>
      <c r="F76" s="8">
        <f t="shared" ref="F76" si="59">SUM(F72:F75)</f>
        <v>0</v>
      </c>
      <c r="G76" s="8">
        <f t="shared" ref="G76" si="60">SUM(G72:G75)</f>
        <v>0</v>
      </c>
      <c r="H76" s="8">
        <f t="shared" ref="H76" si="61">SUM(H72:H75)</f>
        <v>0</v>
      </c>
      <c r="I76" s="8">
        <f>SUM(I72:I75)</f>
        <v>0</v>
      </c>
      <c r="J76" s="8">
        <f t="shared" ref="J76" si="62">SUM(J72:J75)</f>
        <v>0</v>
      </c>
      <c r="K76" s="8">
        <f t="shared" ref="K76" si="63">SUM(K72:K75)</f>
        <v>0</v>
      </c>
      <c r="L76" s="8">
        <f t="shared" ref="L76" si="64">SUM(L72:L75)</f>
        <v>0</v>
      </c>
      <c r="M76" s="8">
        <f t="shared" ref="M76" si="65">SUM(M72:M75)</f>
        <v>0</v>
      </c>
      <c r="N76" s="193">
        <f t="shared" ref="N76" si="66">SUM(N72:N75)</f>
        <v>0</v>
      </c>
      <c r="O76" s="51"/>
      <c r="P76" s="3"/>
      <c r="Q76" s="16"/>
      <c r="R76" s="81"/>
      <c r="S76" s="64"/>
      <c r="T76" s="64"/>
      <c r="U76" s="81"/>
      <c r="V76" s="81"/>
      <c r="W76" s="39"/>
      <c r="Y76" s="3"/>
      <c r="Z76" s="3"/>
    </row>
    <row r="77" spans="1:26" ht="19.5" customHeight="1" x14ac:dyDescent="0.15">
      <c r="A77" s="3"/>
      <c r="B77" s="3"/>
      <c r="C77" s="228"/>
      <c r="D77" s="30" t="s">
        <v>10</v>
      </c>
      <c r="E77" s="108">
        <f>IF(E82="",ROUNDDOWN(E76*E80,0),"　未入力あり")</f>
        <v>0</v>
      </c>
      <c r="F77" s="109">
        <f t="shared" ref="F77" si="67">IF(F82="",ROUNDDOWN(F76*F80,0),"　未入力あり")</f>
        <v>0</v>
      </c>
      <c r="G77" s="109">
        <f t="shared" ref="G77" si="68">IF(G82="",ROUNDDOWN(G76*G80,0),"　未入力あり")</f>
        <v>0</v>
      </c>
      <c r="H77" s="109">
        <f t="shared" ref="H77" si="69">IF(H82="",ROUNDDOWN(H76*H80,0),"　未入力あり")</f>
        <v>0</v>
      </c>
      <c r="I77" s="109">
        <f>IF(I82="",ROUNDDOWN(I76*I80,0),"　未入力あり")</f>
        <v>0</v>
      </c>
      <c r="J77" s="109">
        <f t="shared" ref="J77" si="70">IF(J82="",ROUNDDOWN(J76*J80,0),"　未入力あり")</f>
        <v>0</v>
      </c>
      <c r="K77" s="109">
        <f t="shared" ref="K77" si="71">IF(K82="",ROUNDDOWN(K76*K80,0),"　未入力あり")</f>
        <v>0</v>
      </c>
      <c r="L77" s="109">
        <f t="shared" ref="L77" si="72">IF(L82="",ROUNDDOWN(L76*L80,0),"　未入力あり")</f>
        <v>0</v>
      </c>
      <c r="M77" s="109">
        <f t="shared" ref="M77" si="73">IF(M82="",ROUNDDOWN(M76*M80,0),"　未入力あり")</f>
        <v>0</v>
      </c>
      <c r="N77" s="192">
        <f t="shared" ref="N77" si="74">IF(N82="",ROUNDDOWN(N76*N80,0),"　未入力あり")</f>
        <v>0</v>
      </c>
      <c r="O77" s="52"/>
      <c r="P77" s="3"/>
      <c r="Q77" s="16"/>
      <c r="R77" s="81"/>
      <c r="S77" s="64"/>
      <c r="T77" s="64"/>
      <c r="U77" s="81"/>
      <c r="V77" s="81"/>
      <c r="W77" s="39"/>
      <c r="Y77" s="3"/>
      <c r="Z77" s="3"/>
    </row>
    <row r="78" spans="1:26" ht="19.5" customHeight="1" thickBot="1" x14ac:dyDescent="0.2">
      <c r="A78" s="3"/>
      <c r="B78" s="3"/>
      <c r="C78" s="229"/>
      <c r="D78" s="33" t="s">
        <v>20</v>
      </c>
      <c r="E78" s="154">
        <f>IFERROR(E76+E77,"")</f>
        <v>0</v>
      </c>
      <c r="F78" s="155">
        <f t="shared" ref="F78" si="75">IFERROR(F76+F77,"")</f>
        <v>0</v>
      </c>
      <c r="G78" s="155">
        <f t="shared" ref="G78" si="76">IFERROR(G76+G77,"")</f>
        <v>0</v>
      </c>
      <c r="H78" s="155">
        <f t="shared" ref="H78" si="77">IFERROR(H76+H77,"")</f>
        <v>0</v>
      </c>
      <c r="I78" s="155">
        <f>IFERROR(I76+I77,"")</f>
        <v>0</v>
      </c>
      <c r="J78" s="155">
        <f t="shared" ref="J78" si="78">IFERROR(J76+J77,"")</f>
        <v>0</v>
      </c>
      <c r="K78" s="155">
        <f t="shared" ref="K78" si="79">IFERROR(K76+K77,"")</f>
        <v>0</v>
      </c>
      <c r="L78" s="155">
        <f t="shared" ref="L78" si="80">IFERROR(L76+L77,"")</f>
        <v>0</v>
      </c>
      <c r="M78" s="155">
        <f t="shared" ref="M78" si="81">IFERROR(M76+M77,"")</f>
        <v>0</v>
      </c>
      <c r="N78" s="155">
        <f t="shared" ref="N78" si="82">IFERROR(N76+N77,"")</f>
        <v>0</v>
      </c>
      <c r="O78" s="57"/>
      <c r="P78" s="3"/>
      <c r="Q78" s="16"/>
      <c r="R78" s="81"/>
      <c r="S78" s="64"/>
      <c r="T78" s="64"/>
      <c r="U78" s="81"/>
      <c r="V78" s="81"/>
      <c r="W78" s="39"/>
      <c r="Y78" s="3"/>
      <c r="Z78" s="3"/>
    </row>
    <row r="79" spans="1:26" ht="35.25" customHeight="1" thickBot="1" x14ac:dyDescent="0.2">
      <c r="A79" s="3"/>
      <c r="B79" s="3"/>
      <c r="C79" s="26"/>
      <c r="D79" s="149" t="s">
        <v>56</v>
      </c>
      <c r="E79" s="186">
        <f>IFERROR(ROUNDDOWN(E78*E$37/(1+E$37),0),"")</f>
        <v>0</v>
      </c>
      <c r="F79" s="186">
        <f t="shared" ref="F79" si="83">IFERROR(ROUNDDOWN(F78*F$37/(1+F$37),0),"")</f>
        <v>0</v>
      </c>
      <c r="G79" s="186">
        <f t="shared" ref="G79" si="84">IFERROR(ROUNDDOWN(G78*G$37/(1+G$37),0),"")</f>
        <v>0</v>
      </c>
      <c r="H79" s="186">
        <f t="shared" ref="H79" si="85">IFERROR(ROUNDDOWN(H78*H$37/(1+H$37),0),"")</f>
        <v>0</v>
      </c>
      <c r="I79" s="187">
        <f>IFERROR((ROUNDDOWN(I78*I$37,0)),"")</f>
        <v>0</v>
      </c>
      <c r="J79" s="187">
        <f t="shared" ref="J79" si="86">IFERROR((ROUNDDOWN(J78*J$37,0)),"")</f>
        <v>0</v>
      </c>
      <c r="K79" s="187">
        <f t="shared" ref="K79" si="87">IFERROR((ROUNDDOWN(K78*K$37,0)),"")</f>
        <v>0</v>
      </c>
      <c r="L79" s="187">
        <f t="shared" ref="L79" si="88">IFERROR((ROUNDDOWN(L78*L$37,0)),"")</f>
        <v>0</v>
      </c>
      <c r="M79" s="187">
        <f t="shared" ref="M79" si="89">IFERROR((ROUNDDOWN(M78*M$37,0)),"")</f>
        <v>0</v>
      </c>
      <c r="N79" s="187">
        <f t="shared" ref="N79" si="90">IFERROR((ROUNDDOWN(N78*N$37,0)),"")</f>
        <v>0</v>
      </c>
      <c r="O79" s="60"/>
      <c r="P79" s="3"/>
      <c r="Q79" s="16"/>
      <c r="R79" s="81"/>
      <c r="S79" s="64"/>
      <c r="T79" s="64"/>
      <c r="U79" s="81"/>
      <c r="V79" s="81"/>
      <c r="W79" s="39"/>
      <c r="Y79" s="3"/>
      <c r="Z79" s="3"/>
    </row>
    <row r="80" spans="1:26" ht="19.5" customHeight="1" x14ac:dyDescent="0.15">
      <c r="A80" s="3"/>
      <c r="B80" s="3"/>
      <c r="C80" s="24"/>
      <c r="D80" s="15" t="s">
        <v>11</v>
      </c>
      <c r="E80" s="169">
        <v>0</v>
      </c>
      <c r="F80" s="169">
        <v>0</v>
      </c>
      <c r="G80" s="169">
        <v>0</v>
      </c>
      <c r="H80" s="169">
        <v>0</v>
      </c>
      <c r="I80" s="168">
        <v>0</v>
      </c>
      <c r="J80" s="168">
        <v>0</v>
      </c>
      <c r="K80" s="168">
        <v>0</v>
      </c>
      <c r="L80" s="168">
        <v>0</v>
      </c>
      <c r="M80" s="168">
        <v>0</v>
      </c>
      <c r="N80" s="168">
        <v>0</v>
      </c>
      <c r="O80" s="16"/>
      <c r="P80" s="3"/>
      <c r="Q80" s="16"/>
      <c r="R80" s="81"/>
      <c r="S80" s="64"/>
      <c r="T80" s="64"/>
      <c r="U80" s="81"/>
      <c r="V80" s="81"/>
      <c r="W80" s="39"/>
      <c r="Y80" s="3"/>
      <c r="Z80" s="3"/>
    </row>
    <row r="81" spans="1:26" ht="19.5" customHeight="1" x14ac:dyDescent="0.15">
      <c r="A81" s="3"/>
      <c r="B81" s="3"/>
      <c r="C81" s="24"/>
      <c r="D81" s="209"/>
      <c r="E81" s="209"/>
      <c r="F81" s="78"/>
      <c r="G81" s="20"/>
      <c r="H81" s="150" t="s">
        <v>57</v>
      </c>
      <c r="I81" s="151" t="s">
        <v>58</v>
      </c>
      <c r="J81" s="213"/>
      <c r="K81" s="20"/>
      <c r="L81" s="20"/>
      <c r="M81" s="20"/>
      <c r="N81" s="20"/>
      <c r="O81" s="16"/>
      <c r="P81" s="3"/>
      <c r="Q81" s="16"/>
      <c r="R81" s="81"/>
      <c r="S81" s="64"/>
      <c r="T81" s="64"/>
      <c r="U81" s="81"/>
      <c r="V81" s="81"/>
      <c r="W81" s="39"/>
      <c r="Y81" s="3"/>
      <c r="Z81" s="3"/>
    </row>
    <row r="82" spans="1:26" ht="30" customHeight="1" x14ac:dyDescent="0.15">
      <c r="A82" s="3"/>
      <c r="B82" s="3"/>
      <c r="C82" s="230" t="str">
        <f>IF(AND(E82="",F82="",G82="",H82="",I82="",J82="",K82="",L82="",M82="",N82=""),"","一般管理費率：未記入、少数点以下第２位又は１０%以上を検出")</f>
        <v/>
      </c>
      <c r="D82" s="230"/>
      <c r="E82" s="103" t="str">
        <f>IF(AND(E80=ROUNDDOWN(E80,3),E80&lt;=0.1,E80&lt;&gt;""),"","←←確認してください ")</f>
        <v/>
      </c>
      <c r="F82" s="103" t="str">
        <f t="shared" ref="F82:N82" si="91">IF(AND(F80=ROUNDDOWN(F80,3),F80&lt;=0.1,F80&lt;&gt;""),"","←←確認してください ")</f>
        <v/>
      </c>
      <c r="G82" s="103" t="str">
        <f t="shared" si="91"/>
        <v/>
      </c>
      <c r="H82" s="103" t="str">
        <f t="shared" si="91"/>
        <v/>
      </c>
      <c r="I82" s="103" t="str">
        <f t="shared" si="91"/>
        <v/>
      </c>
      <c r="J82" s="103" t="str">
        <f t="shared" si="91"/>
        <v/>
      </c>
      <c r="K82" s="103" t="str">
        <f t="shared" si="91"/>
        <v/>
      </c>
      <c r="L82" s="103" t="str">
        <f t="shared" si="91"/>
        <v/>
      </c>
      <c r="M82" s="103" t="str">
        <f t="shared" si="91"/>
        <v/>
      </c>
      <c r="N82" s="103" t="str">
        <f t="shared" si="91"/>
        <v/>
      </c>
      <c r="O82" s="20"/>
      <c r="P82" s="20"/>
      <c r="Q82" s="16"/>
      <c r="R82" s="81"/>
      <c r="S82" s="64"/>
      <c r="T82" s="64"/>
      <c r="U82" s="81"/>
      <c r="V82" s="81"/>
      <c r="W82" s="39"/>
      <c r="Y82" s="3"/>
      <c r="Z82" s="3"/>
    </row>
    <row r="83" spans="1:26" ht="19.5" customHeight="1" x14ac:dyDescent="0.15">
      <c r="A83" s="3"/>
      <c r="B83" s="3"/>
      <c r="C83" s="24"/>
      <c r="D83" s="10" t="s">
        <v>15</v>
      </c>
      <c r="E83" s="225"/>
      <c r="F83" s="225"/>
      <c r="G83" s="226"/>
      <c r="H83" s="226"/>
      <c r="I83" s="226"/>
      <c r="J83" s="226"/>
      <c r="K83" s="226"/>
      <c r="L83" s="226"/>
      <c r="M83" s="226"/>
      <c r="N83" s="226"/>
      <c r="O83" s="82"/>
      <c r="P83" s="82"/>
      <c r="Q83" s="16"/>
      <c r="R83" s="81"/>
      <c r="S83" s="64"/>
      <c r="T83" s="64"/>
      <c r="U83" s="81"/>
      <c r="V83" s="81"/>
      <c r="W83" s="39"/>
      <c r="Y83" s="3"/>
      <c r="Z83" s="3"/>
    </row>
    <row r="84" spans="1:26" ht="19.5" customHeight="1" thickBot="1" x14ac:dyDescent="0.2">
      <c r="A84" s="3"/>
      <c r="B84" s="3"/>
      <c r="C84" s="24" t="s">
        <v>14</v>
      </c>
      <c r="D84" s="84" t="s">
        <v>61</v>
      </c>
      <c r="E84" s="231"/>
      <c r="F84" s="231"/>
      <c r="G84" s="231"/>
      <c r="H84" s="231"/>
      <c r="I84" s="231"/>
      <c r="J84" s="231"/>
      <c r="K84" s="231"/>
      <c r="L84" s="231"/>
      <c r="M84" s="231"/>
      <c r="N84" s="231"/>
      <c r="O84" s="150" t="s">
        <v>2</v>
      </c>
      <c r="P84" s="19" t="s">
        <v>12</v>
      </c>
      <c r="Q84" s="16"/>
      <c r="R84" s="81"/>
      <c r="S84" s="64"/>
      <c r="T84" s="64"/>
      <c r="U84" s="81"/>
      <c r="V84" s="81"/>
      <c r="W84" s="39"/>
      <c r="Y84" s="3"/>
      <c r="Z84" s="3"/>
    </row>
    <row r="85" spans="1:26" ht="19.5" customHeight="1" thickBot="1" x14ac:dyDescent="0.2">
      <c r="A85" s="3"/>
      <c r="B85" s="3"/>
      <c r="C85" s="25" t="s">
        <v>0</v>
      </c>
      <c r="D85" s="6" t="s">
        <v>26</v>
      </c>
      <c r="E85" s="211">
        <f>E$24</f>
        <v>24</v>
      </c>
      <c r="F85" s="211">
        <f t="shared" ref="F85:N85" si="92">F$24</f>
        <v>25</v>
      </c>
      <c r="G85" s="211">
        <f t="shared" si="92"/>
        <v>26</v>
      </c>
      <c r="H85" s="211">
        <f t="shared" si="92"/>
        <v>27</v>
      </c>
      <c r="I85" s="211">
        <f t="shared" si="92"/>
        <v>28</v>
      </c>
      <c r="J85" s="211">
        <f t="shared" si="92"/>
        <v>29</v>
      </c>
      <c r="K85" s="211">
        <f t="shared" si="92"/>
        <v>30</v>
      </c>
      <c r="L85" s="211">
        <f t="shared" si="92"/>
        <v>31</v>
      </c>
      <c r="M85" s="211">
        <f t="shared" si="92"/>
        <v>32</v>
      </c>
      <c r="N85" s="211">
        <f t="shared" si="92"/>
        <v>33</v>
      </c>
      <c r="O85" s="59" t="str">
        <f>O$24</f>
        <v>総額</v>
      </c>
      <c r="P85" s="3"/>
      <c r="Q85" s="16"/>
      <c r="R85" s="81"/>
      <c r="S85" s="64"/>
      <c r="T85" s="64"/>
      <c r="U85" s="81"/>
      <c r="V85" s="81"/>
      <c r="W85" s="39"/>
      <c r="Y85" s="3"/>
      <c r="Z85" s="3"/>
    </row>
    <row r="86" spans="1:26" ht="19.5" customHeight="1" x14ac:dyDescent="0.15">
      <c r="A86" s="3"/>
      <c r="B86" s="3"/>
      <c r="C86" s="227" t="s">
        <v>13</v>
      </c>
      <c r="D86" s="29" t="s">
        <v>5</v>
      </c>
      <c r="E86" s="166">
        <v>0</v>
      </c>
      <c r="F86" s="167">
        <v>0</v>
      </c>
      <c r="G86" s="167">
        <v>0</v>
      </c>
      <c r="H86" s="167">
        <v>0</v>
      </c>
      <c r="I86" s="167">
        <v>0</v>
      </c>
      <c r="J86" s="167">
        <v>0</v>
      </c>
      <c r="K86" s="167">
        <v>0</v>
      </c>
      <c r="L86" s="167">
        <v>0</v>
      </c>
      <c r="M86" s="167">
        <v>0</v>
      </c>
      <c r="N86" s="167">
        <v>0</v>
      </c>
      <c r="O86" s="51"/>
      <c r="P86" s="3"/>
      <c r="Q86" s="16"/>
      <c r="R86" s="81"/>
      <c r="S86" s="64"/>
      <c r="T86" s="64"/>
      <c r="U86" s="81"/>
      <c r="V86" s="81"/>
      <c r="W86" s="39"/>
      <c r="Y86" s="3"/>
      <c r="Z86" s="3"/>
    </row>
    <row r="87" spans="1:26" ht="19.5" customHeight="1" x14ac:dyDescent="0.15">
      <c r="A87" s="3"/>
      <c r="B87" s="3"/>
      <c r="C87" s="228"/>
      <c r="D87" s="30" t="s">
        <v>6</v>
      </c>
      <c r="E87" s="170">
        <v>0</v>
      </c>
      <c r="F87" s="170">
        <v>0</v>
      </c>
      <c r="G87" s="170">
        <v>0</v>
      </c>
      <c r="H87" s="170">
        <v>0</v>
      </c>
      <c r="I87" s="170">
        <v>0</v>
      </c>
      <c r="J87" s="170">
        <v>0</v>
      </c>
      <c r="K87" s="171">
        <v>0</v>
      </c>
      <c r="L87" s="171">
        <v>0</v>
      </c>
      <c r="M87" s="171">
        <v>0</v>
      </c>
      <c r="N87" s="171">
        <v>0</v>
      </c>
      <c r="O87" s="52"/>
      <c r="P87" s="3"/>
      <c r="Q87" s="16"/>
      <c r="R87" s="81"/>
      <c r="S87" s="64"/>
      <c r="T87" s="64"/>
      <c r="U87" s="81"/>
      <c r="V87" s="81"/>
      <c r="W87" s="39"/>
      <c r="Y87" s="3"/>
      <c r="Z87" s="3"/>
    </row>
    <row r="88" spans="1:26" ht="19.5" customHeight="1" x14ac:dyDescent="0.15">
      <c r="A88" s="3"/>
      <c r="B88" s="3"/>
      <c r="C88" s="228"/>
      <c r="D88" s="31" t="s">
        <v>7</v>
      </c>
      <c r="E88" s="170">
        <v>0</v>
      </c>
      <c r="F88" s="170">
        <v>0</v>
      </c>
      <c r="G88" s="170">
        <v>0</v>
      </c>
      <c r="H88" s="170">
        <v>0</v>
      </c>
      <c r="I88" s="170">
        <v>0</v>
      </c>
      <c r="J88" s="170">
        <v>0</v>
      </c>
      <c r="K88" s="171">
        <v>0</v>
      </c>
      <c r="L88" s="171">
        <v>0</v>
      </c>
      <c r="M88" s="171">
        <v>0</v>
      </c>
      <c r="N88" s="171">
        <v>0</v>
      </c>
      <c r="O88" s="52"/>
      <c r="P88" s="3"/>
      <c r="Q88" s="16"/>
      <c r="R88" s="81"/>
      <c r="S88" s="64"/>
      <c r="T88" s="64"/>
      <c r="U88" s="81"/>
      <c r="V88" s="81"/>
      <c r="W88" s="39"/>
      <c r="Y88" s="3"/>
      <c r="Z88" s="3"/>
    </row>
    <row r="89" spans="1:26" ht="19.5" customHeight="1" thickBot="1" x14ac:dyDescent="0.2">
      <c r="A89" s="3"/>
      <c r="B89" s="3"/>
      <c r="C89" s="228"/>
      <c r="D89" s="32" t="s">
        <v>8</v>
      </c>
      <c r="E89" s="172">
        <v>0</v>
      </c>
      <c r="F89" s="172">
        <v>0</v>
      </c>
      <c r="G89" s="172">
        <v>0</v>
      </c>
      <c r="H89" s="172">
        <v>0</v>
      </c>
      <c r="I89" s="172">
        <v>0</v>
      </c>
      <c r="J89" s="172">
        <v>0</v>
      </c>
      <c r="K89" s="173">
        <v>0</v>
      </c>
      <c r="L89" s="173">
        <v>0</v>
      </c>
      <c r="M89" s="173">
        <v>0</v>
      </c>
      <c r="N89" s="173">
        <v>0</v>
      </c>
      <c r="O89" s="56"/>
      <c r="P89" s="3"/>
      <c r="Q89" s="16"/>
      <c r="R89" s="81"/>
      <c r="S89" s="64"/>
      <c r="T89" s="64"/>
      <c r="U89" s="81"/>
      <c r="V89" s="81"/>
      <c r="W89" s="39"/>
      <c r="Y89" s="3"/>
      <c r="Z89" s="3"/>
    </row>
    <row r="90" spans="1:26" ht="19.5" customHeight="1" x14ac:dyDescent="0.15">
      <c r="A90" s="3"/>
      <c r="B90" s="3"/>
      <c r="C90" s="227" t="s">
        <v>9</v>
      </c>
      <c r="D90" s="42" t="s">
        <v>18</v>
      </c>
      <c r="E90" s="7">
        <f>SUM(E86:E89)</f>
        <v>0</v>
      </c>
      <c r="F90" s="8">
        <f t="shared" ref="F90" si="93">SUM(F86:F89)</f>
        <v>0</v>
      </c>
      <c r="G90" s="8">
        <f t="shared" ref="G90" si="94">SUM(G86:G89)</f>
        <v>0</v>
      </c>
      <c r="H90" s="8">
        <f t="shared" ref="H90" si="95">SUM(H86:H89)</f>
        <v>0</v>
      </c>
      <c r="I90" s="8">
        <f>SUM(I86:I89)</f>
        <v>0</v>
      </c>
      <c r="J90" s="8">
        <f t="shared" ref="J90" si="96">SUM(J86:J89)</f>
        <v>0</v>
      </c>
      <c r="K90" s="8">
        <f t="shared" ref="K90" si="97">SUM(K86:K89)</f>
        <v>0</v>
      </c>
      <c r="L90" s="8">
        <f t="shared" ref="L90" si="98">SUM(L86:L89)</f>
        <v>0</v>
      </c>
      <c r="M90" s="8">
        <f t="shared" ref="M90" si="99">SUM(M86:M89)</f>
        <v>0</v>
      </c>
      <c r="N90" s="193">
        <f t="shared" ref="N90" si="100">SUM(N86:N89)</f>
        <v>0</v>
      </c>
      <c r="O90" s="51"/>
      <c r="P90" s="3"/>
      <c r="Q90" s="16"/>
      <c r="R90" s="81"/>
      <c r="S90" s="64"/>
      <c r="T90" s="64"/>
      <c r="U90" s="81"/>
      <c r="V90" s="81"/>
      <c r="W90" s="39"/>
      <c r="Y90" s="3"/>
      <c r="Z90" s="3"/>
    </row>
    <row r="91" spans="1:26" ht="19.5" customHeight="1" x14ac:dyDescent="0.15">
      <c r="A91" s="3"/>
      <c r="B91" s="3"/>
      <c r="C91" s="228"/>
      <c r="D91" s="30" t="s">
        <v>10</v>
      </c>
      <c r="E91" s="108">
        <f>IF(E96="",ROUNDDOWN(E90*E94,0),"　未入力あり")</f>
        <v>0</v>
      </c>
      <c r="F91" s="109">
        <f t="shared" ref="F91" si="101">IF(F96="",ROUNDDOWN(F90*F94,0),"　未入力あり")</f>
        <v>0</v>
      </c>
      <c r="G91" s="109">
        <f t="shared" ref="G91" si="102">IF(G96="",ROUNDDOWN(G90*G94,0),"　未入力あり")</f>
        <v>0</v>
      </c>
      <c r="H91" s="109">
        <f t="shared" ref="H91" si="103">IF(H96="",ROUNDDOWN(H90*H94,0),"　未入力あり")</f>
        <v>0</v>
      </c>
      <c r="I91" s="109">
        <f>IF(I96="",ROUNDDOWN(I90*I94,0),"　未入力あり")</f>
        <v>0</v>
      </c>
      <c r="J91" s="109">
        <f t="shared" ref="J91" si="104">IF(J96="",ROUNDDOWN(J90*J94,0),"　未入力あり")</f>
        <v>0</v>
      </c>
      <c r="K91" s="109">
        <f t="shared" ref="K91" si="105">IF(K96="",ROUNDDOWN(K90*K94,0),"　未入力あり")</f>
        <v>0</v>
      </c>
      <c r="L91" s="109">
        <f t="shared" ref="L91" si="106">IF(L96="",ROUNDDOWN(L90*L94,0),"　未入力あり")</f>
        <v>0</v>
      </c>
      <c r="M91" s="109">
        <f t="shared" ref="M91" si="107">IF(M96="",ROUNDDOWN(M90*M94,0),"　未入力あり")</f>
        <v>0</v>
      </c>
      <c r="N91" s="192">
        <f t="shared" ref="N91" si="108">IF(N96="",ROUNDDOWN(N90*N94,0),"　未入力あり")</f>
        <v>0</v>
      </c>
      <c r="O91" s="52"/>
      <c r="P91" s="3"/>
      <c r="Q91" s="16"/>
      <c r="R91" s="81"/>
      <c r="S91" s="64"/>
      <c r="T91" s="64"/>
      <c r="U91" s="81"/>
      <c r="V91" s="81"/>
      <c r="W91" s="39"/>
      <c r="Y91" s="3"/>
      <c r="Z91" s="3"/>
    </row>
    <row r="92" spans="1:26" ht="19.5" customHeight="1" thickBot="1" x14ac:dyDescent="0.2">
      <c r="A92" s="3"/>
      <c r="B92" s="3"/>
      <c r="C92" s="229"/>
      <c r="D92" s="33" t="s">
        <v>20</v>
      </c>
      <c r="E92" s="154">
        <f>IFERROR(E90+E91,"")</f>
        <v>0</v>
      </c>
      <c r="F92" s="155">
        <f t="shared" ref="F92" si="109">IFERROR(F90+F91,"")</f>
        <v>0</v>
      </c>
      <c r="G92" s="155">
        <f t="shared" ref="G92" si="110">IFERROR(G90+G91,"")</f>
        <v>0</v>
      </c>
      <c r="H92" s="155">
        <f t="shared" ref="H92" si="111">IFERROR(H90+H91,"")</f>
        <v>0</v>
      </c>
      <c r="I92" s="155">
        <f>IFERROR(I90+I91,"")</f>
        <v>0</v>
      </c>
      <c r="J92" s="155">
        <f t="shared" ref="J92" si="112">IFERROR(J90+J91,"")</f>
        <v>0</v>
      </c>
      <c r="K92" s="155">
        <f t="shared" ref="K92" si="113">IFERROR(K90+K91,"")</f>
        <v>0</v>
      </c>
      <c r="L92" s="155">
        <f t="shared" ref="L92" si="114">IFERROR(L90+L91,"")</f>
        <v>0</v>
      </c>
      <c r="M92" s="155">
        <f t="shared" ref="M92" si="115">IFERROR(M90+M91,"")</f>
        <v>0</v>
      </c>
      <c r="N92" s="155">
        <f t="shared" ref="N92" si="116">IFERROR(N90+N91,"")</f>
        <v>0</v>
      </c>
      <c r="O92" s="57"/>
      <c r="P92" s="3"/>
      <c r="Q92" s="16"/>
      <c r="R92" s="81"/>
      <c r="S92" s="64"/>
      <c r="T92" s="64"/>
      <c r="U92" s="81"/>
      <c r="V92" s="81"/>
      <c r="W92" s="39"/>
      <c r="Y92" s="3"/>
      <c r="Z92" s="3"/>
    </row>
    <row r="93" spans="1:26" ht="34.5" customHeight="1" thickBot="1" x14ac:dyDescent="0.2">
      <c r="A93" s="3"/>
      <c r="B93" s="3"/>
      <c r="C93" s="26"/>
      <c r="D93" s="149" t="s">
        <v>56</v>
      </c>
      <c r="E93" s="186">
        <f>IFERROR(ROUNDDOWN(E92*E$37/(1+E$37),0),"")</f>
        <v>0</v>
      </c>
      <c r="F93" s="186">
        <f t="shared" ref="F93" si="117">IFERROR(ROUNDDOWN(F92*F$37/(1+F$37),0),"")</f>
        <v>0</v>
      </c>
      <c r="G93" s="186">
        <f t="shared" ref="G93" si="118">IFERROR(ROUNDDOWN(G92*G$37/(1+G$37),0),"")</f>
        <v>0</v>
      </c>
      <c r="H93" s="186">
        <f t="shared" ref="H93" si="119">IFERROR(ROUNDDOWN(H92*H$37/(1+H$37),0),"")</f>
        <v>0</v>
      </c>
      <c r="I93" s="187">
        <f>IFERROR((ROUNDDOWN(I92*I$37,0)),"")</f>
        <v>0</v>
      </c>
      <c r="J93" s="187">
        <f t="shared" ref="J93" si="120">IFERROR((ROUNDDOWN(J92*J$37,0)),"")</f>
        <v>0</v>
      </c>
      <c r="K93" s="187">
        <f t="shared" ref="K93" si="121">IFERROR((ROUNDDOWN(K92*K$37,0)),"")</f>
        <v>0</v>
      </c>
      <c r="L93" s="187">
        <f t="shared" ref="L93" si="122">IFERROR((ROUNDDOWN(L92*L$37,0)),"")</f>
        <v>0</v>
      </c>
      <c r="M93" s="187">
        <f t="shared" ref="M93" si="123">IFERROR((ROUNDDOWN(M92*M$37,0)),"")</f>
        <v>0</v>
      </c>
      <c r="N93" s="187">
        <f t="shared" ref="N93" si="124">IFERROR((ROUNDDOWN(N92*N$37,0)),"")</f>
        <v>0</v>
      </c>
      <c r="O93" s="60"/>
      <c r="P93" s="3"/>
      <c r="Q93" s="16"/>
      <c r="R93" s="81"/>
      <c r="S93" s="64"/>
      <c r="T93" s="64"/>
      <c r="U93" s="81"/>
      <c r="V93" s="81"/>
      <c r="W93" s="39"/>
      <c r="Y93" s="3"/>
      <c r="Z93" s="3"/>
    </row>
    <row r="94" spans="1:26" ht="19.5" customHeight="1" x14ac:dyDescent="0.15">
      <c r="A94" s="3"/>
      <c r="B94" s="3"/>
      <c r="C94" s="24"/>
      <c r="D94" s="15" t="s">
        <v>11</v>
      </c>
      <c r="E94" s="169">
        <v>0</v>
      </c>
      <c r="F94" s="169">
        <v>0</v>
      </c>
      <c r="G94" s="169">
        <v>0</v>
      </c>
      <c r="H94" s="169">
        <v>0</v>
      </c>
      <c r="I94" s="168">
        <v>0</v>
      </c>
      <c r="J94" s="168">
        <v>0</v>
      </c>
      <c r="K94" s="168">
        <v>0</v>
      </c>
      <c r="L94" s="168">
        <v>0</v>
      </c>
      <c r="M94" s="168">
        <v>0</v>
      </c>
      <c r="N94" s="168">
        <v>0</v>
      </c>
      <c r="O94" s="16"/>
      <c r="P94" s="3"/>
      <c r="Q94" s="16"/>
      <c r="R94" s="81"/>
      <c r="S94" s="64"/>
      <c r="T94" s="64"/>
      <c r="U94" s="81"/>
      <c r="V94" s="81"/>
      <c r="W94" s="39"/>
      <c r="Y94" s="3"/>
      <c r="Z94" s="3"/>
    </row>
    <row r="95" spans="1:26" ht="19.5" customHeight="1" x14ac:dyDescent="0.15">
      <c r="A95" s="3"/>
      <c r="B95" s="3"/>
      <c r="C95" s="24"/>
      <c r="D95" s="209"/>
      <c r="E95" s="209"/>
      <c r="F95" s="78"/>
      <c r="G95" s="20"/>
      <c r="H95" s="150" t="s">
        <v>57</v>
      </c>
      <c r="I95" s="151" t="s">
        <v>58</v>
      </c>
      <c r="J95" s="213"/>
      <c r="K95" s="20"/>
      <c r="L95" s="20"/>
      <c r="M95" s="20"/>
      <c r="N95" s="20"/>
      <c r="O95" s="16"/>
      <c r="P95" s="3"/>
      <c r="Q95" s="16"/>
      <c r="R95" s="81"/>
      <c r="S95" s="64"/>
      <c r="T95" s="64"/>
      <c r="U95" s="81"/>
      <c r="V95" s="81"/>
      <c r="W95" s="39"/>
      <c r="Y95" s="3"/>
      <c r="Z95" s="3"/>
    </row>
    <row r="96" spans="1:26" ht="30" customHeight="1" x14ac:dyDescent="0.15">
      <c r="A96" s="3"/>
      <c r="B96" s="3"/>
      <c r="C96" s="230" t="str">
        <f>IF(AND(E96="",F96="",G96="",H96="",I96="",J96="",K96="",L96="",M96="",N96=""),"","一般管理費率：未記入、少数点以下第２位又は１０%以上を検出")</f>
        <v/>
      </c>
      <c r="D96" s="230"/>
      <c r="E96" s="103" t="str">
        <f>IF(AND(E94=ROUNDDOWN(E94,3),E94&lt;=0.1,E94&lt;&gt;""),"","←←確認してください ")</f>
        <v/>
      </c>
      <c r="F96" s="103" t="str">
        <f t="shared" ref="F96:N96" si="125">IF(AND(F94=ROUNDDOWN(F94,3),F94&lt;=0.1,F94&lt;&gt;""),"","←←確認してください ")</f>
        <v/>
      </c>
      <c r="G96" s="103" t="str">
        <f t="shared" si="125"/>
        <v/>
      </c>
      <c r="H96" s="103" t="str">
        <f t="shared" si="125"/>
        <v/>
      </c>
      <c r="I96" s="103" t="str">
        <f t="shared" si="125"/>
        <v/>
      </c>
      <c r="J96" s="103" t="str">
        <f t="shared" si="125"/>
        <v/>
      </c>
      <c r="K96" s="103" t="str">
        <f t="shared" si="125"/>
        <v/>
      </c>
      <c r="L96" s="103" t="str">
        <f t="shared" si="125"/>
        <v/>
      </c>
      <c r="M96" s="103" t="str">
        <f t="shared" si="125"/>
        <v/>
      </c>
      <c r="N96" s="103" t="str">
        <f t="shared" si="125"/>
        <v/>
      </c>
      <c r="O96" s="20"/>
      <c r="P96" s="20"/>
      <c r="Q96" s="16"/>
      <c r="R96" s="81"/>
      <c r="S96" s="64"/>
      <c r="T96" s="64"/>
      <c r="U96" s="81"/>
      <c r="V96" s="81"/>
      <c r="W96" s="39"/>
      <c r="Y96" s="3"/>
      <c r="Z96" s="3"/>
    </row>
    <row r="97" spans="1:26" ht="19.5" customHeight="1" x14ac:dyDescent="0.15">
      <c r="A97" s="3"/>
      <c r="B97" s="3"/>
      <c r="C97" s="24"/>
      <c r="D97" s="10" t="s">
        <v>15</v>
      </c>
      <c r="E97" s="225"/>
      <c r="F97" s="225"/>
      <c r="G97" s="226"/>
      <c r="H97" s="226"/>
      <c r="I97" s="226"/>
      <c r="J97" s="226"/>
      <c r="K97" s="226"/>
      <c r="L97" s="226"/>
      <c r="M97" s="226"/>
      <c r="N97" s="226"/>
      <c r="O97" s="82"/>
      <c r="P97" s="82"/>
      <c r="Q97" s="16"/>
      <c r="R97" s="81"/>
      <c r="S97" s="64"/>
      <c r="T97" s="64"/>
      <c r="U97" s="81"/>
      <c r="V97" s="81"/>
      <c r="W97" s="39"/>
      <c r="Y97" s="3"/>
      <c r="Z97" s="3"/>
    </row>
    <row r="98" spans="1:26" ht="19.5" customHeight="1" thickBot="1" x14ac:dyDescent="0.2">
      <c r="A98" s="3"/>
      <c r="B98" s="3"/>
      <c r="C98" s="24" t="s">
        <v>14</v>
      </c>
      <c r="D98" s="84" t="s">
        <v>61</v>
      </c>
      <c r="E98" s="231"/>
      <c r="F98" s="231"/>
      <c r="G98" s="231"/>
      <c r="H98" s="231"/>
      <c r="I98" s="231"/>
      <c r="J98" s="231"/>
      <c r="K98" s="231"/>
      <c r="L98" s="231"/>
      <c r="M98" s="231"/>
      <c r="N98" s="231"/>
      <c r="O98" s="150" t="s">
        <v>2</v>
      </c>
      <c r="P98" s="19" t="s">
        <v>12</v>
      </c>
      <c r="Q98" s="16"/>
      <c r="R98" s="81"/>
      <c r="S98" s="64"/>
      <c r="T98" s="64"/>
      <c r="U98" s="81"/>
      <c r="V98" s="81"/>
      <c r="W98" s="39"/>
      <c r="Y98" s="3"/>
      <c r="Z98" s="3"/>
    </row>
    <row r="99" spans="1:26" ht="19.5" customHeight="1" thickBot="1" x14ac:dyDescent="0.2">
      <c r="A99" s="3"/>
      <c r="B99" s="3"/>
      <c r="C99" s="25" t="s">
        <v>0</v>
      </c>
      <c r="D99" s="6" t="s">
        <v>26</v>
      </c>
      <c r="E99" s="211">
        <f>E$24</f>
        <v>24</v>
      </c>
      <c r="F99" s="211">
        <f t="shared" ref="F99:N99" si="126">F$24</f>
        <v>25</v>
      </c>
      <c r="G99" s="211">
        <f t="shared" si="126"/>
        <v>26</v>
      </c>
      <c r="H99" s="211">
        <f t="shared" si="126"/>
        <v>27</v>
      </c>
      <c r="I99" s="211">
        <f t="shared" si="126"/>
        <v>28</v>
      </c>
      <c r="J99" s="211">
        <f t="shared" si="126"/>
        <v>29</v>
      </c>
      <c r="K99" s="211">
        <f t="shared" si="126"/>
        <v>30</v>
      </c>
      <c r="L99" s="211">
        <f t="shared" si="126"/>
        <v>31</v>
      </c>
      <c r="M99" s="211">
        <f t="shared" si="126"/>
        <v>32</v>
      </c>
      <c r="N99" s="211">
        <f t="shared" si="126"/>
        <v>33</v>
      </c>
      <c r="O99" s="59" t="str">
        <f>O$24</f>
        <v>総額</v>
      </c>
      <c r="P99" s="3"/>
      <c r="Q99" s="16"/>
      <c r="R99" s="81"/>
      <c r="S99" s="64"/>
      <c r="T99" s="64"/>
      <c r="U99" s="81"/>
      <c r="V99" s="81"/>
      <c r="W99" s="39"/>
      <c r="Y99" s="3"/>
      <c r="Z99" s="3"/>
    </row>
    <row r="100" spans="1:26" ht="19.5" customHeight="1" x14ac:dyDescent="0.15">
      <c r="A100" s="3"/>
      <c r="B100" s="3"/>
      <c r="C100" s="227" t="s">
        <v>13</v>
      </c>
      <c r="D100" s="29" t="s">
        <v>5</v>
      </c>
      <c r="E100" s="166">
        <v>0</v>
      </c>
      <c r="F100" s="167">
        <v>0</v>
      </c>
      <c r="G100" s="167">
        <v>0</v>
      </c>
      <c r="H100" s="167">
        <v>0</v>
      </c>
      <c r="I100" s="167">
        <v>0</v>
      </c>
      <c r="J100" s="167">
        <v>0</v>
      </c>
      <c r="K100" s="167">
        <v>0</v>
      </c>
      <c r="L100" s="167">
        <v>0</v>
      </c>
      <c r="M100" s="167">
        <v>0</v>
      </c>
      <c r="N100" s="167">
        <v>0</v>
      </c>
      <c r="O100" s="51"/>
      <c r="P100" s="3"/>
      <c r="Q100" s="16"/>
      <c r="R100" s="81"/>
      <c r="S100" s="64"/>
      <c r="T100" s="64"/>
      <c r="U100" s="81"/>
      <c r="V100" s="81"/>
      <c r="W100" s="39"/>
      <c r="Y100" s="3"/>
      <c r="Z100" s="3"/>
    </row>
    <row r="101" spans="1:26" ht="19.5" customHeight="1" x14ac:dyDescent="0.15">
      <c r="A101" s="3"/>
      <c r="B101" s="3"/>
      <c r="C101" s="228"/>
      <c r="D101" s="30" t="s">
        <v>6</v>
      </c>
      <c r="E101" s="170">
        <v>0</v>
      </c>
      <c r="F101" s="170">
        <v>0</v>
      </c>
      <c r="G101" s="170">
        <v>0</v>
      </c>
      <c r="H101" s="170">
        <v>0</v>
      </c>
      <c r="I101" s="170">
        <v>0</v>
      </c>
      <c r="J101" s="170">
        <v>0</v>
      </c>
      <c r="K101" s="171">
        <v>0</v>
      </c>
      <c r="L101" s="171">
        <v>0</v>
      </c>
      <c r="M101" s="171">
        <v>0</v>
      </c>
      <c r="N101" s="171">
        <v>0</v>
      </c>
      <c r="O101" s="52"/>
      <c r="P101" s="3"/>
      <c r="Q101" s="16"/>
      <c r="R101" s="81"/>
      <c r="S101" s="64"/>
      <c r="T101" s="64"/>
      <c r="U101" s="81"/>
      <c r="V101" s="81"/>
      <c r="W101" s="39"/>
      <c r="Y101" s="3"/>
      <c r="Z101" s="3"/>
    </row>
    <row r="102" spans="1:26" ht="19.5" customHeight="1" x14ac:dyDescent="0.15">
      <c r="A102" s="3"/>
      <c r="B102" s="3"/>
      <c r="C102" s="228"/>
      <c r="D102" s="31" t="s">
        <v>7</v>
      </c>
      <c r="E102" s="170">
        <v>0</v>
      </c>
      <c r="F102" s="170">
        <v>0</v>
      </c>
      <c r="G102" s="170">
        <v>0</v>
      </c>
      <c r="H102" s="170">
        <v>0</v>
      </c>
      <c r="I102" s="170">
        <v>0</v>
      </c>
      <c r="J102" s="170">
        <v>0</v>
      </c>
      <c r="K102" s="171">
        <v>0</v>
      </c>
      <c r="L102" s="171">
        <v>0</v>
      </c>
      <c r="M102" s="171">
        <v>0</v>
      </c>
      <c r="N102" s="171">
        <v>0</v>
      </c>
      <c r="O102" s="52"/>
      <c r="P102" s="3"/>
      <c r="Q102" s="16"/>
      <c r="R102" s="81"/>
      <c r="S102" s="64"/>
      <c r="T102" s="64"/>
      <c r="U102" s="81"/>
      <c r="V102" s="81"/>
      <c r="W102" s="39"/>
      <c r="Y102" s="3"/>
      <c r="Z102" s="3"/>
    </row>
    <row r="103" spans="1:26" ht="19.5" customHeight="1" thickBot="1" x14ac:dyDescent="0.2">
      <c r="A103" s="3"/>
      <c r="B103" s="3"/>
      <c r="C103" s="228"/>
      <c r="D103" s="32" t="s">
        <v>8</v>
      </c>
      <c r="E103" s="172">
        <v>0</v>
      </c>
      <c r="F103" s="172">
        <v>0</v>
      </c>
      <c r="G103" s="172">
        <v>0</v>
      </c>
      <c r="H103" s="172">
        <v>0</v>
      </c>
      <c r="I103" s="172">
        <v>0</v>
      </c>
      <c r="J103" s="172">
        <v>0</v>
      </c>
      <c r="K103" s="173">
        <v>0</v>
      </c>
      <c r="L103" s="173">
        <v>0</v>
      </c>
      <c r="M103" s="173">
        <v>0</v>
      </c>
      <c r="N103" s="173">
        <v>0</v>
      </c>
      <c r="O103" s="56"/>
      <c r="P103" s="3"/>
      <c r="Q103" s="16"/>
      <c r="R103" s="81"/>
      <c r="S103" s="64"/>
      <c r="T103" s="64"/>
      <c r="U103" s="81"/>
      <c r="V103" s="81"/>
      <c r="W103" s="39"/>
      <c r="Y103" s="3"/>
      <c r="Z103" s="3"/>
    </row>
    <row r="104" spans="1:26" ht="19.5" customHeight="1" x14ac:dyDescent="0.15">
      <c r="A104" s="3"/>
      <c r="B104" s="3"/>
      <c r="C104" s="227" t="s">
        <v>9</v>
      </c>
      <c r="D104" s="42" t="s">
        <v>18</v>
      </c>
      <c r="E104" s="7">
        <f>SUM(E100:E103)</f>
        <v>0</v>
      </c>
      <c r="F104" s="8">
        <f t="shared" ref="F104" si="127">SUM(F100:F103)</f>
        <v>0</v>
      </c>
      <c r="G104" s="8">
        <f t="shared" ref="G104" si="128">SUM(G100:G103)</f>
        <v>0</v>
      </c>
      <c r="H104" s="8">
        <f t="shared" ref="H104" si="129">SUM(H100:H103)</f>
        <v>0</v>
      </c>
      <c r="I104" s="8">
        <f>SUM(I100:I103)</f>
        <v>0</v>
      </c>
      <c r="J104" s="8">
        <f t="shared" ref="J104" si="130">SUM(J100:J103)</f>
        <v>0</v>
      </c>
      <c r="K104" s="8">
        <f t="shared" ref="K104" si="131">SUM(K100:K103)</f>
        <v>0</v>
      </c>
      <c r="L104" s="8">
        <f t="shared" ref="L104" si="132">SUM(L100:L103)</f>
        <v>0</v>
      </c>
      <c r="M104" s="8">
        <f t="shared" ref="M104" si="133">SUM(M100:M103)</f>
        <v>0</v>
      </c>
      <c r="N104" s="193">
        <f t="shared" ref="N104" si="134">SUM(N100:N103)</f>
        <v>0</v>
      </c>
      <c r="O104" s="51"/>
      <c r="P104" s="3"/>
      <c r="Q104" s="16"/>
      <c r="R104" s="81"/>
      <c r="S104" s="64"/>
      <c r="T104" s="64"/>
      <c r="U104" s="81"/>
      <c r="V104" s="81"/>
      <c r="W104" s="39"/>
      <c r="Y104" s="3"/>
      <c r="Z104" s="3"/>
    </row>
    <row r="105" spans="1:26" ht="19.5" customHeight="1" x14ac:dyDescent="0.15">
      <c r="A105" s="3"/>
      <c r="B105" s="3"/>
      <c r="C105" s="228"/>
      <c r="D105" s="30" t="s">
        <v>10</v>
      </c>
      <c r="E105" s="108">
        <f>IF(E110="",ROUNDDOWN(E104*E108,0),"　未入力あり")</f>
        <v>0</v>
      </c>
      <c r="F105" s="109">
        <f t="shared" ref="F105" si="135">IF(F110="",ROUNDDOWN(F104*F108,0),"　未入力あり")</f>
        <v>0</v>
      </c>
      <c r="G105" s="109">
        <f t="shared" ref="G105" si="136">IF(G110="",ROUNDDOWN(G104*G108,0),"　未入力あり")</f>
        <v>0</v>
      </c>
      <c r="H105" s="109">
        <f t="shared" ref="H105" si="137">IF(H110="",ROUNDDOWN(H104*H108,0),"　未入力あり")</f>
        <v>0</v>
      </c>
      <c r="I105" s="109">
        <f>IF(I110="",ROUNDDOWN(I104*I108,0),"　未入力あり")</f>
        <v>0</v>
      </c>
      <c r="J105" s="109">
        <f t="shared" ref="J105" si="138">IF(J110="",ROUNDDOWN(J104*J108,0),"　未入力あり")</f>
        <v>0</v>
      </c>
      <c r="K105" s="109">
        <f t="shared" ref="K105" si="139">IF(K110="",ROUNDDOWN(K104*K108,0),"　未入力あり")</f>
        <v>0</v>
      </c>
      <c r="L105" s="109">
        <f t="shared" ref="L105" si="140">IF(L110="",ROUNDDOWN(L104*L108,0),"　未入力あり")</f>
        <v>0</v>
      </c>
      <c r="M105" s="109">
        <f t="shared" ref="M105" si="141">IF(M110="",ROUNDDOWN(M104*M108,0),"　未入力あり")</f>
        <v>0</v>
      </c>
      <c r="N105" s="192">
        <f t="shared" ref="N105" si="142">IF(N110="",ROUNDDOWN(N104*N108,0),"　未入力あり")</f>
        <v>0</v>
      </c>
      <c r="O105" s="52"/>
      <c r="P105" s="3"/>
      <c r="Q105" s="16"/>
      <c r="R105" s="81"/>
      <c r="S105" s="64"/>
      <c r="T105" s="64"/>
      <c r="U105" s="81"/>
      <c r="V105" s="81"/>
      <c r="W105" s="39"/>
      <c r="Y105" s="3"/>
      <c r="Z105" s="3"/>
    </row>
    <row r="106" spans="1:26" ht="19.5" customHeight="1" thickBot="1" x14ac:dyDescent="0.2">
      <c r="A106" s="3"/>
      <c r="B106" s="3"/>
      <c r="C106" s="229"/>
      <c r="D106" s="33" t="s">
        <v>20</v>
      </c>
      <c r="E106" s="154">
        <f>IFERROR(E104+E105,"")</f>
        <v>0</v>
      </c>
      <c r="F106" s="155">
        <f t="shared" ref="F106" si="143">IFERROR(F104+F105,"")</f>
        <v>0</v>
      </c>
      <c r="G106" s="155">
        <f t="shared" ref="G106" si="144">IFERROR(G104+G105,"")</f>
        <v>0</v>
      </c>
      <c r="H106" s="155">
        <f t="shared" ref="H106" si="145">IFERROR(H104+H105,"")</f>
        <v>0</v>
      </c>
      <c r="I106" s="155">
        <f>IFERROR(I104+I105,"")</f>
        <v>0</v>
      </c>
      <c r="J106" s="155">
        <f t="shared" ref="J106" si="146">IFERROR(J104+J105,"")</f>
        <v>0</v>
      </c>
      <c r="K106" s="155">
        <f t="shared" ref="K106" si="147">IFERROR(K104+K105,"")</f>
        <v>0</v>
      </c>
      <c r="L106" s="155">
        <f t="shared" ref="L106" si="148">IFERROR(L104+L105,"")</f>
        <v>0</v>
      </c>
      <c r="M106" s="155">
        <f t="shared" ref="M106" si="149">IFERROR(M104+M105,"")</f>
        <v>0</v>
      </c>
      <c r="N106" s="155">
        <f t="shared" ref="N106" si="150">IFERROR(N104+N105,"")</f>
        <v>0</v>
      </c>
      <c r="O106" s="57"/>
      <c r="P106" s="3"/>
      <c r="Q106" s="16"/>
      <c r="R106" s="81"/>
      <c r="S106" s="64"/>
      <c r="T106" s="64"/>
      <c r="U106" s="81"/>
      <c r="V106" s="81"/>
      <c r="W106" s="39"/>
      <c r="Y106" s="3"/>
      <c r="Z106" s="3"/>
    </row>
    <row r="107" spans="1:26" ht="34.5" customHeight="1" thickBot="1" x14ac:dyDescent="0.2">
      <c r="A107" s="3"/>
      <c r="B107" s="3"/>
      <c r="C107" s="26"/>
      <c r="D107" s="149" t="s">
        <v>56</v>
      </c>
      <c r="E107" s="186">
        <f>IFERROR(ROUNDDOWN(E106*E$37/(1+E$37),0),"")</f>
        <v>0</v>
      </c>
      <c r="F107" s="186">
        <f t="shared" ref="F107" si="151">IFERROR(ROUNDDOWN(F106*F$37/(1+F$37),0),"")</f>
        <v>0</v>
      </c>
      <c r="G107" s="186">
        <f t="shared" ref="G107" si="152">IFERROR(ROUNDDOWN(G106*G$37/(1+G$37),0),"")</f>
        <v>0</v>
      </c>
      <c r="H107" s="186">
        <f t="shared" ref="H107" si="153">IFERROR(ROUNDDOWN(H106*H$37/(1+H$37),0),"")</f>
        <v>0</v>
      </c>
      <c r="I107" s="187">
        <f>IFERROR((ROUNDDOWN(I106*I$37,0)),"")</f>
        <v>0</v>
      </c>
      <c r="J107" s="187">
        <f t="shared" ref="J107" si="154">IFERROR((ROUNDDOWN(J106*J$37,0)),"")</f>
        <v>0</v>
      </c>
      <c r="K107" s="187">
        <f t="shared" ref="K107" si="155">IFERROR((ROUNDDOWN(K106*K$37,0)),"")</f>
        <v>0</v>
      </c>
      <c r="L107" s="187">
        <f t="shared" ref="L107" si="156">IFERROR((ROUNDDOWN(L106*L$37,0)),"")</f>
        <v>0</v>
      </c>
      <c r="M107" s="187">
        <f t="shared" ref="M107" si="157">IFERROR((ROUNDDOWN(M106*M$37,0)),"")</f>
        <v>0</v>
      </c>
      <c r="N107" s="187">
        <f t="shared" ref="N107" si="158">IFERROR((ROUNDDOWN(N106*N$37,0)),"")</f>
        <v>0</v>
      </c>
      <c r="O107" s="60"/>
      <c r="P107" s="3"/>
      <c r="Q107" s="16"/>
      <c r="R107" s="81"/>
      <c r="S107" s="64"/>
      <c r="T107" s="64"/>
      <c r="U107" s="81"/>
      <c r="V107" s="81"/>
      <c r="W107" s="39"/>
      <c r="Y107" s="3"/>
      <c r="Z107" s="3"/>
    </row>
    <row r="108" spans="1:26" ht="19.5" customHeight="1" x14ac:dyDescent="0.15">
      <c r="A108" s="3"/>
      <c r="B108" s="3"/>
      <c r="C108" s="24"/>
      <c r="D108" s="15" t="s">
        <v>11</v>
      </c>
      <c r="E108" s="169">
        <v>0</v>
      </c>
      <c r="F108" s="169">
        <v>0</v>
      </c>
      <c r="G108" s="169">
        <v>0</v>
      </c>
      <c r="H108" s="169">
        <v>0</v>
      </c>
      <c r="I108" s="168">
        <v>0</v>
      </c>
      <c r="J108" s="168">
        <v>0</v>
      </c>
      <c r="K108" s="168">
        <v>0</v>
      </c>
      <c r="L108" s="168">
        <v>0</v>
      </c>
      <c r="M108" s="168">
        <v>0</v>
      </c>
      <c r="N108" s="168">
        <v>0</v>
      </c>
      <c r="O108" s="16"/>
      <c r="P108" s="3"/>
      <c r="Q108" s="16"/>
      <c r="R108" s="81"/>
      <c r="S108" s="64"/>
      <c r="T108" s="64"/>
      <c r="U108" s="81"/>
      <c r="V108" s="81"/>
      <c r="W108" s="39"/>
      <c r="Y108" s="3"/>
      <c r="Z108" s="3"/>
    </row>
    <row r="109" spans="1:26" ht="19.5" customHeight="1" x14ac:dyDescent="0.15">
      <c r="A109" s="3"/>
      <c r="B109" s="3"/>
      <c r="C109" s="24"/>
      <c r="D109" s="209"/>
      <c r="E109" s="209"/>
      <c r="F109" s="78"/>
      <c r="G109" s="20"/>
      <c r="H109" s="150" t="s">
        <v>57</v>
      </c>
      <c r="I109" s="151" t="s">
        <v>58</v>
      </c>
      <c r="J109" s="213"/>
      <c r="K109" s="20"/>
      <c r="L109" s="20"/>
      <c r="M109" s="20"/>
      <c r="N109" s="20"/>
      <c r="O109" s="16"/>
      <c r="P109" s="3"/>
      <c r="Q109" s="16"/>
      <c r="R109" s="81"/>
      <c r="S109" s="64"/>
      <c r="T109" s="64"/>
      <c r="U109" s="81"/>
      <c r="V109" s="81"/>
      <c r="W109" s="39"/>
      <c r="Y109" s="3"/>
      <c r="Z109" s="3"/>
    </row>
    <row r="110" spans="1:26" ht="30" customHeight="1" x14ac:dyDescent="0.15">
      <c r="A110" s="3"/>
      <c r="B110" s="3"/>
      <c r="C110" s="230" t="str">
        <f>IF(AND(E110="",F110="",G110="",H110="",I110="",J110="",K110="",L110="",M110="",N110=""),"","一般管理費率：未記入、少数点以下第２位又は１０%以上を検出")</f>
        <v/>
      </c>
      <c r="D110" s="230"/>
      <c r="E110" s="103" t="str">
        <f>IF(AND(E108=ROUNDDOWN(E108,3),E108&lt;=0.1,E108&lt;&gt;""),"","←←確認してください ")</f>
        <v/>
      </c>
      <c r="F110" s="103" t="str">
        <f t="shared" ref="F110:N110" si="159">IF(AND(F108=ROUNDDOWN(F108,3),F108&lt;=0.1,F108&lt;&gt;""),"","←←確認してください ")</f>
        <v/>
      </c>
      <c r="G110" s="103" t="str">
        <f t="shared" si="159"/>
        <v/>
      </c>
      <c r="H110" s="103" t="str">
        <f t="shared" si="159"/>
        <v/>
      </c>
      <c r="I110" s="103" t="str">
        <f t="shared" si="159"/>
        <v/>
      </c>
      <c r="J110" s="103" t="str">
        <f t="shared" si="159"/>
        <v/>
      </c>
      <c r="K110" s="103" t="str">
        <f t="shared" si="159"/>
        <v/>
      </c>
      <c r="L110" s="103" t="str">
        <f t="shared" si="159"/>
        <v/>
      </c>
      <c r="M110" s="103" t="str">
        <f t="shared" si="159"/>
        <v/>
      </c>
      <c r="N110" s="103" t="str">
        <f t="shared" si="159"/>
        <v/>
      </c>
      <c r="O110" s="20"/>
      <c r="P110" s="20"/>
      <c r="Q110" s="16"/>
      <c r="R110" s="81"/>
      <c r="S110" s="64"/>
      <c r="T110" s="64"/>
      <c r="U110" s="81"/>
      <c r="V110" s="81"/>
      <c r="W110" s="39"/>
      <c r="Y110" s="3"/>
      <c r="Z110" s="3"/>
    </row>
    <row r="111" spans="1:26" ht="19.5" customHeight="1" x14ac:dyDescent="0.15">
      <c r="A111" s="3"/>
      <c r="B111" s="3"/>
      <c r="C111" s="24"/>
      <c r="D111" s="10" t="s">
        <v>15</v>
      </c>
      <c r="E111" s="225"/>
      <c r="F111" s="225"/>
      <c r="G111" s="226"/>
      <c r="H111" s="226"/>
      <c r="I111" s="226"/>
      <c r="J111" s="226"/>
      <c r="K111" s="226"/>
      <c r="L111" s="226"/>
      <c r="M111" s="226"/>
      <c r="N111" s="226"/>
      <c r="O111" s="82"/>
      <c r="P111" s="82"/>
      <c r="Q111" s="16"/>
      <c r="R111" s="81"/>
      <c r="S111" s="64"/>
      <c r="T111" s="64"/>
      <c r="U111" s="81"/>
      <c r="V111" s="81"/>
      <c r="W111" s="39"/>
      <c r="Y111" s="3"/>
      <c r="Z111" s="3"/>
    </row>
    <row r="112" spans="1:26" ht="19.5" customHeight="1" thickBot="1" x14ac:dyDescent="0.2">
      <c r="A112" s="3"/>
      <c r="B112" s="3"/>
      <c r="C112" s="24" t="s">
        <v>14</v>
      </c>
      <c r="D112" s="84" t="s">
        <v>61</v>
      </c>
      <c r="E112" s="231"/>
      <c r="F112" s="231"/>
      <c r="G112" s="231"/>
      <c r="H112" s="231"/>
      <c r="I112" s="231"/>
      <c r="J112" s="231"/>
      <c r="K112" s="231"/>
      <c r="L112" s="231"/>
      <c r="M112" s="231"/>
      <c r="N112" s="231"/>
      <c r="O112" s="150" t="s">
        <v>2</v>
      </c>
      <c r="P112" s="19" t="s">
        <v>12</v>
      </c>
      <c r="Q112" s="16"/>
      <c r="R112" s="81"/>
      <c r="S112" s="64"/>
      <c r="T112" s="64"/>
      <c r="U112" s="81"/>
      <c r="V112" s="81"/>
      <c r="W112" s="39"/>
      <c r="Y112" s="3"/>
      <c r="Z112" s="3"/>
    </row>
    <row r="113" spans="1:26" ht="19.5" customHeight="1" thickBot="1" x14ac:dyDescent="0.2">
      <c r="A113" s="3"/>
      <c r="B113" s="3"/>
      <c r="C113" s="25" t="s">
        <v>0</v>
      </c>
      <c r="D113" s="6" t="s">
        <v>26</v>
      </c>
      <c r="E113" s="211">
        <f>E$24</f>
        <v>24</v>
      </c>
      <c r="F113" s="211">
        <f t="shared" ref="F113:N113" si="160">F$24</f>
        <v>25</v>
      </c>
      <c r="G113" s="211">
        <f t="shared" si="160"/>
        <v>26</v>
      </c>
      <c r="H113" s="211">
        <f t="shared" si="160"/>
        <v>27</v>
      </c>
      <c r="I113" s="211">
        <f t="shared" si="160"/>
        <v>28</v>
      </c>
      <c r="J113" s="211">
        <f t="shared" si="160"/>
        <v>29</v>
      </c>
      <c r="K113" s="211">
        <f t="shared" si="160"/>
        <v>30</v>
      </c>
      <c r="L113" s="211">
        <f t="shared" si="160"/>
        <v>31</v>
      </c>
      <c r="M113" s="211">
        <f t="shared" si="160"/>
        <v>32</v>
      </c>
      <c r="N113" s="211">
        <f t="shared" si="160"/>
        <v>33</v>
      </c>
      <c r="O113" s="59" t="str">
        <f>O$24</f>
        <v>総額</v>
      </c>
      <c r="P113" s="3"/>
      <c r="Q113" s="16"/>
      <c r="R113" s="81"/>
      <c r="S113" s="64"/>
      <c r="T113" s="64"/>
      <c r="U113" s="81"/>
      <c r="V113" s="81"/>
      <c r="W113" s="39"/>
      <c r="Y113" s="3"/>
      <c r="Z113" s="3"/>
    </row>
    <row r="114" spans="1:26" ht="19.5" customHeight="1" x14ac:dyDescent="0.15">
      <c r="A114" s="3"/>
      <c r="B114" s="3"/>
      <c r="C114" s="227" t="s">
        <v>13</v>
      </c>
      <c r="D114" s="29" t="s">
        <v>5</v>
      </c>
      <c r="E114" s="166">
        <v>0</v>
      </c>
      <c r="F114" s="167">
        <v>0</v>
      </c>
      <c r="G114" s="167">
        <v>0</v>
      </c>
      <c r="H114" s="167">
        <v>0</v>
      </c>
      <c r="I114" s="167">
        <v>0</v>
      </c>
      <c r="J114" s="167">
        <v>0</v>
      </c>
      <c r="K114" s="167">
        <v>0</v>
      </c>
      <c r="L114" s="167">
        <v>0</v>
      </c>
      <c r="M114" s="167">
        <v>0</v>
      </c>
      <c r="N114" s="167">
        <v>0</v>
      </c>
      <c r="O114" s="51"/>
      <c r="P114" s="3"/>
      <c r="Q114" s="16"/>
      <c r="R114" s="81"/>
      <c r="S114" s="64"/>
      <c r="T114" s="64"/>
      <c r="U114" s="81"/>
      <c r="V114" s="81"/>
      <c r="W114" s="39"/>
      <c r="Y114" s="3"/>
      <c r="Z114" s="3"/>
    </row>
    <row r="115" spans="1:26" ht="19.5" customHeight="1" x14ac:dyDescent="0.15">
      <c r="A115" s="3"/>
      <c r="B115" s="3"/>
      <c r="C115" s="228"/>
      <c r="D115" s="30" t="s">
        <v>6</v>
      </c>
      <c r="E115" s="170">
        <v>0</v>
      </c>
      <c r="F115" s="170">
        <v>0</v>
      </c>
      <c r="G115" s="170">
        <v>0</v>
      </c>
      <c r="H115" s="170">
        <v>0</v>
      </c>
      <c r="I115" s="170">
        <v>0</v>
      </c>
      <c r="J115" s="170">
        <v>0</v>
      </c>
      <c r="K115" s="171">
        <v>0</v>
      </c>
      <c r="L115" s="171">
        <v>0</v>
      </c>
      <c r="M115" s="171">
        <v>0</v>
      </c>
      <c r="N115" s="171">
        <v>0</v>
      </c>
      <c r="O115" s="52"/>
      <c r="P115" s="3"/>
      <c r="Q115" s="16"/>
      <c r="R115" s="81"/>
      <c r="S115" s="64"/>
      <c r="T115" s="64"/>
      <c r="U115" s="81"/>
      <c r="V115" s="81"/>
      <c r="W115" s="39"/>
      <c r="Y115" s="3"/>
      <c r="Z115" s="3"/>
    </row>
    <row r="116" spans="1:26" ht="19.5" customHeight="1" x14ac:dyDescent="0.15">
      <c r="A116" s="3"/>
      <c r="B116" s="3"/>
      <c r="C116" s="228"/>
      <c r="D116" s="31" t="s">
        <v>7</v>
      </c>
      <c r="E116" s="170">
        <v>0</v>
      </c>
      <c r="F116" s="170">
        <v>0</v>
      </c>
      <c r="G116" s="170">
        <v>0</v>
      </c>
      <c r="H116" s="170">
        <v>0</v>
      </c>
      <c r="I116" s="170">
        <v>0</v>
      </c>
      <c r="J116" s="170">
        <v>0</v>
      </c>
      <c r="K116" s="171">
        <v>0</v>
      </c>
      <c r="L116" s="171">
        <v>0</v>
      </c>
      <c r="M116" s="171">
        <v>0</v>
      </c>
      <c r="N116" s="171">
        <v>0</v>
      </c>
      <c r="O116" s="52"/>
      <c r="P116" s="3"/>
      <c r="Q116" s="16"/>
      <c r="R116" s="81"/>
      <c r="S116" s="64"/>
      <c r="T116" s="64"/>
      <c r="U116" s="81"/>
      <c r="V116" s="81"/>
      <c r="W116" s="39"/>
      <c r="Y116" s="3"/>
      <c r="Z116" s="3"/>
    </row>
    <row r="117" spans="1:26" ht="19.5" customHeight="1" thickBot="1" x14ac:dyDescent="0.2">
      <c r="A117" s="3"/>
      <c r="B117" s="3"/>
      <c r="C117" s="228"/>
      <c r="D117" s="32" t="s">
        <v>8</v>
      </c>
      <c r="E117" s="172">
        <v>0</v>
      </c>
      <c r="F117" s="172">
        <v>0</v>
      </c>
      <c r="G117" s="172">
        <v>0</v>
      </c>
      <c r="H117" s="172">
        <v>0</v>
      </c>
      <c r="I117" s="172">
        <v>0</v>
      </c>
      <c r="J117" s="172">
        <v>0</v>
      </c>
      <c r="K117" s="173">
        <v>0</v>
      </c>
      <c r="L117" s="173">
        <v>0</v>
      </c>
      <c r="M117" s="173">
        <v>0</v>
      </c>
      <c r="N117" s="173">
        <v>0</v>
      </c>
      <c r="O117" s="56"/>
      <c r="P117" s="3"/>
      <c r="Q117" s="16"/>
      <c r="R117" s="81"/>
      <c r="S117" s="64"/>
      <c r="T117" s="64"/>
      <c r="U117" s="81"/>
      <c r="V117" s="81"/>
      <c r="W117" s="39"/>
      <c r="Y117" s="3"/>
      <c r="Z117" s="3"/>
    </row>
    <row r="118" spans="1:26" ht="19.5" customHeight="1" x14ac:dyDescent="0.15">
      <c r="A118" s="3"/>
      <c r="B118" s="3"/>
      <c r="C118" s="227" t="s">
        <v>9</v>
      </c>
      <c r="D118" s="42" t="s">
        <v>18</v>
      </c>
      <c r="E118" s="7">
        <f>SUM(E114:E117)</f>
        <v>0</v>
      </c>
      <c r="F118" s="8">
        <f t="shared" ref="F118" si="161">SUM(F114:F117)</f>
        <v>0</v>
      </c>
      <c r="G118" s="8">
        <f t="shared" ref="G118" si="162">SUM(G114:G117)</f>
        <v>0</v>
      </c>
      <c r="H118" s="8">
        <f t="shared" ref="H118" si="163">SUM(H114:H117)</f>
        <v>0</v>
      </c>
      <c r="I118" s="8">
        <f>SUM(I114:I117)</f>
        <v>0</v>
      </c>
      <c r="J118" s="8">
        <f t="shared" ref="J118" si="164">SUM(J114:J117)</f>
        <v>0</v>
      </c>
      <c r="K118" s="8">
        <f t="shared" ref="K118" si="165">SUM(K114:K117)</f>
        <v>0</v>
      </c>
      <c r="L118" s="8">
        <f t="shared" ref="L118" si="166">SUM(L114:L117)</f>
        <v>0</v>
      </c>
      <c r="M118" s="8">
        <f t="shared" ref="M118" si="167">SUM(M114:M117)</f>
        <v>0</v>
      </c>
      <c r="N118" s="193">
        <f t="shared" ref="N118" si="168">SUM(N114:N117)</f>
        <v>0</v>
      </c>
      <c r="O118" s="51"/>
      <c r="P118" s="3"/>
      <c r="Q118" s="16"/>
      <c r="R118" s="81"/>
      <c r="S118" s="64"/>
      <c r="T118" s="64"/>
      <c r="U118" s="81"/>
      <c r="V118" s="81"/>
      <c r="W118" s="39"/>
      <c r="Y118" s="3"/>
      <c r="Z118" s="3"/>
    </row>
    <row r="119" spans="1:26" ht="19.5" customHeight="1" x14ac:dyDescent="0.15">
      <c r="A119" s="3"/>
      <c r="B119" s="3"/>
      <c r="C119" s="228"/>
      <c r="D119" s="30" t="s">
        <v>10</v>
      </c>
      <c r="E119" s="108">
        <f>IF(E124="",ROUNDDOWN(E118*E122,0),"　未入力あり")</f>
        <v>0</v>
      </c>
      <c r="F119" s="109">
        <f t="shared" ref="F119" si="169">IF(F124="",ROUNDDOWN(F118*F122,0),"　未入力あり")</f>
        <v>0</v>
      </c>
      <c r="G119" s="109">
        <f t="shared" ref="G119" si="170">IF(G124="",ROUNDDOWN(G118*G122,0),"　未入力あり")</f>
        <v>0</v>
      </c>
      <c r="H119" s="109">
        <f t="shared" ref="H119" si="171">IF(H124="",ROUNDDOWN(H118*H122,0),"　未入力あり")</f>
        <v>0</v>
      </c>
      <c r="I119" s="109">
        <f>IF(I124="",ROUNDDOWN(I118*I122,0),"　未入力あり")</f>
        <v>0</v>
      </c>
      <c r="J119" s="109">
        <f t="shared" ref="J119" si="172">IF(J124="",ROUNDDOWN(J118*J122,0),"　未入力あり")</f>
        <v>0</v>
      </c>
      <c r="K119" s="109">
        <f t="shared" ref="K119" si="173">IF(K124="",ROUNDDOWN(K118*K122,0),"　未入力あり")</f>
        <v>0</v>
      </c>
      <c r="L119" s="109">
        <f t="shared" ref="L119" si="174">IF(L124="",ROUNDDOWN(L118*L122,0),"　未入力あり")</f>
        <v>0</v>
      </c>
      <c r="M119" s="109">
        <f t="shared" ref="M119" si="175">IF(M124="",ROUNDDOWN(M118*M122,0),"　未入力あり")</f>
        <v>0</v>
      </c>
      <c r="N119" s="192">
        <f t="shared" ref="N119" si="176">IF(N124="",ROUNDDOWN(N118*N122,0),"　未入力あり")</f>
        <v>0</v>
      </c>
      <c r="O119" s="52"/>
      <c r="P119" s="3"/>
      <c r="Q119" s="16"/>
      <c r="R119" s="81"/>
      <c r="S119" s="64"/>
      <c r="T119" s="64"/>
      <c r="U119" s="81"/>
      <c r="V119" s="81"/>
      <c r="W119" s="39"/>
      <c r="Y119" s="3"/>
      <c r="Z119" s="3"/>
    </row>
    <row r="120" spans="1:26" ht="19.5" customHeight="1" thickBot="1" x14ac:dyDescent="0.2">
      <c r="A120" s="3"/>
      <c r="B120" s="3"/>
      <c r="C120" s="229"/>
      <c r="D120" s="33" t="s">
        <v>20</v>
      </c>
      <c r="E120" s="154">
        <f>IFERROR(E118+E119,"")</f>
        <v>0</v>
      </c>
      <c r="F120" s="155">
        <f t="shared" ref="F120" si="177">IFERROR(F118+F119,"")</f>
        <v>0</v>
      </c>
      <c r="G120" s="155">
        <f t="shared" ref="G120" si="178">IFERROR(G118+G119,"")</f>
        <v>0</v>
      </c>
      <c r="H120" s="155">
        <f t="shared" ref="H120" si="179">IFERROR(H118+H119,"")</f>
        <v>0</v>
      </c>
      <c r="I120" s="155">
        <f>IFERROR(I118+I119,"")</f>
        <v>0</v>
      </c>
      <c r="J120" s="155">
        <f t="shared" ref="J120" si="180">IFERROR(J118+J119,"")</f>
        <v>0</v>
      </c>
      <c r="K120" s="155">
        <f t="shared" ref="K120" si="181">IFERROR(K118+K119,"")</f>
        <v>0</v>
      </c>
      <c r="L120" s="155">
        <f t="shared" ref="L120" si="182">IFERROR(L118+L119,"")</f>
        <v>0</v>
      </c>
      <c r="M120" s="155">
        <f t="shared" ref="M120" si="183">IFERROR(M118+M119,"")</f>
        <v>0</v>
      </c>
      <c r="N120" s="155">
        <f t="shared" ref="N120" si="184">IFERROR(N118+N119,"")</f>
        <v>0</v>
      </c>
      <c r="O120" s="57"/>
      <c r="P120" s="3"/>
      <c r="Q120" s="16"/>
      <c r="R120" s="81"/>
      <c r="S120" s="64"/>
      <c r="T120" s="64"/>
      <c r="U120" s="81"/>
      <c r="V120" s="81"/>
      <c r="W120" s="39"/>
      <c r="Y120" s="3"/>
      <c r="Z120" s="3"/>
    </row>
    <row r="121" spans="1:26" ht="34.5" customHeight="1" thickBot="1" x14ac:dyDescent="0.2">
      <c r="A121" s="3"/>
      <c r="B121" s="3"/>
      <c r="C121" s="26"/>
      <c r="D121" s="149" t="s">
        <v>56</v>
      </c>
      <c r="E121" s="186">
        <f>IFERROR(ROUNDDOWN(E120*E$37/(1+E$37),0),"")</f>
        <v>0</v>
      </c>
      <c r="F121" s="186">
        <f t="shared" ref="F121" si="185">IFERROR(ROUNDDOWN(F120*F$37/(1+F$37),0),"")</f>
        <v>0</v>
      </c>
      <c r="G121" s="186">
        <f t="shared" ref="G121" si="186">IFERROR(ROUNDDOWN(G120*G$37/(1+G$37),0),"")</f>
        <v>0</v>
      </c>
      <c r="H121" s="186">
        <f t="shared" ref="H121" si="187">IFERROR(ROUNDDOWN(H120*H$37/(1+H$37),0),"")</f>
        <v>0</v>
      </c>
      <c r="I121" s="187">
        <f>IFERROR((ROUNDDOWN(I120*I$37,0)),"")</f>
        <v>0</v>
      </c>
      <c r="J121" s="187">
        <f t="shared" ref="J121" si="188">IFERROR((ROUNDDOWN(J120*J$37,0)),"")</f>
        <v>0</v>
      </c>
      <c r="K121" s="187">
        <f t="shared" ref="K121" si="189">IFERROR((ROUNDDOWN(K120*K$37,0)),"")</f>
        <v>0</v>
      </c>
      <c r="L121" s="187">
        <f t="shared" ref="L121" si="190">IFERROR((ROUNDDOWN(L120*L$37,0)),"")</f>
        <v>0</v>
      </c>
      <c r="M121" s="187">
        <f t="shared" ref="M121" si="191">IFERROR((ROUNDDOWN(M120*M$37,0)),"")</f>
        <v>0</v>
      </c>
      <c r="N121" s="187">
        <f t="shared" ref="N121" si="192">IFERROR((ROUNDDOWN(N120*N$37,0)),"")</f>
        <v>0</v>
      </c>
      <c r="O121" s="60"/>
      <c r="P121" s="3"/>
      <c r="Q121" s="16"/>
      <c r="R121" s="81"/>
      <c r="S121" s="64"/>
      <c r="T121" s="64"/>
      <c r="U121" s="81"/>
      <c r="V121" s="81"/>
      <c r="W121" s="39"/>
      <c r="Y121" s="3"/>
      <c r="Z121" s="3"/>
    </row>
    <row r="122" spans="1:26" ht="19.5" customHeight="1" x14ac:dyDescent="0.15">
      <c r="A122" s="3"/>
      <c r="B122" s="3"/>
      <c r="C122" s="24"/>
      <c r="D122" s="15" t="s">
        <v>11</v>
      </c>
      <c r="E122" s="169">
        <v>0</v>
      </c>
      <c r="F122" s="169">
        <v>0</v>
      </c>
      <c r="G122" s="169">
        <v>0</v>
      </c>
      <c r="H122" s="169">
        <v>0</v>
      </c>
      <c r="I122" s="168">
        <v>0</v>
      </c>
      <c r="J122" s="168">
        <v>0</v>
      </c>
      <c r="K122" s="168">
        <v>0</v>
      </c>
      <c r="L122" s="168">
        <v>0</v>
      </c>
      <c r="M122" s="168">
        <v>0</v>
      </c>
      <c r="N122" s="168">
        <v>0</v>
      </c>
      <c r="O122" s="16"/>
      <c r="P122" s="3"/>
      <c r="Q122" s="16"/>
      <c r="R122" s="81"/>
      <c r="S122" s="64"/>
      <c r="T122" s="64"/>
      <c r="U122" s="81"/>
      <c r="V122" s="81"/>
      <c r="W122" s="39"/>
      <c r="Y122" s="3"/>
      <c r="Z122" s="3"/>
    </row>
    <row r="123" spans="1:26" ht="19.5" customHeight="1" x14ac:dyDescent="0.15">
      <c r="A123" s="3"/>
      <c r="B123" s="3"/>
      <c r="C123" s="24"/>
      <c r="D123" s="209"/>
      <c r="E123" s="209"/>
      <c r="F123" s="78"/>
      <c r="G123" s="20"/>
      <c r="H123" s="150" t="s">
        <v>57</v>
      </c>
      <c r="I123" s="151" t="s">
        <v>58</v>
      </c>
      <c r="J123" s="213"/>
      <c r="K123" s="20"/>
      <c r="L123" s="20"/>
      <c r="M123" s="20"/>
      <c r="N123" s="20"/>
      <c r="O123" s="16"/>
      <c r="P123" s="3"/>
      <c r="Q123" s="16"/>
      <c r="R123" s="81"/>
      <c r="S123" s="64"/>
      <c r="T123" s="64"/>
      <c r="U123" s="81"/>
      <c r="V123" s="81"/>
      <c r="W123" s="39"/>
      <c r="Y123" s="3"/>
      <c r="Z123" s="3"/>
    </row>
    <row r="124" spans="1:26" ht="30" customHeight="1" x14ac:dyDescent="0.15">
      <c r="A124" s="3"/>
      <c r="B124" s="3"/>
      <c r="C124" s="230" t="str">
        <f>IF(AND(E124="",F124="",G124="",H124="",I124="",J124="",K124="",L124="",M124="",N124=""),"","一般管理費率：未記入、少数点以下第２位又は１０%以上を検出")</f>
        <v/>
      </c>
      <c r="D124" s="230"/>
      <c r="E124" s="103" t="str">
        <f>IF(AND(E122=ROUNDDOWN(E122,3),E122&lt;=0.1,E122&lt;&gt;""),"","←←確認してください ")</f>
        <v/>
      </c>
      <c r="F124" s="103" t="str">
        <f t="shared" ref="F124:N124" si="193">IF(AND(F122=ROUNDDOWN(F122,3),F122&lt;=0.1,F122&lt;&gt;""),"","←←確認してください ")</f>
        <v/>
      </c>
      <c r="G124" s="103" t="str">
        <f t="shared" si="193"/>
        <v/>
      </c>
      <c r="H124" s="103" t="str">
        <f t="shared" si="193"/>
        <v/>
      </c>
      <c r="I124" s="103" t="str">
        <f t="shared" si="193"/>
        <v/>
      </c>
      <c r="J124" s="103" t="str">
        <f t="shared" si="193"/>
        <v/>
      </c>
      <c r="K124" s="103" t="str">
        <f t="shared" si="193"/>
        <v/>
      </c>
      <c r="L124" s="103" t="str">
        <f t="shared" si="193"/>
        <v/>
      </c>
      <c r="M124" s="103" t="str">
        <f t="shared" si="193"/>
        <v/>
      </c>
      <c r="N124" s="103" t="str">
        <f t="shared" si="193"/>
        <v/>
      </c>
      <c r="O124" s="20"/>
      <c r="P124" s="20"/>
      <c r="Q124" s="16"/>
      <c r="R124" s="81"/>
      <c r="S124" s="64"/>
      <c r="T124" s="64"/>
      <c r="U124" s="81"/>
      <c r="V124" s="81"/>
      <c r="W124" s="39"/>
      <c r="Y124" s="3"/>
      <c r="Z124" s="3"/>
    </row>
    <row r="125" spans="1:26" ht="19.5" customHeight="1" x14ac:dyDescent="0.15">
      <c r="A125" s="3"/>
      <c r="B125" s="3"/>
      <c r="C125" s="24"/>
      <c r="D125" s="10" t="s">
        <v>15</v>
      </c>
      <c r="E125" s="225"/>
      <c r="F125" s="225"/>
      <c r="G125" s="226"/>
      <c r="H125" s="226"/>
      <c r="I125" s="226"/>
      <c r="J125" s="226"/>
      <c r="K125" s="226"/>
      <c r="L125" s="226"/>
      <c r="M125" s="226"/>
      <c r="N125" s="226"/>
      <c r="O125" s="82"/>
      <c r="P125" s="82"/>
      <c r="Q125" s="16"/>
      <c r="R125" s="81"/>
      <c r="S125" s="64"/>
      <c r="T125" s="64"/>
      <c r="U125" s="81"/>
      <c r="V125" s="81"/>
      <c r="W125" s="39"/>
      <c r="Y125" s="3"/>
      <c r="Z125" s="3"/>
    </row>
    <row r="126" spans="1:26" ht="19.5" customHeight="1" thickBot="1" x14ac:dyDescent="0.2">
      <c r="A126" s="3"/>
      <c r="B126" s="3"/>
      <c r="C126" s="24" t="s">
        <v>14</v>
      </c>
      <c r="D126" s="84" t="s">
        <v>61</v>
      </c>
      <c r="E126" s="231"/>
      <c r="F126" s="231"/>
      <c r="G126" s="231"/>
      <c r="H126" s="231"/>
      <c r="I126" s="231"/>
      <c r="J126" s="231"/>
      <c r="K126" s="231"/>
      <c r="L126" s="231"/>
      <c r="M126" s="231"/>
      <c r="N126" s="231"/>
      <c r="O126" s="150" t="s">
        <v>2</v>
      </c>
      <c r="P126" s="19" t="s">
        <v>12</v>
      </c>
      <c r="Q126" s="16"/>
      <c r="R126" s="81"/>
      <c r="S126" s="64"/>
      <c r="T126" s="64"/>
      <c r="U126" s="81"/>
      <c r="V126" s="81"/>
      <c r="W126" s="39"/>
      <c r="Y126" s="3"/>
      <c r="Z126" s="3"/>
    </row>
    <row r="127" spans="1:26" ht="19.5" customHeight="1" thickBot="1" x14ac:dyDescent="0.2">
      <c r="A127" s="3"/>
      <c r="B127" s="3"/>
      <c r="C127" s="25" t="s">
        <v>0</v>
      </c>
      <c r="D127" s="6" t="s">
        <v>26</v>
      </c>
      <c r="E127" s="211">
        <f>E$24</f>
        <v>24</v>
      </c>
      <c r="F127" s="211">
        <f t="shared" ref="F127:N127" si="194">F$24</f>
        <v>25</v>
      </c>
      <c r="G127" s="211">
        <f t="shared" si="194"/>
        <v>26</v>
      </c>
      <c r="H127" s="211">
        <f t="shared" si="194"/>
        <v>27</v>
      </c>
      <c r="I127" s="211">
        <f t="shared" si="194"/>
        <v>28</v>
      </c>
      <c r="J127" s="211">
        <f t="shared" si="194"/>
        <v>29</v>
      </c>
      <c r="K127" s="211">
        <f t="shared" si="194"/>
        <v>30</v>
      </c>
      <c r="L127" s="211">
        <f t="shared" si="194"/>
        <v>31</v>
      </c>
      <c r="M127" s="211">
        <f t="shared" si="194"/>
        <v>32</v>
      </c>
      <c r="N127" s="211">
        <f t="shared" si="194"/>
        <v>33</v>
      </c>
      <c r="O127" s="59" t="str">
        <f>O$24</f>
        <v>総額</v>
      </c>
      <c r="P127" s="3"/>
      <c r="Q127" s="16"/>
      <c r="R127" s="81"/>
      <c r="S127" s="64"/>
      <c r="T127" s="64"/>
      <c r="U127" s="81"/>
      <c r="V127" s="81"/>
      <c r="W127" s="39"/>
      <c r="Y127" s="3"/>
      <c r="Z127" s="3"/>
    </row>
    <row r="128" spans="1:26" ht="19.5" customHeight="1" x14ac:dyDescent="0.15">
      <c r="A128" s="3"/>
      <c r="B128" s="3"/>
      <c r="C128" s="227" t="s">
        <v>13</v>
      </c>
      <c r="D128" s="29" t="s">
        <v>5</v>
      </c>
      <c r="E128" s="166">
        <v>0</v>
      </c>
      <c r="F128" s="167">
        <v>0</v>
      </c>
      <c r="G128" s="167">
        <v>0</v>
      </c>
      <c r="H128" s="167">
        <v>0</v>
      </c>
      <c r="I128" s="167">
        <v>0</v>
      </c>
      <c r="J128" s="167">
        <v>0</v>
      </c>
      <c r="K128" s="167">
        <v>0</v>
      </c>
      <c r="L128" s="167">
        <v>0</v>
      </c>
      <c r="M128" s="167">
        <v>0</v>
      </c>
      <c r="N128" s="167">
        <v>0</v>
      </c>
      <c r="O128" s="51"/>
      <c r="P128" s="3"/>
      <c r="Q128" s="16"/>
      <c r="R128" s="81"/>
      <c r="S128" s="64"/>
      <c r="T128" s="64"/>
      <c r="U128" s="81"/>
      <c r="V128" s="81"/>
      <c r="W128" s="39"/>
      <c r="Y128" s="3"/>
      <c r="Z128" s="3"/>
    </row>
    <row r="129" spans="1:26" ht="19.5" customHeight="1" x14ac:dyDescent="0.15">
      <c r="A129" s="3"/>
      <c r="B129" s="3"/>
      <c r="C129" s="228"/>
      <c r="D129" s="30" t="s">
        <v>6</v>
      </c>
      <c r="E129" s="170">
        <v>0</v>
      </c>
      <c r="F129" s="170">
        <v>0</v>
      </c>
      <c r="G129" s="170">
        <v>0</v>
      </c>
      <c r="H129" s="170">
        <v>0</v>
      </c>
      <c r="I129" s="170">
        <v>0</v>
      </c>
      <c r="J129" s="170">
        <v>0</v>
      </c>
      <c r="K129" s="171">
        <v>0</v>
      </c>
      <c r="L129" s="171">
        <v>0</v>
      </c>
      <c r="M129" s="171">
        <v>0</v>
      </c>
      <c r="N129" s="171">
        <v>0</v>
      </c>
      <c r="O129" s="52"/>
      <c r="P129" s="3"/>
      <c r="Q129" s="16"/>
      <c r="R129" s="81"/>
      <c r="S129" s="64"/>
      <c r="T129" s="64"/>
      <c r="U129" s="81"/>
      <c r="V129" s="81"/>
      <c r="W129" s="39"/>
      <c r="Y129" s="3"/>
      <c r="Z129" s="3"/>
    </row>
    <row r="130" spans="1:26" ht="19.5" customHeight="1" x14ac:dyDescent="0.15">
      <c r="A130" s="3"/>
      <c r="B130" s="3"/>
      <c r="C130" s="228"/>
      <c r="D130" s="31" t="s">
        <v>7</v>
      </c>
      <c r="E130" s="170">
        <v>0</v>
      </c>
      <c r="F130" s="170">
        <v>0</v>
      </c>
      <c r="G130" s="170">
        <v>0</v>
      </c>
      <c r="H130" s="170">
        <v>0</v>
      </c>
      <c r="I130" s="170">
        <v>0</v>
      </c>
      <c r="J130" s="170">
        <v>0</v>
      </c>
      <c r="K130" s="171">
        <v>0</v>
      </c>
      <c r="L130" s="171">
        <v>0</v>
      </c>
      <c r="M130" s="171">
        <v>0</v>
      </c>
      <c r="N130" s="171">
        <v>0</v>
      </c>
      <c r="O130" s="52"/>
      <c r="P130" s="3"/>
      <c r="Q130" s="16"/>
      <c r="R130" s="81"/>
      <c r="S130" s="64"/>
      <c r="T130" s="64"/>
      <c r="U130" s="81"/>
      <c r="V130" s="81"/>
      <c r="W130" s="39"/>
      <c r="Y130" s="3"/>
      <c r="Z130" s="3"/>
    </row>
    <row r="131" spans="1:26" ht="19.5" customHeight="1" thickBot="1" x14ac:dyDescent="0.2">
      <c r="A131" s="3"/>
      <c r="B131" s="3"/>
      <c r="C131" s="228"/>
      <c r="D131" s="32" t="s">
        <v>8</v>
      </c>
      <c r="E131" s="172">
        <v>0</v>
      </c>
      <c r="F131" s="172">
        <v>0</v>
      </c>
      <c r="G131" s="172">
        <v>0</v>
      </c>
      <c r="H131" s="172">
        <v>0</v>
      </c>
      <c r="I131" s="172">
        <v>0</v>
      </c>
      <c r="J131" s="172">
        <v>0</v>
      </c>
      <c r="K131" s="173">
        <v>0</v>
      </c>
      <c r="L131" s="173">
        <v>0</v>
      </c>
      <c r="M131" s="173">
        <v>0</v>
      </c>
      <c r="N131" s="173">
        <v>0</v>
      </c>
      <c r="O131" s="56"/>
      <c r="P131" s="3"/>
      <c r="Q131" s="16"/>
      <c r="R131" s="81"/>
      <c r="S131" s="64"/>
      <c r="T131" s="64"/>
      <c r="U131" s="81"/>
      <c r="V131" s="81"/>
      <c r="W131" s="39"/>
      <c r="Y131" s="3"/>
      <c r="Z131" s="3"/>
    </row>
    <row r="132" spans="1:26" ht="19.5" customHeight="1" x14ac:dyDescent="0.15">
      <c r="A132" s="3"/>
      <c r="B132" s="3"/>
      <c r="C132" s="227" t="s">
        <v>9</v>
      </c>
      <c r="D132" s="42" t="s">
        <v>18</v>
      </c>
      <c r="E132" s="7">
        <f>SUM(E128:E131)</f>
        <v>0</v>
      </c>
      <c r="F132" s="8">
        <f t="shared" ref="F132" si="195">SUM(F128:F131)</f>
        <v>0</v>
      </c>
      <c r="G132" s="8">
        <f t="shared" ref="G132" si="196">SUM(G128:G131)</f>
        <v>0</v>
      </c>
      <c r="H132" s="8">
        <f t="shared" ref="H132" si="197">SUM(H128:H131)</f>
        <v>0</v>
      </c>
      <c r="I132" s="8">
        <f>SUM(I128:I131)</f>
        <v>0</v>
      </c>
      <c r="J132" s="8">
        <f t="shared" ref="J132" si="198">SUM(J128:J131)</f>
        <v>0</v>
      </c>
      <c r="K132" s="8">
        <f t="shared" ref="K132" si="199">SUM(K128:K131)</f>
        <v>0</v>
      </c>
      <c r="L132" s="8">
        <f t="shared" ref="L132" si="200">SUM(L128:L131)</f>
        <v>0</v>
      </c>
      <c r="M132" s="8">
        <f t="shared" ref="M132" si="201">SUM(M128:M131)</f>
        <v>0</v>
      </c>
      <c r="N132" s="193">
        <f t="shared" ref="N132" si="202">SUM(N128:N131)</f>
        <v>0</v>
      </c>
      <c r="O132" s="51"/>
      <c r="P132" s="3"/>
      <c r="Q132" s="16"/>
      <c r="R132" s="81"/>
      <c r="S132" s="64"/>
      <c r="T132" s="64"/>
      <c r="U132" s="81"/>
      <c r="V132" s="81"/>
      <c r="W132" s="39"/>
      <c r="Y132" s="3"/>
      <c r="Z132" s="3"/>
    </row>
    <row r="133" spans="1:26" ht="19.5" customHeight="1" x14ac:dyDescent="0.15">
      <c r="A133" s="3"/>
      <c r="B133" s="3"/>
      <c r="C133" s="228"/>
      <c r="D133" s="30" t="s">
        <v>10</v>
      </c>
      <c r="E133" s="108">
        <f>IF(E138="",ROUNDDOWN(E132*E136,0),"　未入力あり")</f>
        <v>0</v>
      </c>
      <c r="F133" s="109">
        <f t="shared" ref="F133" si="203">IF(F138="",ROUNDDOWN(F132*F136,0),"　未入力あり")</f>
        <v>0</v>
      </c>
      <c r="G133" s="109">
        <f t="shared" ref="G133" si="204">IF(G138="",ROUNDDOWN(G132*G136,0),"　未入力あり")</f>
        <v>0</v>
      </c>
      <c r="H133" s="109">
        <f t="shared" ref="H133" si="205">IF(H138="",ROUNDDOWN(H132*H136,0),"　未入力あり")</f>
        <v>0</v>
      </c>
      <c r="I133" s="109">
        <f>IF(I138="",ROUNDDOWN(I132*I136,0),"　未入力あり")</f>
        <v>0</v>
      </c>
      <c r="J133" s="109">
        <f t="shared" ref="J133" si="206">IF(J138="",ROUNDDOWN(J132*J136,0),"　未入力あり")</f>
        <v>0</v>
      </c>
      <c r="K133" s="109">
        <f t="shared" ref="K133" si="207">IF(K138="",ROUNDDOWN(K132*K136,0),"　未入力あり")</f>
        <v>0</v>
      </c>
      <c r="L133" s="109">
        <f t="shared" ref="L133" si="208">IF(L138="",ROUNDDOWN(L132*L136,0),"　未入力あり")</f>
        <v>0</v>
      </c>
      <c r="M133" s="109">
        <f t="shared" ref="M133" si="209">IF(M138="",ROUNDDOWN(M132*M136,0),"　未入力あり")</f>
        <v>0</v>
      </c>
      <c r="N133" s="192">
        <f t="shared" ref="N133" si="210">IF(N138="",ROUNDDOWN(N132*N136,0),"　未入力あり")</f>
        <v>0</v>
      </c>
      <c r="O133" s="52"/>
      <c r="P133" s="3"/>
      <c r="Q133" s="16"/>
      <c r="R133" s="81"/>
      <c r="S133" s="64"/>
      <c r="T133" s="64"/>
      <c r="U133" s="81"/>
      <c r="V133" s="81"/>
      <c r="W133" s="39"/>
      <c r="Y133" s="3"/>
      <c r="Z133" s="3"/>
    </row>
    <row r="134" spans="1:26" ht="19.5" customHeight="1" thickBot="1" x14ac:dyDescent="0.2">
      <c r="A134" s="3"/>
      <c r="B134" s="3"/>
      <c r="C134" s="229"/>
      <c r="D134" s="33" t="s">
        <v>20</v>
      </c>
      <c r="E134" s="154">
        <f>IFERROR(E132+E133,"")</f>
        <v>0</v>
      </c>
      <c r="F134" s="155">
        <f t="shared" ref="F134" si="211">IFERROR(F132+F133,"")</f>
        <v>0</v>
      </c>
      <c r="G134" s="155">
        <f t="shared" ref="G134" si="212">IFERROR(G132+G133,"")</f>
        <v>0</v>
      </c>
      <c r="H134" s="155">
        <f t="shared" ref="H134" si="213">IFERROR(H132+H133,"")</f>
        <v>0</v>
      </c>
      <c r="I134" s="155">
        <f>IFERROR(I132+I133,"")</f>
        <v>0</v>
      </c>
      <c r="J134" s="155">
        <f t="shared" ref="J134" si="214">IFERROR(J132+J133,"")</f>
        <v>0</v>
      </c>
      <c r="K134" s="155">
        <f t="shared" ref="K134" si="215">IFERROR(K132+K133,"")</f>
        <v>0</v>
      </c>
      <c r="L134" s="155">
        <f t="shared" ref="L134" si="216">IFERROR(L132+L133,"")</f>
        <v>0</v>
      </c>
      <c r="M134" s="155">
        <f t="shared" ref="M134" si="217">IFERROR(M132+M133,"")</f>
        <v>0</v>
      </c>
      <c r="N134" s="155">
        <f t="shared" ref="N134" si="218">IFERROR(N132+N133,"")</f>
        <v>0</v>
      </c>
      <c r="O134" s="57"/>
      <c r="P134" s="3"/>
      <c r="Q134" s="16"/>
      <c r="R134" s="81"/>
      <c r="S134" s="64"/>
      <c r="T134" s="64"/>
      <c r="U134" s="81"/>
      <c r="V134" s="81"/>
      <c r="W134" s="39"/>
      <c r="Y134" s="3"/>
      <c r="Z134" s="3"/>
    </row>
    <row r="135" spans="1:26" ht="34.5" customHeight="1" thickBot="1" x14ac:dyDescent="0.2">
      <c r="A135" s="3"/>
      <c r="B135" s="3"/>
      <c r="C135" s="26"/>
      <c r="D135" s="149" t="s">
        <v>56</v>
      </c>
      <c r="E135" s="186">
        <f>IFERROR(ROUNDDOWN(E134*E$37/(1+E$37),0),"")</f>
        <v>0</v>
      </c>
      <c r="F135" s="186">
        <f t="shared" ref="F135" si="219">IFERROR(ROUNDDOWN(F134*F$37/(1+F$37),0),"")</f>
        <v>0</v>
      </c>
      <c r="G135" s="186">
        <f t="shared" ref="G135" si="220">IFERROR(ROUNDDOWN(G134*G$37/(1+G$37),0),"")</f>
        <v>0</v>
      </c>
      <c r="H135" s="186">
        <f t="shared" ref="H135" si="221">IFERROR(ROUNDDOWN(H134*H$37/(1+H$37),0),"")</f>
        <v>0</v>
      </c>
      <c r="I135" s="187">
        <f>IFERROR((ROUNDDOWN(I134*I$37,0)),"")</f>
        <v>0</v>
      </c>
      <c r="J135" s="187">
        <f t="shared" ref="J135" si="222">IFERROR((ROUNDDOWN(J134*J$37,0)),"")</f>
        <v>0</v>
      </c>
      <c r="K135" s="187">
        <f t="shared" ref="K135" si="223">IFERROR((ROUNDDOWN(K134*K$37,0)),"")</f>
        <v>0</v>
      </c>
      <c r="L135" s="187">
        <f t="shared" ref="L135" si="224">IFERROR((ROUNDDOWN(L134*L$37,0)),"")</f>
        <v>0</v>
      </c>
      <c r="M135" s="187">
        <f t="shared" ref="M135" si="225">IFERROR((ROUNDDOWN(M134*M$37,0)),"")</f>
        <v>0</v>
      </c>
      <c r="N135" s="187">
        <f t="shared" ref="N135" si="226">IFERROR((ROUNDDOWN(N134*N$37,0)),"")</f>
        <v>0</v>
      </c>
      <c r="O135" s="60"/>
      <c r="P135" s="3"/>
      <c r="Q135" s="16"/>
      <c r="R135" s="81"/>
      <c r="S135" s="64"/>
      <c r="T135" s="64"/>
      <c r="U135" s="81"/>
      <c r="V135" s="81"/>
      <c r="W135" s="39"/>
      <c r="Y135" s="3"/>
      <c r="Z135" s="3"/>
    </row>
    <row r="136" spans="1:26" ht="19.5" customHeight="1" x14ac:dyDescent="0.15">
      <c r="A136" s="3"/>
      <c r="B136" s="3"/>
      <c r="C136" s="24"/>
      <c r="D136" s="15" t="s">
        <v>11</v>
      </c>
      <c r="E136" s="169">
        <v>0</v>
      </c>
      <c r="F136" s="169">
        <v>0</v>
      </c>
      <c r="G136" s="169">
        <v>0</v>
      </c>
      <c r="H136" s="169">
        <v>0</v>
      </c>
      <c r="I136" s="168">
        <v>0</v>
      </c>
      <c r="J136" s="168">
        <v>0</v>
      </c>
      <c r="K136" s="168">
        <v>0</v>
      </c>
      <c r="L136" s="168">
        <v>0</v>
      </c>
      <c r="M136" s="168">
        <v>0</v>
      </c>
      <c r="N136" s="168">
        <v>0</v>
      </c>
      <c r="O136" s="16"/>
      <c r="P136" s="3"/>
      <c r="Q136" s="16"/>
      <c r="R136" s="81"/>
      <c r="S136" s="64"/>
      <c r="T136" s="64"/>
      <c r="U136" s="81"/>
      <c r="V136" s="81"/>
      <c r="W136" s="39"/>
      <c r="Y136" s="3"/>
      <c r="Z136" s="3"/>
    </row>
    <row r="137" spans="1:26" ht="19.5" customHeight="1" x14ac:dyDescent="0.15">
      <c r="A137" s="3"/>
      <c r="B137" s="3"/>
      <c r="C137" s="24"/>
      <c r="D137" s="209"/>
      <c r="E137" s="209"/>
      <c r="F137" s="78"/>
      <c r="G137" s="20"/>
      <c r="H137" s="150" t="s">
        <v>57</v>
      </c>
      <c r="I137" s="151" t="s">
        <v>58</v>
      </c>
      <c r="J137" s="213"/>
      <c r="K137" s="20"/>
      <c r="L137" s="20"/>
      <c r="M137" s="20"/>
      <c r="N137" s="20"/>
      <c r="O137" s="16"/>
      <c r="P137" s="3"/>
      <c r="Q137" s="16"/>
      <c r="R137" s="81"/>
      <c r="S137" s="64"/>
      <c r="T137" s="64"/>
      <c r="U137" s="81"/>
      <c r="V137" s="81"/>
      <c r="W137" s="39"/>
      <c r="Y137" s="3"/>
      <c r="Z137" s="3"/>
    </row>
    <row r="138" spans="1:26" ht="30" customHeight="1" x14ac:dyDescent="0.15">
      <c r="A138" s="3"/>
      <c r="B138" s="3"/>
      <c r="C138" s="230" t="str">
        <f>IF(AND(E138="",F138="",G138="",H138="",I138="",J138="",K138="",L138="",M138="",N138=""),"","一般管理費率：未記入、少数点以下第２位又は１０%以上を検出")</f>
        <v/>
      </c>
      <c r="D138" s="230"/>
      <c r="E138" s="103" t="str">
        <f>IF(AND(E136=ROUNDDOWN(E136,3),E136&lt;=0.1,E136&lt;&gt;""),"","←←確認してください ")</f>
        <v/>
      </c>
      <c r="F138" s="103" t="str">
        <f t="shared" ref="F138:N138" si="227">IF(AND(F136=ROUNDDOWN(F136,3),F136&lt;=0.1,F136&lt;&gt;""),"","←←確認してください ")</f>
        <v/>
      </c>
      <c r="G138" s="103" t="str">
        <f t="shared" si="227"/>
        <v/>
      </c>
      <c r="H138" s="103" t="str">
        <f t="shared" si="227"/>
        <v/>
      </c>
      <c r="I138" s="103" t="str">
        <f t="shared" si="227"/>
        <v/>
      </c>
      <c r="J138" s="103" t="str">
        <f t="shared" si="227"/>
        <v/>
      </c>
      <c r="K138" s="103" t="str">
        <f t="shared" si="227"/>
        <v/>
      </c>
      <c r="L138" s="103" t="str">
        <f t="shared" si="227"/>
        <v/>
      </c>
      <c r="M138" s="103" t="str">
        <f t="shared" si="227"/>
        <v/>
      </c>
      <c r="N138" s="103" t="str">
        <f t="shared" si="227"/>
        <v/>
      </c>
      <c r="O138" s="20"/>
      <c r="P138" s="20"/>
      <c r="Q138" s="16"/>
      <c r="R138" s="81"/>
      <c r="S138" s="64"/>
      <c r="T138" s="64"/>
      <c r="U138" s="81"/>
      <c r="V138" s="81"/>
      <c r="W138" s="39"/>
      <c r="Y138" s="3"/>
      <c r="Z138" s="3"/>
    </row>
    <row r="139" spans="1:26" ht="19.5" customHeight="1" x14ac:dyDescent="0.15">
      <c r="A139" s="3"/>
      <c r="B139" s="3"/>
      <c r="C139" s="24"/>
      <c r="D139" s="10" t="s">
        <v>15</v>
      </c>
      <c r="E139" s="225"/>
      <c r="F139" s="225"/>
      <c r="G139" s="226"/>
      <c r="H139" s="226"/>
      <c r="I139" s="226"/>
      <c r="J139" s="226"/>
      <c r="K139" s="226"/>
      <c r="L139" s="226"/>
      <c r="M139" s="226"/>
      <c r="N139" s="226"/>
      <c r="O139" s="82"/>
      <c r="P139" s="82"/>
      <c r="Q139" s="16"/>
      <c r="R139" s="81"/>
      <c r="S139" s="64"/>
      <c r="T139" s="64"/>
      <c r="U139" s="81"/>
      <c r="V139" s="81"/>
      <c r="W139" s="39"/>
      <c r="Y139" s="3"/>
      <c r="Z139" s="3"/>
    </row>
    <row r="140" spans="1:26" ht="19.5" customHeight="1" thickBot="1" x14ac:dyDescent="0.2">
      <c r="A140" s="3"/>
      <c r="B140" s="3"/>
      <c r="C140" s="24" t="s">
        <v>14</v>
      </c>
      <c r="D140" s="84" t="s">
        <v>61</v>
      </c>
      <c r="E140" s="231"/>
      <c r="F140" s="231"/>
      <c r="G140" s="231"/>
      <c r="H140" s="231"/>
      <c r="I140" s="231"/>
      <c r="J140" s="231"/>
      <c r="K140" s="231"/>
      <c r="L140" s="231"/>
      <c r="M140" s="231"/>
      <c r="N140" s="231"/>
      <c r="O140" s="150" t="s">
        <v>2</v>
      </c>
      <c r="P140" s="19" t="s">
        <v>12</v>
      </c>
      <c r="Q140" s="16"/>
      <c r="R140" s="81"/>
      <c r="S140" s="64"/>
      <c r="T140" s="64"/>
      <c r="U140" s="81"/>
      <c r="V140" s="81"/>
      <c r="W140" s="39"/>
      <c r="Y140" s="3"/>
      <c r="Z140" s="3"/>
    </row>
    <row r="141" spans="1:26" ht="19.5" customHeight="1" thickBot="1" x14ac:dyDescent="0.2">
      <c r="A141" s="3"/>
      <c r="B141" s="3"/>
      <c r="C141" s="25" t="s">
        <v>0</v>
      </c>
      <c r="D141" s="6" t="s">
        <v>26</v>
      </c>
      <c r="E141" s="211">
        <f>E$24</f>
        <v>24</v>
      </c>
      <c r="F141" s="211">
        <f t="shared" ref="F141:N141" si="228">F$24</f>
        <v>25</v>
      </c>
      <c r="G141" s="211">
        <f t="shared" si="228"/>
        <v>26</v>
      </c>
      <c r="H141" s="211">
        <f t="shared" si="228"/>
        <v>27</v>
      </c>
      <c r="I141" s="211">
        <f t="shared" si="228"/>
        <v>28</v>
      </c>
      <c r="J141" s="211">
        <f t="shared" si="228"/>
        <v>29</v>
      </c>
      <c r="K141" s="211">
        <f t="shared" si="228"/>
        <v>30</v>
      </c>
      <c r="L141" s="211">
        <f t="shared" si="228"/>
        <v>31</v>
      </c>
      <c r="M141" s="211">
        <f t="shared" si="228"/>
        <v>32</v>
      </c>
      <c r="N141" s="211">
        <f t="shared" si="228"/>
        <v>33</v>
      </c>
      <c r="O141" s="59" t="str">
        <f>O$24</f>
        <v>総額</v>
      </c>
      <c r="P141" s="3"/>
      <c r="Q141" s="16"/>
      <c r="R141" s="81"/>
      <c r="S141" s="64"/>
      <c r="T141" s="64"/>
      <c r="U141" s="81"/>
      <c r="V141" s="81"/>
      <c r="W141" s="39"/>
      <c r="Y141" s="3"/>
      <c r="Z141" s="3"/>
    </row>
    <row r="142" spans="1:26" ht="19.5" customHeight="1" x14ac:dyDescent="0.15">
      <c r="A142" s="3"/>
      <c r="B142" s="3"/>
      <c r="C142" s="227" t="s">
        <v>13</v>
      </c>
      <c r="D142" s="29" t="s">
        <v>5</v>
      </c>
      <c r="E142" s="166">
        <v>0</v>
      </c>
      <c r="F142" s="167">
        <v>0</v>
      </c>
      <c r="G142" s="167">
        <v>0</v>
      </c>
      <c r="H142" s="167">
        <v>0</v>
      </c>
      <c r="I142" s="167">
        <v>0</v>
      </c>
      <c r="J142" s="167">
        <v>0</v>
      </c>
      <c r="K142" s="167">
        <v>0</v>
      </c>
      <c r="L142" s="167">
        <v>0</v>
      </c>
      <c r="M142" s="167">
        <v>0</v>
      </c>
      <c r="N142" s="167">
        <v>0</v>
      </c>
      <c r="O142" s="51"/>
      <c r="P142" s="3"/>
      <c r="Q142" s="16"/>
      <c r="R142" s="81"/>
      <c r="S142" s="64"/>
      <c r="T142" s="64"/>
      <c r="U142" s="81"/>
      <c r="V142" s="81"/>
      <c r="W142" s="39"/>
      <c r="Y142" s="3"/>
      <c r="Z142" s="3"/>
    </row>
    <row r="143" spans="1:26" ht="19.5" customHeight="1" x14ac:dyDescent="0.15">
      <c r="A143" s="3"/>
      <c r="B143" s="3"/>
      <c r="C143" s="228"/>
      <c r="D143" s="30" t="s">
        <v>6</v>
      </c>
      <c r="E143" s="170">
        <v>0</v>
      </c>
      <c r="F143" s="170">
        <v>0</v>
      </c>
      <c r="G143" s="170">
        <v>0</v>
      </c>
      <c r="H143" s="170">
        <v>0</v>
      </c>
      <c r="I143" s="170">
        <v>0</v>
      </c>
      <c r="J143" s="170">
        <v>0</v>
      </c>
      <c r="K143" s="171">
        <v>0</v>
      </c>
      <c r="L143" s="171">
        <v>0</v>
      </c>
      <c r="M143" s="171">
        <v>0</v>
      </c>
      <c r="N143" s="171">
        <v>0</v>
      </c>
      <c r="O143" s="52"/>
      <c r="P143" s="3"/>
      <c r="Q143" s="16"/>
      <c r="R143" s="81"/>
      <c r="S143" s="64"/>
      <c r="T143" s="64"/>
      <c r="U143" s="81"/>
      <c r="V143" s="81"/>
      <c r="W143" s="39"/>
      <c r="Y143" s="3"/>
      <c r="Z143" s="3"/>
    </row>
    <row r="144" spans="1:26" ht="19.5" customHeight="1" x14ac:dyDescent="0.15">
      <c r="A144" s="3"/>
      <c r="B144" s="3"/>
      <c r="C144" s="228"/>
      <c r="D144" s="31" t="s">
        <v>7</v>
      </c>
      <c r="E144" s="170">
        <v>0</v>
      </c>
      <c r="F144" s="170">
        <v>0</v>
      </c>
      <c r="G144" s="170">
        <v>0</v>
      </c>
      <c r="H144" s="170">
        <v>0</v>
      </c>
      <c r="I144" s="170">
        <v>0</v>
      </c>
      <c r="J144" s="170">
        <v>0</v>
      </c>
      <c r="K144" s="171">
        <v>0</v>
      </c>
      <c r="L144" s="171">
        <v>0</v>
      </c>
      <c r="M144" s="171">
        <v>0</v>
      </c>
      <c r="N144" s="171">
        <v>0</v>
      </c>
      <c r="O144" s="52"/>
      <c r="P144" s="3"/>
      <c r="Q144" s="16"/>
      <c r="R144" s="81"/>
      <c r="S144" s="64"/>
      <c r="T144" s="64"/>
      <c r="U144" s="81"/>
      <c r="V144" s="81"/>
      <c r="W144" s="39"/>
      <c r="Y144" s="3"/>
      <c r="Z144" s="3"/>
    </row>
    <row r="145" spans="1:26" ht="19.5" customHeight="1" thickBot="1" x14ac:dyDescent="0.2">
      <c r="A145" s="3"/>
      <c r="B145" s="3"/>
      <c r="C145" s="228"/>
      <c r="D145" s="32" t="s">
        <v>8</v>
      </c>
      <c r="E145" s="172">
        <v>0</v>
      </c>
      <c r="F145" s="172">
        <v>0</v>
      </c>
      <c r="G145" s="172">
        <v>0</v>
      </c>
      <c r="H145" s="172">
        <v>0</v>
      </c>
      <c r="I145" s="172">
        <v>0</v>
      </c>
      <c r="J145" s="172">
        <v>0</v>
      </c>
      <c r="K145" s="173">
        <v>0</v>
      </c>
      <c r="L145" s="173">
        <v>0</v>
      </c>
      <c r="M145" s="173">
        <v>0</v>
      </c>
      <c r="N145" s="173">
        <v>0</v>
      </c>
      <c r="O145" s="56"/>
      <c r="P145" s="3"/>
      <c r="Q145" s="16"/>
      <c r="R145" s="81"/>
      <c r="S145" s="64"/>
      <c r="T145" s="64"/>
      <c r="U145" s="81"/>
      <c r="V145" s="81"/>
      <c r="W145" s="39"/>
      <c r="Y145" s="3"/>
      <c r="Z145" s="3"/>
    </row>
    <row r="146" spans="1:26" ht="19.5" customHeight="1" x14ac:dyDescent="0.15">
      <c r="A146" s="3"/>
      <c r="B146" s="3"/>
      <c r="C146" s="227" t="s">
        <v>9</v>
      </c>
      <c r="D146" s="42" t="s">
        <v>18</v>
      </c>
      <c r="E146" s="7">
        <f>SUM(E142:E145)</f>
        <v>0</v>
      </c>
      <c r="F146" s="8">
        <f t="shared" ref="F146" si="229">SUM(F142:F145)</f>
        <v>0</v>
      </c>
      <c r="G146" s="8">
        <f t="shared" ref="G146" si="230">SUM(G142:G145)</f>
        <v>0</v>
      </c>
      <c r="H146" s="8">
        <f t="shared" ref="H146" si="231">SUM(H142:H145)</f>
        <v>0</v>
      </c>
      <c r="I146" s="8">
        <f>SUM(I142:I145)</f>
        <v>0</v>
      </c>
      <c r="J146" s="8">
        <f t="shared" ref="J146" si="232">SUM(J142:J145)</f>
        <v>0</v>
      </c>
      <c r="K146" s="8">
        <f t="shared" ref="K146" si="233">SUM(K142:K145)</f>
        <v>0</v>
      </c>
      <c r="L146" s="8">
        <f t="shared" ref="L146" si="234">SUM(L142:L145)</f>
        <v>0</v>
      </c>
      <c r="M146" s="8">
        <f t="shared" ref="M146" si="235">SUM(M142:M145)</f>
        <v>0</v>
      </c>
      <c r="N146" s="193">
        <f t="shared" ref="N146" si="236">SUM(N142:N145)</f>
        <v>0</v>
      </c>
      <c r="O146" s="51"/>
      <c r="P146" s="3"/>
      <c r="Q146" s="16"/>
      <c r="R146" s="81"/>
      <c r="S146" s="64"/>
      <c r="T146" s="64"/>
      <c r="U146" s="81"/>
      <c r="V146" s="81"/>
      <c r="W146" s="39"/>
      <c r="Y146" s="3"/>
      <c r="Z146" s="3"/>
    </row>
    <row r="147" spans="1:26" ht="19.5" customHeight="1" x14ac:dyDescent="0.15">
      <c r="A147" s="3"/>
      <c r="B147" s="3"/>
      <c r="C147" s="228"/>
      <c r="D147" s="30" t="s">
        <v>10</v>
      </c>
      <c r="E147" s="108">
        <f>IF(E152="",ROUNDDOWN(E146*E150,0),"　未入力あり")</f>
        <v>0</v>
      </c>
      <c r="F147" s="109">
        <f t="shared" ref="F147" si="237">IF(F152="",ROUNDDOWN(F146*F150,0),"　未入力あり")</f>
        <v>0</v>
      </c>
      <c r="G147" s="109">
        <f t="shared" ref="G147" si="238">IF(G152="",ROUNDDOWN(G146*G150,0),"　未入力あり")</f>
        <v>0</v>
      </c>
      <c r="H147" s="109">
        <f t="shared" ref="H147" si="239">IF(H152="",ROUNDDOWN(H146*H150,0),"　未入力あり")</f>
        <v>0</v>
      </c>
      <c r="I147" s="109">
        <f>IF(I152="",ROUNDDOWN(I146*I150,0),"　未入力あり")</f>
        <v>0</v>
      </c>
      <c r="J147" s="109">
        <f t="shared" ref="J147" si="240">IF(J152="",ROUNDDOWN(J146*J150,0),"　未入力あり")</f>
        <v>0</v>
      </c>
      <c r="K147" s="109">
        <f t="shared" ref="K147" si="241">IF(K152="",ROUNDDOWN(K146*K150,0),"　未入力あり")</f>
        <v>0</v>
      </c>
      <c r="L147" s="109">
        <f t="shared" ref="L147" si="242">IF(L152="",ROUNDDOWN(L146*L150,0),"　未入力あり")</f>
        <v>0</v>
      </c>
      <c r="M147" s="109">
        <f t="shared" ref="M147" si="243">IF(M152="",ROUNDDOWN(M146*M150,0),"　未入力あり")</f>
        <v>0</v>
      </c>
      <c r="N147" s="192">
        <f t="shared" ref="N147" si="244">IF(N152="",ROUNDDOWN(N146*N150,0),"　未入力あり")</f>
        <v>0</v>
      </c>
      <c r="O147" s="52"/>
      <c r="P147" s="3"/>
      <c r="Q147" s="16"/>
      <c r="R147" s="81"/>
      <c r="S147" s="64"/>
      <c r="T147" s="64"/>
      <c r="U147" s="81"/>
      <c r="V147" s="81"/>
      <c r="W147" s="39"/>
      <c r="Y147" s="3"/>
      <c r="Z147" s="3"/>
    </row>
    <row r="148" spans="1:26" ht="19.5" customHeight="1" thickBot="1" x14ac:dyDescent="0.2">
      <c r="A148" s="3"/>
      <c r="B148" s="3"/>
      <c r="C148" s="229"/>
      <c r="D148" s="33" t="s">
        <v>20</v>
      </c>
      <c r="E148" s="154">
        <f>IFERROR(E146+E147,"")</f>
        <v>0</v>
      </c>
      <c r="F148" s="155">
        <f t="shared" ref="F148" si="245">IFERROR(F146+F147,"")</f>
        <v>0</v>
      </c>
      <c r="G148" s="155">
        <f t="shared" ref="G148" si="246">IFERROR(G146+G147,"")</f>
        <v>0</v>
      </c>
      <c r="H148" s="155">
        <f t="shared" ref="H148" si="247">IFERROR(H146+H147,"")</f>
        <v>0</v>
      </c>
      <c r="I148" s="155">
        <f>IFERROR(I146+I147,"")</f>
        <v>0</v>
      </c>
      <c r="J148" s="155">
        <f t="shared" ref="J148" si="248">IFERROR(J146+J147,"")</f>
        <v>0</v>
      </c>
      <c r="K148" s="155">
        <f t="shared" ref="K148" si="249">IFERROR(K146+K147,"")</f>
        <v>0</v>
      </c>
      <c r="L148" s="155">
        <f t="shared" ref="L148" si="250">IFERROR(L146+L147,"")</f>
        <v>0</v>
      </c>
      <c r="M148" s="155">
        <f t="shared" ref="M148" si="251">IFERROR(M146+M147,"")</f>
        <v>0</v>
      </c>
      <c r="N148" s="155">
        <f t="shared" ref="N148" si="252">IFERROR(N146+N147,"")</f>
        <v>0</v>
      </c>
      <c r="O148" s="57"/>
      <c r="P148" s="3"/>
      <c r="Q148" s="16"/>
      <c r="R148" s="81"/>
      <c r="S148" s="64"/>
      <c r="T148" s="64"/>
      <c r="U148" s="81"/>
      <c r="V148" s="81"/>
      <c r="W148" s="39"/>
      <c r="Y148" s="3"/>
      <c r="Z148" s="3"/>
    </row>
    <row r="149" spans="1:26" ht="34.5" customHeight="1" thickBot="1" x14ac:dyDescent="0.2">
      <c r="A149" s="3"/>
      <c r="B149" s="3"/>
      <c r="C149" s="26"/>
      <c r="D149" s="149" t="s">
        <v>56</v>
      </c>
      <c r="E149" s="186">
        <f>IFERROR(ROUNDDOWN(E148*E$37/(1+E$37),0),"")</f>
        <v>0</v>
      </c>
      <c r="F149" s="186">
        <f t="shared" ref="F149" si="253">IFERROR(ROUNDDOWN(F148*F$37/(1+F$37),0),"")</f>
        <v>0</v>
      </c>
      <c r="G149" s="186">
        <f t="shared" ref="G149" si="254">IFERROR(ROUNDDOWN(G148*G$37/(1+G$37),0),"")</f>
        <v>0</v>
      </c>
      <c r="H149" s="186">
        <f t="shared" ref="H149" si="255">IFERROR(ROUNDDOWN(H148*H$37/(1+H$37),0),"")</f>
        <v>0</v>
      </c>
      <c r="I149" s="187">
        <f>IFERROR((ROUNDDOWN(I148*I$37,0)),"")</f>
        <v>0</v>
      </c>
      <c r="J149" s="187">
        <f t="shared" ref="J149" si="256">IFERROR((ROUNDDOWN(J148*J$37,0)),"")</f>
        <v>0</v>
      </c>
      <c r="K149" s="187">
        <f t="shared" ref="K149" si="257">IFERROR((ROUNDDOWN(K148*K$37,0)),"")</f>
        <v>0</v>
      </c>
      <c r="L149" s="187">
        <f t="shared" ref="L149" si="258">IFERROR((ROUNDDOWN(L148*L$37,0)),"")</f>
        <v>0</v>
      </c>
      <c r="M149" s="187">
        <f t="shared" ref="M149" si="259">IFERROR((ROUNDDOWN(M148*M$37,0)),"")</f>
        <v>0</v>
      </c>
      <c r="N149" s="187">
        <f t="shared" ref="N149" si="260">IFERROR((ROUNDDOWN(N148*N$37,0)),"")</f>
        <v>0</v>
      </c>
      <c r="O149" s="60"/>
      <c r="P149" s="3"/>
      <c r="Q149" s="16"/>
      <c r="R149" s="81"/>
      <c r="S149" s="64"/>
      <c r="T149" s="64"/>
      <c r="U149" s="81"/>
      <c r="V149" s="81"/>
      <c r="W149" s="39"/>
      <c r="Y149" s="3"/>
      <c r="Z149" s="3"/>
    </row>
    <row r="150" spans="1:26" ht="19.5" customHeight="1" x14ac:dyDescent="0.15">
      <c r="A150" s="3"/>
      <c r="B150" s="3"/>
      <c r="C150" s="24"/>
      <c r="D150" s="15" t="s">
        <v>11</v>
      </c>
      <c r="E150" s="169">
        <v>0</v>
      </c>
      <c r="F150" s="169">
        <v>0</v>
      </c>
      <c r="G150" s="169">
        <v>0</v>
      </c>
      <c r="H150" s="169">
        <v>0</v>
      </c>
      <c r="I150" s="168">
        <v>0</v>
      </c>
      <c r="J150" s="168">
        <v>0</v>
      </c>
      <c r="K150" s="168">
        <v>0</v>
      </c>
      <c r="L150" s="168">
        <v>0</v>
      </c>
      <c r="M150" s="168">
        <v>0</v>
      </c>
      <c r="N150" s="168">
        <v>0</v>
      </c>
      <c r="O150" s="16"/>
      <c r="P150" s="3"/>
      <c r="Q150" s="16"/>
      <c r="R150" s="81"/>
      <c r="S150" s="64"/>
      <c r="T150" s="64"/>
      <c r="U150" s="81"/>
      <c r="V150" s="81"/>
      <c r="W150" s="39"/>
      <c r="Y150" s="3"/>
      <c r="Z150" s="3"/>
    </row>
    <row r="151" spans="1:26" ht="19.5" customHeight="1" x14ac:dyDescent="0.15">
      <c r="A151" s="3"/>
      <c r="B151" s="3"/>
      <c r="C151" s="24"/>
      <c r="D151" s="209"/>
      <c r="E151" s="209"/>
      <c r="F151" s="78"/>
      <c r="G151" s="20"/>
      <c r="H151" s="150" t="s">
        <v>57</v>
      </c>
      <c r="I151" s="151" t="s">
        <v>58</v>
      </c>
      <c r="J151" s="213"/>
      <c r="K151" s="20"/>
      <c r="L151" s="20"/>
      <c r="M151" s="20"/>
      <c r="N151" s="20"/>
      <c r="O151" s="16"/>
      <c r="P151" s="3"/>
      <c r="Q151" s="16"/>
      <c r="R151" s="81"/>
      <c r="S151" s="64"/>
      <c r="T151" s="64"/>
      <c r="U151" s="81"/>
      <c r="V151" s="81"/>
      <c r="W151" s="39"/>
      <c r="Y151" s="3"/>
      <c r="Z151" s="3"/>
    </row>
    <row r="152" spans="1:26" ht="30" customHeight="1" x14ac:dyDescent="0.15">
      <c r="A152" s="3"/>
      <c r="B152" s="3"/>
      <c r="C152" s="230" t="str">
        <f>IF(AND(E152="",F152="",G152="",H152="",I152="",J152="",K152="",L152="",M152="",N152=""),"","一般管理費率：未記入、少数点以下第２位又は１０%以上を検出")</f>
        <v/>
      </c>
      <c r="D152" s="230"/>
      <c r="E152" s="103" t="str">
        <f>IF(AND(E150=ROUNDDOWN(E150,3),E150&lt;=0.1,E150&lt;&gt;""),"","←←確認してください ")</f>
        <v/>
      </c>
      <c r="F152" s="103" t="str">
        <f t="shared" ref="F152:N152" si="261">IF(AND(F150=ROUNDDOWN(F150,3),F150&lt;=0.1,F150&lt;&gt;""),"","←←確認してください ")</f>
        <v/>
      </c>
      <c r="G152" s="103" t="str">
        <f t="shared" si="261"/>
        <v/>
      </c>
      <c r="H152" s="103" t="str">
        <f t="shared" si="261"/>
        <v/>
      </c>
      <c r="I152" s="103" t="str">
        <f t="shared" si="261"/>
        <v/>
      </c>
      <c r="J152" s="103" t="str">
        <f t="shared" si="261"/>
        <v/>
      </c>
      <c r="K152" s="103" t="str">
        <f t="shared" si="261"/>
        <v/>
      </c>
      <c r="L152" s="103" t="str">
        <f t="shared" si="261"/>
        <v/>
      </c>
      <c r="M152" s="103" t="str">
        <f t="shared" si="261"/>
        <v/>
      </c>
      <c r="N152" s="103" t="str">
        <f t="shared" si="261"/>
        <v/>
      </c>
      <c r="O152" s="20"/>
      <c r="P152" s="20"/>
      <c r="Q152" s="16"/>
      <c r="R152" s="81"/>
      <c r="S152" s="64"/>
      <c r="T152" s="64"/>
      <c r="U152" s="81"/>
      <c r="V152" s="81"/>
      <c r="W152" s="39"/>
      <c r="Y152" s="3"/>
      <c r="Z152" s="3"/>
    </row>
    <row r="153" spans="1:26" ht="20.100000000000001" customHeight="1" x14ac:dyDescent="0.15">
      <c r="A153" s="3"/>
      <c r="B153" s="3"/>
      <c r="C153" s="24"/>
      <c r="D153" s="10" t="s">
        <v>15</v>
      </c>
      <c r="E153" s="225"/>
      <c r="F153" s="225"/>
      <c r="G153" s="226"/>
      <c r="H153" s="226"/>
      <c r="I153" s="226"/>
      <c r="J153" s="226"/>
      <c r="K153" s="226"/>
      <c r="L153" s="226"/>
      <c r="M153" s="226"/>
      <c r="N153" s="226"/>
      <c r="O153" s="82"/>
      <c r="P153" s="82"/>
      <c r="Q153" s="3"/>
      <c r="R153" s="36"/>
      <c r="S153" s="63"/>
      <c r="T153" s="63"/>
      <c r="U153" s="36"/>
      <c r="V153" s="36"/>
      <c r="W153" s="37"/>
      <c r="X153" s="3"/>
      <c r="Y153" s="3"/>
      <c r="Z153" s="3"/>
    </row>
    <row r="154" spans="1:26" ht="20.100000000000001" customHeight="1" thickBot="1" x14ac:dyDescent="0.2">
      <c r="A154" s="3"/>
      <c r="B154" s="3"/>
      <c r="C154" s="24" t="s">
        <v>63</v>
      </c>
      <c r="D154" s="84" t="s">
        <v>61</v>
      </c>
      <c r="E154" s="231"/>
      <c r="F154" s="231"/>
      <c r="G154" s="231"/>
      <c r="H154" s="231"/>
      <c r="I154" s="231"/>
      <c r="J154" s="231"/>
      <c r="K154" s="231"/>
      <c r="L154" s="231"/>
      <c r="M154" s="231"/>
      <c r="N154" s="231"/>
      <c r="O154" s="150" t="s">
        <v>2</v>
      </c>
      <c r="P154" s="19" t="s">
        <v>12</v>
      </c>
      <c r="Q154" s="19" t="s">
        <v>64</v>
      </c>
      <c r="R154" s="81"/>
      <c r="S154" s="64"/>
      <c r="T154" s="64"/>
      <c r="U154" s="81"/>
      <c r="V154" s="81"/>
      <c r="W154" s="39"/>
      <c r="Z154" s="3"/>
    </row>
    <row r="155" spans="1:26" ht="20.100000000000001" customHeight="1" thickBot="1" x14ac:dyDescent="0.2">
      <c r="A155" s="3"/>
      <c r="B155" s="3"/>
      <c r="C155" s="25" t="s">
        <v>0</v>
      </c>
      <c r="D155" s="6" t="s">
        <v>26</v>
      </c>
      <c r="E155" s="211">
        <f>E$24</f>
        <v>24</v>
      </c>
      <c r="F155" s="211">
        <f t="shared" ref="F155:N155" si="262">F$24</f>
        <v>25</v>
      </c>
      <c r="G155" s="211">
        <f t="shared" si="262"/>
        <v>26</v>
      </c>
      <c r="H155" s="211">
        <f t="shared" si="262"/>
        <v>27</v>
      </c>
      <c r="I155" s="211">
        <f t="shared" si="262"/>
        <v>28</v>
      </c>
      <c r="J155" s="211">
        <f t="shared" si="262"/>
        <v>29</v>
      </c>
      <c r="K155" s="211">
        <f t="shared" si="262"/>
        <v>30</v>
      </c>
      <c r="L155" s="211">
        <f t="shared" si="262"/>
        <v>31</v>
      </c>
      <c r="M155" s="211">
        <f t="shared" si="262"/>
        <v>32</v>
      </c>
      <c r="N155" s="211">
        <f t="shared" si="262"/>
        <v>33</v>
      </c>
      <c r="O155" s="59" t="str">
        <f>O$24</f>
        <v>総額</v>
      </c>
      <c r="P155" s="3"/>
      <c r="Q155" s="3"/>
      <c r="R155" s="81"/>
      <c r="S155" s="64"/>
      <c r="T155" s="64"/>
      <c r="U155" s="81"/>
      <c r="V155" s="81"/>
      <c r="W155" s="39"/>
      <c r="Y155" s="3"/>
      <c r="Z155" s="3"/>
    </row>
    <row r="156" spans="1:26" ht="20.100000000000001" customHeight="1" x14ac:dyDescent="0.15">
      <c r="A156" s="3"/>
      <c r="B156" s="3"/>
      <c r="C156" s="227" t="s">
        <v>13</v>
      </c>
      <c r="D156" s="29" t="s">
        <v>5</v>
      </c>
      <c r="E156" s="166">
        <v>0</v>
      </c>
      <c r="F156" s="167">
        <v>0</v>
      </c>
      <c r="G156" s="167">
        <v>0</v>
      </c>
      <c r="H156" s="167">
        <v>0</v>
      </c>
      <c r="I156" s="167">
        <v>0</v>
      </c>
      <c r="J156" s="167">
        <v>0</v>
      </c>
      <c r="K156" s="167">
        <v>0</v>
      </c>
      <c r="L156" s="167">
        <v>0</v>
      </c>
      <c r="M156" s="167">
        <v>0</v>
      </c>
      <c r="N156" s="167">
        <v>0</v>
      </c>
      <c r="O156" s="51"/>
      <c r="P156" s="3"/>
      <c r="Q156" s="3"/>
      <c r="R156" s="81"/>
      <c r="S156" s="64"/>
      <c r="T156" s="64"/>
      <c r="U156" s="81"/>
      <c r="V156" s="81"/>
      <c r="W156" s="39"/>
      <c r="Y156" s="3"/>
      <c r="Z156" s="3"/>
    </row>
    <row r="157" spans="1:26" ht="20.100000000000001" customHeight="1" x14ac:dyDescent="0.15">
      <c r="A157" s="3"/>
      <c r="B157" s="3"/>
      <c r="C157" s="228"/>
      <c r="D157" s="30" t="s">
        <v>6</v>
      </c>
      <c r="E157" s="170">
        <v>0</v>
      </c>
      <c r="F157" s="170">
        <v>0</v>
      </c>
      <c r="G157" s="170">
        <v>0</v>
      </c>
      <c r="H157" s="170">
        <v>0</v>
      </c>
      <c r="I157" s="170">
        <v>0</v>
      </c>
      <c r="J157" s="170">
        <v>0</v>
      </c>
      <c r="K157" s="171">
        <v>0</v>
      </c>
      <c r="L157" s="171">
        <v>0</v>
      </c>
      <c r="M157" s="171">
        <v>0</v>
      </c>
      <c r="N157" s="171">
        <v>0</v>
      </c>
      <c r="O157" s="52"/>
      <c r="P157" s="3"/>
      <c r="Q157" s="3"/>
      <c r="R157" s="81"/>
      <c r="S157" s="64"/>
      <c r="T157" s="64"/>
      <c r="U157" s="81"/>
      <c r="V157" s="81"/>
      <c r="W157" s="39"/>
      <c r="Y157" s="3"/>
      <c r="Z157" s="3"/>
    </row>
    <row r="158" spans="1:26" ht="20.100000000000001" customHeight="1" x14ac:dyDescent="0.15">
      <c r="A158" s="3"/>
      <c r="B158" s="3"/>
      <c r="C158" s="228"/>
      <c r="D158" s="31" t="s">
        <v>7</v>
      </c>
      <c r="E158" s="170">
        <v>0</v>
      </c>
      <c r="F158" s="170">
        <v>0</v>
      </c>
      <c r="G158" s="170">
        <v>0</v>
      </c>
      <c r="H158" s="170">
        <v>0</v>
      </c>
      <c r="I158" s="170">
        <v>0</v>
      </c>
      <c r="J158" s="170">
        <v>0</v>
      </c>
      <c r="K158" s="171">
        <v>0</v>
      </c>
      <c r="L158" s="171">
        <v>0</v>
      </c>
      <c r="M158" s="171">
        <v>0</v>
      </c>
      <c r="N158" s="171">
        <v>0</v>
      </c>
      <c r="O158" s="52"/>
      <c r="P158" s="3"/>
      <c r="Q158" s="3"/>
      <c r="R158" s="81"/>
      <c r="S158" s="64"/>
      <c r="T158" s="64"/>
      <c r="U158" s="81"/>
      <c r="V158" s="81"/>
      <c r="W158" s="39"/>
      <c r="Y158" s="3"/>
      <c r="Z158" s="3"/>
    </row>
    <row r="159" spans="1:26" ht="20.100000000000001" customHeight="1" thickBot="1" x14ac:dyDescent="0.2">
      <c r="A159" s="3"/>
      <c r="B159" s="3"/>
      <c r="C159" s="228"/>
      <c r="D159" s="32" t="s">
        <v>8</v>
      </c>
      <c r="E159" s="172">
        <v>0</v>
      </c>
      <c r="F159" s="172">
        <v>0</v>
      </c>
      <c r="G159" s="172">
        <v>0</v>
      </c>
      <c r="H159" s="172">
        <v>0</v>
      </c>
      <c r="I159" s="172">
        <v>0</v>
      </c>
      <c r="J159" s="172">
        <v>0</v>
      </c>
      <c r="K159" s="173">
        <v>0</v>
      </c>
      <c r="L159" s="173">
        <v>0</v>
      </c>
      <c r="M159" s="173">
        <v>0</v>
      </c>
      <c r="N159" s="173">
        <v>0</v>
      </c>
      <c r="O159" s="56"/>
      <c r="P159" s="3"/>
      <c r="Q159" s="3"/>
      <c r="R159" s="81"/>
      <c r="S159" s="64"/>
      <c r="T159" s="64"/>
      <c r="U159" s="81"/>
      <c r="V159" s="81"/>
      <c r="W159" s="39"/>
      <c r="Y159" s="3"/>
      <c r="Z159" s="3"/>
    </row>
    <row r="160" spans="1:26" ht="20.100000000000001" customHeight="1" x14ac:dyDescent="0.15">
      <c r="A160" s="3"/>
      <c r="B160" s="3"/>
      <c r="C160" s="227" t="s">
        <v>9</v>
      </c>
      <c r="D160" s="42" t="s">
        <v>18</v>
      </c>
      <c r="E160" s="7">
        <f>SUM(E156:E159)</f>
        <v>0</v>
      </c>
      <c r="F160" s="8">
        <f t="shared" ref="F160" si="263">SUM(F156:F159)</f>
        <v>0</v>
      </c>
      <c r="G160" s="8">
        <f t="shared" ref="G160" si="264">SUM(G156:G159)</f>
        <v>0</v>
      </c>
      <c r="H160" s="8">
        <f t="shared" ref="H160" si="265">SUM(H156:H159)</f>
        <v>0</v>
      </c>
      <c r="I160" s="8">
        <f>SUM(I156:I159)</f>
        <v>0</v>
      </c>
      <c r="J160" s="8">
        <f t="shared" ref="J160" si="266">SUM(J156:J159)</f>
        <v>0</v>
      </c>
      <c r="K160" s="8">
        <f t="shared" ref="K160" si="267">SUM(K156:K159)</f>
        <v>0</v>
      </c>
      <c r="L160" s="8">
        <f t="shared" ref="L160" si="268">SUM(L156:L159)</f>
        <v>0</v>
      </c>
      <c r="M160" s="8">
        <f t="shared" ref="M160" si="269">SUM(M156:M159)</f>
        <v>0</v>
      </c>
      <c r="N160" s="8">
        <f t="shared" ref="N160" si="270">SUM(N156:N159)</f>
        <v>0</v>
      </c>
      <c r="O160" s="51"/>
      <c r="Q160" s="3"/>
      <c r="R160" s="81"/>
      <c r="S160" s="64"/>
      <c r="T160" s="64"/>
      <c r="U160" s="81"/>
      <c r="V160" s="81"/>
      <c r="W160" s="39"/>
      <c r="Y160" s="3"/>
      <c r="Z160" s="3"/>
    </row>
    <row r="161" spans="1:26" ht="20.100000000000001" customHeight="1" x14ac:dyDescent="0.15">
      <c r="A161" s="3"/>
      <c r="B161" s="3"/>
      <c r="C161" s="228"/>
      <c r="D161" s="30" t="s">
        <v>10</v>
      </c>
      <c r="E161" s="176">
        <f>IF(E166="",ROUNDDOWN(E160*E164,0),"　未入力あり")</f>
        <v>0</v>
      </c>
      <c r="F161" s="109">
        <f t="shared" ref="F161" si="271">IF(F166="",ROUNDDOWN(F160*F164,0),"　未入力あり")</f>
        <v>0</v>
      </c>
      <c r="G161" s="109">
        <f t="shared" ref="G161" si="272">IF(G166="",ROUNDDOWN(G160*G164,0),"　未入力あり")</f>
        <v>0</v>
      </c>
      <c r="H161" s="109">
        <f t="shared" ref="H161" si="273">IF(H166="",ROUNDDOWN(H160*H164,0),"　未入力あり")</f>
        <v>0</v>
      </c>
      <c r="I161" s="109">
        <f>IF(I166="",ROUNDDOWN(I160*I164,0),"　未入力あり")</f>
        <v>0</v>
      </c>
      <c r="J161" s="109">
        <f t="shared" ref="J161" si="274">IF(J166="",ROUNDDOWN(J160*J164,0),"　未入力あり")</f>
        <v>0</v>
      </c>
      <c r="K161" s="109">
        <f t="shared" ref="K161" si="275">IF(K166="",ROUNDDOWN(K160*K164,0),"　未入力あり")</f>
        <v>0</v>
      </c>
      <c r="L161" s="109">
        <f t="shared" ref="L161" si="276">IF(L166="",ROUNDDOWN(L160*L164,0),"　未入力あり")</f>
        <v>0</v>
      </c>
      <c r="M161" s="109">
        <f t="shared" ref="M161" si="277">IF(M166="",ROUNDDOWN(M160*M164,0),"　未入力あり")</f>
        <v>0</v>
      </c>
      <c r="N161" s="177">
        <f t="shared" ref="N161" si="278">IF(N166="",ROUNDDOWN(N160*N164,0),"　未入力あり")</f>
        <v>0</v>
      </c>
      <c r="O161" s="52"/>
      <c r="P161" s="3"/>
      <c r="Q161" s="3"/>
      <c r="R161" s="81"/>
      <c r="S161" s="64"/>
      <c r="T161" s="64"/>
      <c r="U161" s="81"/>
      <c r="V161" s="81"/>
      <c r="W161" s="39"/>
      <c r="Y161" s="3"/>
      <c r="Z161" s="3"/>
    </row>
    <row r="162" spans="1:26" ht="20.100000000000001" customHeight="1" thickBot="1" x14ac:dyDescent="0.2">
      <c r="A162" s="3"/>
      <c r="B162" s="3"/>
      <c r="C162" s="229"/>
      <c r="D162" s="33" t="s">
        <v>20</v>
      </c>
      <c r="E162" s="154">
        <f>IFERROR(E160+E161,"")</f>
        <v>0</v>
      </c>
      <c r="F162" s="155">
        <f t="shared" ref="F162" si="279">IFERROR(F160+F161,"")</f>
        <v>0</v>
      </c>
      <c r="G162" s="155">
        <f t="shared" ref="G162" si="280">IFERROR(G160+G161,"")</f>
        <v>0</v>
      </c>
      <c r="H162" s="155">
        <f t="shared" ref="H162" si="281">IFERROR(H160+H161,"")</f>
        <v>0</v>
      </c>
      <c r="I162" s="155">
        <f>IFERROR(I160+I161,"")</f>
        <v>0</v>
      </c>
      <c r="J162" s="155">
        <f t="shared" ref="J162" si="282">IFERROR(J160+J161,"")</f>
        <v>0</v>
      </c>
      <c r="K162" s="155">
        <f t="shared" ref="K162" si="283">IFERROR(K160+K161,"")</f>
        <v>0</v>
      </c>
      <c r="L162" s="155">
        <f t="shared" ref="L162" si="284">IFERROR(L160+L161,"")</f>
        <v>0</v>
      </c>
      <c r="M162" s="155">
        <f t="shared" ref="M162" si="285">IFERROR(M160+M161,"")</f>
        <v>0</v>
      </c>
      <c r="N162" s="155">
        <f t="shared" ref="N162" si="286">IFERROR(N160+N161,"")</f>
        <v>0</v>
      </c>
      <c r="O162" s="57"/>
      <c r="P162" s="3"/>
      <c r="Q162" s="3"/>
      <c r="R162" s="81"/>
      <c r="S162" s="64"/>
      <c r="T162" s="64"/>
      <c r="U162" s="81"/>
      <c r="V162" s="81"/>
      <c r="W162" s="39"/>
      <c r="Y162" s="3"/>
      <c r="Z162" s="3"/>
    </row>
    <row r="163" spans="1:26" ht="35.25" customHeight="1" thickBot="1" x14ac:dyDescent="0.2">
      <c r="A163" s="3"/>
      <c r="B163" s="3"/>
      <c r="C163" s="26"/>
      <c r="D163" s="149" t="s">
        <v>56</v>
      </c>
      <c r="E163" s="186">
        <f>IFERROR(ROUNDDOWN(E162*E$37/(1+E$37),0),"")</f>
        <v>0</v>
      </c>
      <c r="F163" s="186">
        <f t="shared" ref="F163" si="287">IFERROR(ROUNDDOWN(F162*F$37/(1+F$37),0),"")</f>
        <v>0</v>
      </c>
      <c r="G163" s="186">
        <f t="shared" ref="G163" si="288">IFERROR(ROUNDDOWN(G162*G$37/(1+G$37),0),"")</f>
        <v>0</v>
      </c>
      <c r="H163" s="186">
        <f t="shared" ref="H163" si="289">IFERROR(ROUNDDOWN(H162*H$37/(1+H$37),0),"")</f>
        <v>0</v>
      </c>
      <c r="I163" s="187">
        <f>IFERROR((ROUNDDOWN(I162*I$37,0)),"")</f>
        <v>0</v>
      </c>
      <c r="J163" s="187">
        <f t="shared" ref="J163" si="290">IFERROR((ROUNDDOWN(J162*J$37,0)),"")</f>
        <v>0</v>
      </c>
      <c r="K163" s="187">
        <f t="shared" ref="K163" si="291">IFERROR((ROUNDDOWN(K162*K$37,0)),"")</f>
        <v>0</v>
      </c>
      <c r="L163" s="187">
        <f t="shared" ref="L163" si="292">IFERROR((ROUNDDOWN(L162*L$37,0)),"")</f>
        <v>0</v>
      </c>
      <c r="M163" s="187">
        <f t="shared" ref="M163" si="293">IFERROR((ROUNDDOWN(M162*M$37,0)),"")</f>
        <v>0</v>
      </c>
      <c r="N163" s="187">
        <f t="shared" ref="N163" si="294">IFERROR((ROUNDDOWN(N162*N$37,0)),"")</f>
        <v>0</v>
      </c>
      <c r="O163" s="60"/>
      <c r="P163" s="3"/>
      <c r="Q163" s="3"/>
      <c r="R163" s="81"/>
      <c r="S163" s="64"/>
      <c r="T163" s="64"/>
      <c r="U163" s="81"/>
      <c r="V163" s="81"/>
      <c r="W163" s="39"/>
      <c r="Y163" s="3"/>
      <c r="Z163" s="3"/>
    </row>
    <row r="164" spans="1:26" ht="20.100000000000001" customHeight="1" x14ac:dyDescent="0.15">
      <c r="A164" s="3"/>
      <c r="B164" s="3"/>
      <c r="C164" s="24"/>
      <c r="D164" s="15" t="s">
        <v>11</v>
      </c>
      <c r="E164" s="169">
        <v>0</v>
      </c>
      <c r="F164" s="169">
        <v>0</v>
      </c>
      <c r="G164" s="169">
        <v>0</v>
      </c>
      <c r="H164" s="169">
        <v>0</v>
      </c>
      <c r="I164" s="169">
        <v>0</v>
      </c>
      <c r="J164" s="169">
        <v>0</v>
      </c>
      <c r="K164" s="169">
        <v>0</v>
      </c>
      <c r="L164" s="169">
        <v>0</v>
      </c>
      <c r="M164" s="169">
        <v>0</v>
      </c>
      <c r="N164" s="169">
        <v>0</v>
      </c>
      <c r="O164" s="16"/>
      <c r="P164" s="3"/>
      <c r="Q164" s="3"/>
      <c r="R164" s="81"/>
      <c r="S164" s="64"/>
      <c r="T164" s="64"/>
      <c r="U164" s="81"/>
      <c r="V164" s="81"/>
      <c r="W164" s="39"/>
      <c r="Y164" s="3"/>
      <c r="Z164" s="3"/>
    </row>
    <row r="165" spans="1:26" ht="20.100000000000001" customHeight="1" x14ac:dyDescent="0.15">
      <c r="A165" s="3"/>
      <c r="B165" s="3"/>
      <c r="C165" s="24"/>
      <c r="D165" s="209"/>
      <c r="E165" s="209"/>
      <c r="F165" s="78"/>
      <c r="G165" s="20"/>
      <c r="H165" s="150" t="s">
        <v>57</v>
      </c>
      <c r="I165" s="151" t="s">
        <v>58</v>
      </c>
      <c r="J165" s="213"/>
      <c r="K165" s="16"/>
      <c r="L165" s="16"/>
      <c r="M165" s="16"/>
      <c r="N165" s="16"/>
      <c r="O165" s="16"/>
      <c r="P165" s="16"/>
      <c r="Q165" s="16"/>
      <c r="R165" s="81"/>
      <c r="S165" s="64"/>
      <c r="T165" s="64"/>
      <c r="U165" s="81"/>
      <c r="V165" s="81"/>
      <c r="W165" s="39"/>
      <c r="Y165" s="3"/>
      <c r="Z165" s="3"/>
    </row>
    <row r="166" spans="1:26" ht="30" customHeight="1" x14ac:dyDescent="0.15">
      <c r="A166" s="3"/>
      <c r="B166" s="3"/>
      <c r="C166" s="230" t="str">
        <f>IF(AND(E166="",F166="",G166="",H166="",I166="",J166="",K166="",L166="",M166="",N166=""),"","一般管理費率：未記入、少数点以下第２位又は１０%以上を検出")</f>
        <v/>
      </c>
      <c r="D166" s="230"/>
      <c r="E166" s="103" t="str">
        <f>IF(AND(E164=ROUNDDOWN(E164,3),E164&lt;=0.1,E164&lt;&gt;""),"","←←確認してください ")</f>
        <v/>
      </c>
      <c r="F166" s="103" t="str">
        <f t="shared" ref="F166:N166" si="295">IF(AND(F164=ROUNDDOWN(F164,3),F164&lt;=0.1,F164&lt;&gt;""),"","←←確認してください ")</f>
        <v/>
      </c>
      <c r="G166" s="103" t="str">
        <f t="shared" si="295"/>
        <v/>
      </c>
      <c r="H166" s="103" t="str">
        <f t="shared" si="295"/>
        <v/>
      </c>
      <c r="I166" s="103" t="str">
        <f t="shared" si="295"/>
        <v/>
      </c>
      <c r="J166" s="103" t="str">
        <f t="shared" si="295"/>
        <v/>
      </c>
      <c r="K166" s="103" t="str">
        <f t="shared" si="295"/>
        <v/>
      </c>
      <c r="L166" s="103" t="str">
        <f t="shared" si="295"/>
        <v/>
      </c>
      <c r="M166" s="103" t="str">
        <f t="shared" si="295"/>
        <v/>
      </c>
      <c r="N166" s="103" t="str">
        <f t="shared" si="295"/>
        <v/>
      </c>
      <c r="O166" s="21"/>
      <c r="P166" s="21"/>
      <c r="Q166" s="16"/>
      <c r="R166" s="81"/>
      <c r="S166" s="64"/>
      <c r="T166" s="64"/>
      <c r="U166" s="81"/>
      <c r="V166" s="81"/>
      <c r="W166" s="39"/>
      <c r="Y166" s="3"/>
      <c r="Z166" s="3"/>
    </row>
    <row r="167" spans="1:26" ht="20.100000000000001" customHeight="1" x14ac:dyDescent="0.15">
      <c r="A167" s="3"/>
      <c r="B167" s="3"/>
      <c r="C167" s="24"/>
      <c r="D167" s="10" t="s">
        <v>15</v>
      </c>
      <c r="E167" s="225"/>
      <c r="F167" s="225"/>
      <c r="G167" s="226"/>
      <c r="H167" s="226"/>
      <c r="I167" s="226"/>
      <c r="J167" s="226"/>
      <c r="K167" s="226"/>
      <c r="L167" s="226"/>
      <c r="M167" s="226"/>
      <c r="N167" s="226"/>
      <c r="O167" s="82"/>
      <c r="P167" s="82"/>
      <c r="Q167" s="3"/>
      <c r="R167" s="36"/>
      <c r="S167" s="63"/>
      <c r="T167" s="63"/>
      <c r="U167" s="36"/>
      <c r="V167" s="36"/>
      <c r="W167" s="37"/>
      <c r="X167" s="3"/>
      <c r="Y167" s="3"/>
      <c r="Z167" s="3"/>
    </row>
    <row r="168" spans="1:26" ht="20.100000000000001" customHeight="1" thickBot="1" x14ac:dyDescent="0.2">
      <c r="A168" s="3"/>
      <c r="B168" s="3"/>
      <c r="C168" s="24" t="s">
        <v>65</v>
      </c>
      <c r="D168" s="84" t="s">
        <v>61</v>
      </c>
      <c r="E168" s="231"/>
      <c r="F168" s="231"/>
      <c r="G168" s="231"/>
      <c r="H168" s="231"/>
      <c r="I168" s="231"/>
      <c r="J168" s="231"/>
      <c r="K168" s="231"/>
      <c r="L168" s="231"/>
      <c r="M168" s="231"/>
      <c r="N168" s="231"/>
      <c r="O168" s="150" t="s">
        <v>2</v>
      </c>
      <c r="P168" s="19" t="s">
        <v>66</v>
      </c>
      <c r="Q168" s="19" t="s">
        <v>67</v>
      </c>
      <c r="R168" s="81"/>
      <c r="S168" s="64"/>
      <c r="T168" s="64"/>
      <c r="U168" s="81"/>
      <c r="V168" s="81"/>
      <c r="W168" s="39"/>
      <c r="Z168" s="3"/>
    </row>
    <row r="169" spans="1:26" ht="20.100000000000001" customHeight="1" thickBot="1" x14ac:dyDescent="0.2">
      <c r="A169" s="3"/>
      <c r="B169" s="3"/>
      <c r="C169" s="25" t="s">
        <v>0</v>
      </c>
      <c r="D169" s="6" t="s">
        <v>26</v>
      </c>
      <c r="E169" s="211">
        <f>E$24</f>
        <v>24</v>
      </c>
      <c r="F169" s="211">
        <f t="shared" ref="F169:N169" si="296">F$24</f>
        <v>25</v>
      </c>
      <c r="G169" s="211">
        <f t="shared" si="296"/>
        <v>26</v>
      </c>
      <c r="H169" s="211">
        <f t="shared" si="296"/>
        <v>27</v>
      </c>
      <c r="I169" s="211">
        <f t="shared" si="296"/>
        <v>28</v>
      </c>
      <c r="J169" s="211">
        <f t="shared" si="296"/>
        <v>29</v>
      </c>
      <c r="K169" s="211">
        <f t="shared" si="296"/>
        <v>30</v>
      </c>
      <c r="L169" s="211">
        <f t="shared" si="296"/>
        <v>31</v>
      </c>
      <c r="M169" s="211">
        <f t="shared" si="296"/>
        <v>32</v>
      </c>
      <c r="N169" s="211">
        <f t="shared" si="296"/>
        <v>33</v>
      </c>
      <c r="O169" s="59" t="str">
        <f>O$24</f>
        <v>総額</v>
      </c>
      <c r="P169" s="3"/>
      <c r="Q169" s="3"/>
      <c r="R169" s="81"/>
      <c r="S169" s="64"/>
      <c r="T169" s="64"/>
      <c r="U169" s="81"/>
      <c r="V169" s="81"/>
      <c r="W169" s="39"/>
      <c r="Y169" s="3"/>
      <c r="Z169" s="3"/>
    </row>
    <row r="170" spans="1:26" ht="20.100000000000001" customHeight="1" x14ac:dyDescent="0.15">
      <c r="A170" s="3"/>
      <c r="B170" s="3"/>
      <c r="C170" s="227" t="s">
        <v>13</v>
      </c>
      <c r="D170" s="29" t="s">
        <v>5</v>
      </c>
      <c r="E170" s="166">
        <v>0</v>
      </c>
      <c r="F170" s="167">
        <v>0</v>
      </c>
      <c r="G170" s="167">
        <v>0</v>
      </c>
      <c r="H170" s="167">
        <v>0</v>
      </c>
      <c r="I170" s="167">
        <v>0</v>
      </c>
      <c r="J170" s="167">
        <v>0</v>
      </c>
      <c r="K170" s="167">
        <v>0</v>
      </c>
      <c r="L170" s="167">
        <v>0</v>
      </c>
      <c r="M170" s="167">
        <v>0</v>
      </c>
      <c r="N170" s="167">
        <v>0</v>
      </c>
      <c r="O170" s="51"/>
      <c r="P170" s="3"/>
      <c r="Q170" s="3"/>
      <c r="R170" s="81"/>
      <c r="S170" s="64"/>
      <c r="T170" s="64"/>
      <c r="U170" s="81"/>
      <c r="V170" s="81"/>
      <c r="W170" s="39"/>
      <c r="Y170" s="3"/>
      <c r="Z170" s="3"/>
    </row>
    <row r="171" spans="1:26" ht="20.100000000000001" customHeight="1" x14ac:dyDescent="0.15">
      <c r="A171" s="3"/>
      <c r="B171" s="3"/>
      <c r="C171" s="228"/>
      <c r="D171" s="30" t="s">
        <v>6</v>
      </c>
      <c r="E171" s="170">
        <v>0</v>
      </c>
      <c r="F171" s="170">
        <v>0</v>
      </c>
      <c r="G171" s="170">
        <v>0</v>
      </c>
      <c r="H171" s="170">
        <v>0</v>
      </c>
      <c r="I171" s="170">
        <v>0</v>
      </c>
      <c r="J171" s="170">
        <v>0</v>
      </c>
      <c r="K171" s="171">
        <v>0</v>
      </c>
      <c r="L171" s="171">
        <v>0</v>
      </c>
      <c r="M171" s="171">
        <v>0</v>
      </c>
      <c r="N171" s="171">
        <v>0</v>
      </c>
      <c r="O171" s="52"/>
      <c r="P171" s="3"/>
      <c r="Q171" s="3"/>
      <c r="R171" s="81"/>
      <c r="S171" s="64"/>
      <c r="T171" s="64"/>
      <c r="U171" s="81"/>
      <c r="V171" s="81"/>
      <c r="W171" s="39"/>
      <c r="Y171" s="3"/>
      <c r="Z171" s="3"/>
    </row>
    <row r="172" spans="1:26" ht="20.100000000000001" customHeight="1" x14ac:dyDescent="0.15">
      <c r="A172" s="3"/>
      <c r="B172" s="3"/>
      <c r="C172" s="228"/>
      <c r="D172" s="31" t="s">
        <v>7</v>
      </c>
      <c r="E172" s="170">
        <v>0</v>
      </c>
      <c r="F172" s="170">
        <v>0</v>
      </c>
      <c r="G172" s="170">
        <v>0</v>
      </c>
      <c r="H172" s="170">
        <v>0</v>
      </c>
      <c r="I172" s="170">
        <v>0</v>
      </c>
      <c r="J172" s="170">
        <v>0</v>
      </c>
      <c r="K172" s="171">
        <v>0</v>
      </c>
      <c r="L172" s="171">
        <v>0</v>
      </c>
      <c r="M172" s="171">
        <v>0</v>
      </c>
      <c r="N172" s="171">
        <v>0</v>
      </c>
      <c r="O172" s="52"/>
      <c r="P172" s="3"/>
      <c r="Q172" s="3"/>
      <c r="R172" s="81"/>
      <c r="S172" s="64"/>
      <c r="T172" s="64"/>
      <c r="U172" s="81"/>
      <c r="V172" s="81"/>
      <c r="W172" s="39"/>
      <c r="Y172" s="3"/>
      <c r="Z172" s="3"/>
    </row>
    <row r="173" spans="1:26" ht="20.100000000000001" customHeight="1" thickBot="1" x14ac:dyDescent="0.2">
      <c r="A173" s="3"/>
      <c r="B173" s="3"/>
      <c r="C173" s="228"/>
      <c r="D173" s="32" t="s">
        <v>8</v>
      </c>
      <c r="E173" s="172">
        <v>0</v>
      </c>
      <c r="F173" s="172">
        <v>0</v>
      </c>
      <c r="G173" s="172">
        <v>0</v>
      </c>
      <c r="H173" s="172">
        <v>0</v>
      </c>
      <c r="I173" s="172">
        <v>0</v>
      </c>
      <c r="J173" s="172">
        <v>0</v>
      </c>
      <c r="K173" s="173">
        <v>0</v>
      </c>
      <c r="L173" s="173">
        <v>0</v>
      </c>
      <c r="M173" s="173">
        <v>0</v>
      </c>
      <c r="N173" s="173">
        <v>0</v>
      </c>
      <c r="O173" s="56"/>
      <c r="P173" s="3"/>
      <c r="Q173" s="3"/>
      <c r="R173" s="81"/>
      <c r="S173" s="64"/>
      <c r="T173" s="64"/>
      <c r="U173" s="81"/>
      <c r="V173" s="81"/>
      <c r="W173" s="39"/>
      <c r="Y173" s="3"/>
      <c r="Z173" s="3"/>
    </row>
    <row r="174" spans="1:26" ht="20.100000000000001" customHeight="1" x14ac:dyDescent="0.15">
      <c r="A174" s="3"/>
      <c r="B174" s="3"/>
      <c r="C174" s="227" t="s">
        <v>9</v>
      </c>
      <c r="D174" s="42" t="s">
        <v>18</v>
      </c>
      <c r="E174" s="7">
        <f>SUM(E170:E173)</f>
        <v>0</v>
      </c>
      <c r="F174" s="8">
        <f t="shared" ref="F174" si="297">SUM(F170:F173)</f>
        <v>0</v>
      </c>
      <c r="G174" s="8">
        <f t="shared" ref="G174" si="298">SUM(G170:G173)</f>
        <v>0</v>
      </c>
      <c r="H174" s="8">
        <f t="shared" ref="H174" si="299">SUM(H170:H173)</f>
        <v>0</v>
      </c>
      <c r="I174" s="8">
        <f>SUM(I170:I173)</f>
        <v>0</v>
      </c>
      <c r="J174" s="8">
        <f t="shared" ref="J174" si="300">SUM(J170:J173)</f>
        <v>0</v>
      </c>
      <c r="K174" s="8">
        <f t="shared" ref="K174" si="301">SUM(K170:K173)</f>
        <v>0</v>
      </c>
      <c r="L174" s="8">
        <f t="shared" ref="L174" si="302">SUM(L170:L173)</f>
        <v>0</v>
      </c>
      <c r="M174" s="8">
        <f t="shared" ref="M174" si="303">SUM(M170:M173)</f>
        <v>0</v>
      </c>
      <c r="N174" s="8">
        <f t="shared" ref="N174" si="304">SUM(N170:N173)</f>
        <v>0</v>
      </c>
      <c r="O174" s="51"/>
      <c r="P174" s="3"/>
      <c r="Q174" s="3"/>
      <c r="R174" s="81"/>
      <c r="S174" s="64"/>
      <c r="T174" s="64"/>
      <c r="U174" s="81"/>
      <c r="V174" s="81"/>
      <c r="W174" s="39"/>
      <c r="Y174" s="3"/>
      <c r="Z174" s="3"/>
    </row>
    <row r="175" spans="1:26" ht="20.100000000000001" customHeight="1" x14ac:dyDescent="0.15">
      <c r="A175" s="3"/>
      <c r="B175" s="3"/>
      <c r="C175" s="228"/>
      <c r="D175" s="30" t="s">
        <v>10</v>
      </c>
      <c r="E175" s="176">
        <f>IF(E180="",ROUNDDOWN(E174*E178,0),"　未入力あり")</f>
        <v>0</v>
      </c>
      <c r="F175" s="109">
        <f t="shared" ref="F175" si="305">IF(F180="",ROUNDDOWN(F174*F178,0),"　未入力あり")</f>
        <v>0</v>
      </c>
      <c r="G175" s="109">
        <f t="shared" ref="G175" si="306">IF(G180="",ROUNDDOWN(G174*G178,0),"　未入力あり")</f>
        <v>0</v>
      </c>
      <c r="H175" s="109">
        <f t="shared" ref="H175" si="307">IF(H180="",ROUNDDOWN(H174*H178,0),"　未入力あり")</f>
        <v>0</v>
      </c>
      <c r="I175" s="109">
        <f>IF(I180="",ROUNDDOWN(I174*I178,0),"　未入力あり")</f>
        <v>0</v>
      </c>
      <c r="J175" s="109">
        <f t="shared" ref="J175" si="308">IF(J180="",ROUNDDOWN(J174*J178,0),"　未入力あり")</f>
        <v>0</v>
      </c>
      <c r="K175" s="109">
        <f t="shared" ref="K175" si="309">IF(K180="",ROUNDDOWN(K174*K178,0),"　未入力あり")</f>
        <v>0</v>
      </c>
      <c r="L175" s="109">
        <f t="shared" ref="L175" si="310">IF(L180="",ROUNDDOWN(L174*L178,0),"　未入力あり")</f>
        <v>0</v>
      </c>
      <c r="M175" s="109">
        <f t="shared" ref="M175" si="311">IF(M180="",ROUNDDOWN(M174*M178,0),"　未入力あり")</f>
        <v>0</v>
      </c>
      <c r="N175" s="177">
        <f t="shared" ref="N175" si="312">IF(N180="",ROUNDDOWN(N174*N178,0),"　未入力あり")</f>
        <v>0</v>
      </c>
      <c r="O175" s="52"/>
      <c r="P175" s="3"/>
      <c r="Q175" s="3"/>
      <c r="R175" s="81"/>
      <c r="S175" s="64"/>
      <c r="T175" s="64"/>
      <c r="U175" s="81"/>
      <c r="V175" s="81"/>
      <c r="W175" s="39"/>
      <c r="Y175" s="3"/>
      <c r="Z175" s="3"/>
    </row>
    <row r="176" spans="1:26" ht="20.100000000000001" customHeight="1" thickBot="1" x14ac:dyDescent="0.2">
      <c r="A176" s="3"/>
      <c r="B176" s="3"/>
      <c r="C176" s="229"/>
      <c r="D176" s="33" t="s">
        <v>20</v>
      </c>
      <c r="E176" s="154">
        <f>IFERROR(E174+E175,"")</f>
        <v>0</v>
      </c>
      <c r="F176" s="155">
        <f t="shared" ref="F176" si="313">IFERROR(F174+F175,"")</f>
        <v>0</v>
      </c>
      <c r="G176" s="155">
        <f t="shared" ref="G176" si="314">IFERROR(G174+G175,"")</f>
        <v>0</v>
      </c>
      <c r="H176" s="155">
        <f t="shared" ref="H176" si="315">IFERROR(H174+H175,"")</f>
        <v>0</v>
      </c>
      <c r="I176" s="155">
        <f>IFERROR(I174+I175,"")</f>
        <v>0</v>
      </c>
      <c r="J176" s="155">
        <f t="shared" ref="J176" si="316">IFERROR(J174+J175,"")</f>
        <v>0</v>
      </c>
      <c r="K176" s="155">
        <f t="shared" ref="K176" si="317">IFERROR(K174+K175,"")</f>
        <v>0</v>
      </c>
      <c r="L176" s="155">
        <f t="shared" ref="L176" si="318">IFERROR(L174+L175,"")</f>
        <v>0</v>
      </c>
      <c r="M176" s="155">
        <f t="shared" ref="M176" si="319">IFERROR(M174+M175,"")</f>
        <v>0</v>
      </c>
      <c r="N176" s="155">
        <f t="shared" ref="N176" si="320">IFERROR(N174+N175,"")</f>
        <v>0</v>
      </c>
      <c r="O176" s="57"/>
      <c r="P176" s="3"/>
      <c r="Q176" s="3"/>
      <c r="R176" s="81"/>
      <c r="S176" s="64"/>
      <c r="T176" s="64"/>
      <c r="U176" s="81"/>
      <c r="V176" s="81"/>
      <c r="W176" s="39"/>
      <c r="Y176" s="3"/>
      <c r="Z176" s="3"/>
    </row>
    <row r="177" spans="1:26" ht="35.25" customHeight="1" thickBot="1" x14ac:dyDescent="0.2">
      <c r="A177" s="3"/>
      <c r="B177" s="3"/>
      <c r="C177" s="26"/>
      <c r="D177" s="149" t="s">
        <v>56</v>
      </c>
      <c r="E177" s="186">
        <f>IFERROR(ROUNDDOWN(E176*E$37/(1+E$37),0),"")</f>
        <v>0</v>
      </c>
      <c r="F177" s="186">
        <f t="shared" ref="F177" si="321">IFERROR(ROUNDDOWN(F176*F$37/(1+F$37),0),"")</f>
        <v>0</v>
      </c>
      <c r="G177" s="186">
        <f t="shared" ref="G177" si="322">IFERROR(ROUNDDOWN(G176*G$37/(1+G$37),0),"")</f>
        <v>0</v>
      </c>
      <c r="H177" s="186">
        <f t="shared" ref="H177" si="323">IFERROR(ROUNDDOWN(H176*H$37/(1+H$37),0),"")</f>
        <v>0</v>
      </c>
      <c r="I177" s="187">
        <f>IFERROR((ROUNDDOWN(I176*I$37,0)),"")</f>
        <v>0</v>
      </c>
      <c r="J177" s="187">
        <f t="shared" ref="J177" si="324">IFERROR((ROUNDDOWN(J176*J$37,0)),"")</f>
        <v>0</v>
      </c>
      <c r="K177" s="187">
        <f t="shared" ref="K177" si="325">IFERROR((ROUNDDOWN(K176*K$37,0)),"")</f>
        <v>0</v>
      </c>
      <c r="L177" s="187">
        <f t="shared" ref="L177" si="326">IFERROR((ROUNDDOWN(L176*L$37,0)),"")</f>
        <v>0</v>
      </c>
      <c r="M177" s="187">
        <f t="shared" ref="M177" si="327">IFERROR((ROUNDDOWN(M176*M$37,0)),"")</f>
        <v>0</v>
      </c>
      <c r="N177" s="187">
        <f t="shared" ref="N177" si="328">IFERROR((ROUNDDOWN(N176*N$37,0)),"")</f>
        <v>0</v>
      </c>
      <c r="O177" s="60"/>
      <c r="P177" s="3"/>
      <c r="Q177" s="3"/>
      <c r="R177" s="81"/>
      <c r="S177" s="64"/>
      <c r="T177" s="64"/>
      <c r="U177" s="81"/>
      <c r="V177" s="81"/>
      <c r="W177" s="39"/>
      <c r="Y177" s="3"/>
      <c r="Z177" s="3"/>
    </row>
    <row r="178" spans="1:26" ht="20.100000000000001" customHeight="1" x14ac:dyDescent="0.15">
      <c r="A178" s="3"/>
      <c r="B178" s="3"/>
      <c r="C178" s="24"/>
      <c r="D178" s="15" t="s">
        <v>11</v>
      </c>
      <c r="E178" s="169">
        <v>0</v>
      </c>
      <c r="F178" s="169">
        <v>0</v>
      </c>
      <c r="G178" s="169">
        <v>0</v>
      </c>
      <c r="H178" s="169">
        <v>0</v>
      </c>
      <c r="I178" s="168">
        <v>0</v>
      </c>
      <c r="J178" s="168">
        <v>0</v>
      </c>
      <c r="K178" s="168">
        <v>0</v>
      </c>
      <c r="L178" s="168">
        <v>0</v>
      </c>
      <c r="M178" s="168">
        <v>0</v>
      </c>
      <c r="N178" s="168">
        <v>0</v>
      </c>
      <c r="O178" s="16"/>
      <c r="P178" s="3"/>
      <c r="Q178" s="3"/>
      <c r="R178" s="81"/>
      <c r="S178" s="64"/>
      <c r="T178" s="64"/>
      <c r="U178" s="81"/>
      <c r="V178" s="81"/>
      <c r="W178" s="39"/>
      <c r="Y178" s="3"/>
      <c r="Z178" s="3"/>
    </row>
    <row r="179" spans="1:26" ht="20.100000000000001" customHeight="1" x14ac:dyDescent="0.15">
      <c r="A179" s="3"/>
      <c r="B179" s="3"/>
      <c r="C179" s="24"/>
      <c r="D179" s="209"/>
      <c r="E179" s="209"/>
      <c r="F179" s="78"/>
      <c r="G179" s="20"/>
      <c r="H179" s="150" t="s">
        <v>57</v>
      </c>
      <c r="I179" s="151" t="s">
        <v>58</v>
      </c>
      <c r="J179" s="213"/>
      <c r="K179" s="20"/>
      <c r="L179" s="20"/>
      <c r="M179" s="20"/>
      <c r="N179" s="20"/>
      <c r="O179" s="16"/>
      <c r="P179" s="3"/>
      <c r="Q179" s="3"/>
      <c r="R179" s="81"/>
      <c r="S179" s="64"/>
      <c r="T179" s="64"/>
      <c r="U179" s="81"/>
      <c r="V179" s="81"/>
      <c r="W179" s="39"/>
      <c r="Y179" s="3"/>
      <c r="Z179" s="3"/>
    </row>
    <row r="180" spans="1:26" ht="30" customHeight="1" x14ac:dyDescent="0.15">
      <c r="A180" s="3"/>
      <c r="B180" s="3"/>
      <c r="C180" s="230" t="str">
        <f>IF(AND(E180="",F180="",G180="",H180="",I180="",J180="",K180="",L180="",M180="",N180=""),"","一般管理費率：未記入、少数点以下第２位又は１０%以上を検出")</f>
        <v/>
      </c>
      <c r="D180" s="230"/>
      <c r="E180" s="103" t="str">
        <f>IF(AND(E178=ROUNDDOWN(E178,3),E178&lt;=0.1,E178&lt;&gt;""),"","←←確認してください ")</f>
        <v/>
      </c>
      <c r="F180" s="103" t="str">
        <f t="shared" ref="F180:N180" si="329">IF(AND(F178=ROUNDDOWN(F178,3),F178&lt;=0.1,F178&lt;&gt;""),"","←←確認してください ")</f>
        <v/>
      </c>
      <c r="G180" s="103" t="str">
        <f t="shared" si="329"/>
        <v/>
      </c>
      <c r="H180" s="103" t="str">
        <f t="shared" si="329"/>
        <v/>
      </c>
      <c r="I180" s="103" t="str">
        <f t="shared" si="329"/>
        <v/>
      </c>
      <c r="J180" s="103" t="str">
        <f t="shared" si="329"/>
        <v/>
      </c>
      <c r="K180" s="103" t="str">
        <f t="shared" si="329"/>
        <v/>
      </c>
      <c r="L180" s="103" t="str">
        <f t="shared" si="329"/>
        <v/>
      </c>
      <c r="M180" s="103" t="str">
        <f t="shared" si="329"/>
        <v/>
      </c>
      <c r="N180" s="103" t="str">
        <f t="shared" si="329"/>
        <v/>
      </c>
      <c r="O180" s="20"/>
      <c r="P180" s="20"/>
      <c r="Q180" s="16"/>
      <c r="R180" s="81"/>
      <c r="S180" s="64"/>
      <c r="T180" s="64"/>
      <c r="U180" s="81"/>
      <c r="V180" s="81"/>
      <c r="W180" s="39"/>
      <c r="Y180" s="3"/>
      <c r="Z180" s="3"/>
    </row>
    <row r="181" spans="1:26" ht="14.25" x14ac:dyDescent="0.15">
      <c r="A181" s="3"/>
      <c r="B181" s="3"/>
      <c r="C181" s="110"/>
      <c r="D181" s="110"/>
      <c r="E181" s="103"/>
      <c r="F181" s="103"/>
      <c r="G181" s="103"/>
      <c r="H181" s="103"/>
      <c r="I181" s="103"/>
      <c r="J181" s="103"/>
      <c r="K181" s="103"/>
      <c r="L181" s="103"/>
      <c r="M181" s="103"/>
      <c r="N181" s="103"/>
      <c r="O181" s="20"/>
      <c r="P181" s="20"/>
      <c r="Q181" s="16"/>
      <c r="R181" s="81"/>
      <c r="S181" s="64"/>
      <c r="T181" s="64"/>
      <c r="U181" s="81"/>
      <c r="V181" s="81"/>
      <c r="W181" s="39"/>
      <c r="Y181" s="3"/>
      <c r="Z181" s="3"/>
    </row>
    <row r="182" spans="1:26" x14ac:dyDescent="0.15">
      <c r="A182" s="3"/>
      <c r="B182" s="3"/>
      <c r="C182" s="24"/>
      <c r="D182" s="1"/>
      <c r="E182" s="20"/>
      <c r="F182" s="20"/>
      <c r="G182" s="20"/>
      <c r="H182" s="20"/>
      <c r="I182" s="20"/>
      <c r="J182" s="20"/>
      <c r="K182" s="20"/>
      <c r="L182" s="20"/>
      <c r="M182" s="20"/>
      <c r="N182" s="20"/>
      <c r="O182" s="20"/>
      <c r="P182" s="20"/>
      <c r="Q182" s="21"/>
      <c r="R182" s="81"/>
      <c r="S182" s="64"/>
      <c r="T182" s="64"/>
      <c r="U182" s="81"/>
      <c r="V182" s="81"/>
      <c r="W182" s="39"/>
      <c r="Y182" s="3"/>
      <c r="Z182" s="3"/>
    </row>
    <row r="183" spans="1:26" ht="20.100000000000001" customHeight="1" x14ac:dyDescent="0.15">
      <c r="A183" s="3"/>
      <c r="B183" s="3"/>
      <c r="C183" s="24"/>
      <c r="D183" s="10" t="s">
        <v>15</v>
      </c>
      <c r="E183" s="225" t="s">
        <v>28</v>
      </c>
      <c r="F183" s="225"/>
      <c r="G183" s="226"/>
      <c r="H183" s="226"/>
      <c r="I183" s="226"/>
      <c r="J183" s="226"/>
      <c r="K183" s="226"/>
      <c r="L183" s="226"/>
      <c r="M183" s="226"/>
      <c r="N183" s="226"/>
      <c r="O183" s="82"/>
      <c r="P183" s="82"/>
      <c r="Q183" s="3"/>
      <c r="R183" s="36"/>
      <c r="S183" s="63"/>
      <c r="T183" s="63"/>
      <c r="U183" s="36"/>
      <c r="V183" s="36"/>
      <c r="W183" s="37"/>
      <c r="X183" s="3"/>
      <c r="Y183" s="3"/>
      <c r="Z183" s="3"/>
    </row>
    <row r="184" spans="1:26" ht="20.100000000000001" customHeight="1" thickBot="1" x14ac:dyDescent="0.2">
      <c r="A184" s="3"/>
      <c r="B184" s="3"/>
      <c r="C184" s="24"/>
      <c r="D184" s="84" t="s">
        <v>61</v>
      </c>
      <c r="E184" s="231" t="s">
        <v>30</v>
      </c>
      <c r="F184" s="231"/>
      <c r="G184" s="231"/>
      <c r="H184" s="231"/>
      <c r="I184" s="231"/>
      <c r="J184" s="231"/>
      <c r="K184" s="231"/>
      <c r="L184" s="231"/>
      <c r="M184" s="231"/>
      <c r="N184" s="231"/>
      <c r="O184" s="150" t="s">
        <v>2</v>
      </c>
      <c r="P184" s="19" t="s">
        <v>68</v>
      </c>
      <c r="Q184" s="19" t="s">
        <v>12</v>
      </c>
      <c r="R184" s="81"/>
      <c r="S184" s="64"/>
      <c r="T184" s="64"/>
      <c r="U184" s="81"/>
      <c r="V184" s="81"/>
      <c r="W184" s="39"/>
      <c r="Y184" s="3"/>
      <c r="Z184" s="3"/>
    </row>
    <row r="185" spans="1:26" ht="20.100000000000001" customHeight="1" thickBot="1" x14ac:dyDescent="0.2">
      <c r="A185" s="3"/>
      <c r="B185" s="3"/>
      <c r="C185" s="25" t="s">
        <v>0</v>
      </c>
      <c r="D185" s="6" t="s">
        <v>26</v>
      </c>
      <c r="E185" s="211">
        <f>E$24</f>
        <v>24</v>
      </c>
      <c r="F185" s="211">
        <f t="shared" ref="F185:N185" si="330">F$24</f>
        <v>25</v>
      </c>
      <c r="G185" s="211">
        <f t="shared" si="330"/>
        <v>26</v>
      </c>
      <c r="H185" s="211">
        <f t="shared" si="330"/>
        <v>27</v>
      </c>
      <c r="I185" s="211">
        <f t="shared" si="330"/>
        <v>28</v>
      </c>
      <c r="J185" s="211">
        <f t="shared" si="330"/>
        <v>29</v>
      </c>
      <c r="K185" s="211">
        <f t="shared" si="330"/>
        <v>30</v>
      </c>
      <c r="L185" s="211">
        <f t="shared" si="330"/>
        <v>31</v>
      </c>
      <c r="M185" s="211">
        <f t="shared" si="330"/>
        <v>32</v>
      </c>
      <c r="N185" s="211">
        <f t="shared" si="330"/>
        <v>33</v>
      </c>
      <c r="O185" s="59" t="str">
        <f>O$24</f>
        <v>総額</v>
      </c>
      <c r="P185" s="3"/>
      <c r="Q185" s="3"/>
      <c r="R185" s="81"/>
      <c r="S185" s="64"/>
      <c r="T185" s="64"/>
      <c r="U185" s="81"/>
      <c r="V185" s="81"/>
      <c r="W185" s="39"/>
      <c r="Y185" s="3"/>
      <c r="Z185" s="3"/>
    </row>
    <row r="186" spans="1:26" ht="20.100000000000001" customHeight="1" x14ac:dyDescent="0.15">
      <c r="A186" s="3"/>
      <c r="B186" s="3"/>
      <c r="C186" s="227" t="s">
        <v>13</v>
      </c>
      <c r="D186" s="29" t="s">
        <v>5</v>
      </c>
      <c r="E186" s="166">
        <v>0</v>
      </c>
      <c r="F186" s="167">
        <v>0</v>
      </c>
      <c r="G186" s="167">
        <v>0</v>
      </c>
      <c r="H186" s="167">
        <v>0</v>
      </c>
      <c r="I186" s="167">
        <v>0</v>
      </c>
      <c r="J186" s="167">
        <v>0</v>
      </c>
      <c r="K186" s="167">
        <v>0</v>
      </c>
      <c r="L186" s="167">
        <v>0</v>
      </c>
      <c r="M186" s="167">
        <v>0</v>
      </c>
      <c r="N186" s="167">
        <v>0</v>
      </c>
      <c r="O186" s="51"/>
      <c r="P186" s="3"/>
      <c r="Q186" s="3"/>
      <c r="R186" s="81"/>
      <c r="S186" s="64"/>
      <c r="T186" s="64"/>
      <c r="U186" s="81"/>
      <c r="V186" s="81"/>
      <c r="W186" s="39"/>
      <c r="Y186" s="3"/>
      <c r="Z186" s="3"/>
    </row>
    <row r="187" spans="1:26" ht="20.100000000000001" customHeight="1" x14ac:dyDescent="0.15">
      <c r="A187" s="3"/>
      <c r="B187" s="3"/>
      <c r="C187" s="228"/>
      <c r="D187" s="30" t="s">
        <v>6</v>
      </c>
      <c r="E187" s="170">
        <v>0</v>
      </c>
      <c r="F187" s="170">
        <v>0</v>
      </c>
      <c r="G187" s="170">
        <v>0</v>
      </c>
      <c r="H187" s="170">
        <v>0</v>
      </c>
      <c r="I187" s="170">
        <v>0</v>
      </c>
      <c r="J187" s="170">
        <v>0</v>
      </c>
      <c r="K187" s="171">
        <v>0</v>
      </c>
      <c r="L187" s="171">
        <v>0</v>
      </c>
      <c r="M187" s="171">
        <v>0</v>
      </c>
      <c r="N187" s="171">
        <v>0</v>
      </c>
      <c r="O187" s="52"/>
      <c r="P187" s="3"/>
      <c r="Q187" s="3"/>
      <c r="R187" s="81"/>
      <c r="S187" s="64"/>
      <c r="T187" s="64"/>
      <c r="U187" s="81"/>
      <c r="V187" s="81"/>
      <c r="W187" s="39"/>
      <c r="Y187" s="3"/>
      <c r="Z187" s="3"/>
    </row>
    <row r="188" spans="1:26" ht="20.100000000000001" customHeight="1" x14ac:dyDescent="0.15">
      <c r="A188" s="3"/>
      <c r="B188" s="3"/>
      <c r="C188" s="228"/>
      <c r="D188" s="31" t="s">
        <v>7</v>
      </c>
      <c r="E188" s="170">
        <v>0</v>
      </c>
      <c r="F188" s="170">
        <v>0</v>
      </c>
      <c r="G188" s="170">
        <v>0</v>
      </c>
      <c r="H188" s="170">
        <v>0</v>
      </c>
      <c r="I188" s="170">
        <v>0</v>
      </c>
      <c r="J188" s="170">
        <v>0</v>
      </c>
      <c r="K188" s="171">
        <v>0</v>
      </c>
      <c r="L188" s="171">
        <v>0</v>
      </c>
      <c r="M188" s="171">
        <v>0</v>
      </c>
      <c r="N188" s="171">
        <v>0</v>
      </c>
      <c r="O188" s="52"/>
      <c r="P188" s="3"/>
      <c r="Q188" s="3"/>
      <c r="R188" s="81"/>
      <c r="S188" s="64"/>
      <c r="T188" s="64"/>
      <c r="U188" s="81"/>
      <c r="V188" s="81"/>
      <c r="W188" s="39"/>
      <c r="Y188" s="3"/>
      <c r="Z188" s="3"/>
    </row>
    <row r="189" spans="1:26" ht="20.100000000000001" customHeight="1" thickBot="1" x14ac:dyDescent="0.2">
      <c r="A189" s="3"/>
      <c r="B189" s="3"/>
      <c r="C189" s="228"/>
      <c r="D189" s="32" t="s">
        <v>8</v>
      </c>
      <c r="E189" s="172">
        <v>0</v>
      </c>
      <c r="F189" s="172">
        <v>0</v>
      </c>
      <c r="G189" s="172">
        <v>0</v>
      </c>
      <c r="H189" s="172">
        <v>0</v>
      </c>
      <c r="I189" s="172">
        <v>0</v>
      </c>
      <c r="J189" s="172">
        <v>0</v>
      </c>
      <c r="K189" s="173">
        <v>0</v>
      </c>
      <c r="L189" s="173">
        <v>0</v>
      </c>
      <c r="M189" s="173">
        <v>0</v>
      </c>
      <c r="N189" s="173">
        <v>0</v>
      </c>
      <c r="O189" s="56"/>
      <c r="P189" s="3"/>
      <c r="Q189" s="3"/>
      <c r="R189" s="81"/>
      <c r="S189" s="64"/>
      <c r="T189" s="64"/>
      <c r="U189" s="81"/>
      <c r="V189" s="81"/>
      <c r="W189" s="39"/>
      <c r="Y189" s="3"/>
      <c r="Z189" s="3"/>
    </row>
    <row r="190" spans="1:26" ht="20.100000000000001" customHeight="1" x14ac:dyDescent="0.15">
      <c r="A190" s="3"/>
      <c r="B190" s="3"/>
      <c r="C190" s="227" t="s">
        <v>9</v>
      </c>
      <c r="D190" s="42" t="s">
        <v>18</v>
      </c>
      <c r="E190" s="2">
        <f>SUM(E186:E189)</f>
        <v>0</v>
      </c>
      <c r="F190" s="8">
        <f t="shared" ref="F190:H190" si="331">SUM(F186:F189)</f>
        <v>0</v>
      </c>
      <c r="G190" s="8">
        <f t="shared" si="331"/>
        <v>0</v>
      </c>
      <c r="H190" s="8">
        <f t="shared" si="331"/>
        <v>0</v>
      </c>
      <c r="I190" s="8">
        <f>SUM(I186:I189)</f>
        <v>0</v>
      </c>
      <c r="J190" s="8">
        <f t="shared" ref="J190:N190" si="332">SUM(J186:J189)</f>
        <v>0</v>
      </c>
      <c r="K190" s="8">
        <f t="shared" si="332"/>
        <v>0</v>
      </c>
      <c r="L190" s="8">
        <f t="shared" si="332"/>
        <v>0</v>
      </c>
      <c r="M190" s="8">
        <f t="shared" si="332"/>
        <v>0</v>
      </c>
      <c r="N190" s="8">
        <f t="shared" si="332"/>
        <v>0</v>
      </c>
      <c r="O190" s="51"/>
      <c r="P190" s="3"/>
      <c r="Q190" s="3"/>
      <c r="R190" s="81"/>
      <c r="S190" s="64"/>
      <c r="T190" s="64"/>
      <c r="U190" s="81"/>
      <c r="V190" s="81"/>
      <c r="W190" s="39"/>
      <c r="Y190" s="3"/>
      <c r="Z190" s="3"/>
    </row>
    <row r="191" spans="1:26" ht="20.100000000000001" customHeight="1" x14ac:dyDescent="0.15">
      <c r="A191" s="3"/>
      <c r="B191" s="3"/>
      <c r="C191" s="228"/>
      <c r="D191" s="30" t="s">
        <v>10</v>
      </c>
      <c r="E191" s="176">
        <f>IF(E196="",ROUNDDOWN(E190*E194,0),"　未入力あり")</f>
        <v>0</v>
      </c>
      <c r="F191" s="109">
        <f t="shared" ref="F191:H191" si="333">IF(F196="",ROUNDDOWN(F190*F194,0),"　未入力あり")</f>
        <v>0</v>
      </c>
      <c r="G191" s="109">
        <f t="shared" si="333"/>
        <v>0</v>
      </c>
      <c r="H191" s="109">
        <f t="shared" si="333"/>
        <v>0</v>
      </c>
      <c r="I191" s="109">
        <f>IF(I196="",ROUNDDOWN(I190*I194,0),"　未入力あり")</f>
        <v>0</v>
      </c>
      <c r="J191" s="109">
        <f t="shared" ref="J191:N191" si="334">IF(J196="",ROUNDDOWN(J190*J194,0),"　未入力あり")</f>
        <v>0</v>
      </c>
      <c r="K191" s="109">
        <f t="shared" si="334"/>
        <v>0</v>
      </c>
      <c r="L191" s="109">
        <f t="shared" si="334"/>
        <v>0</v>
      </c>
      <c r="M191" s="109">
        <f t="shared" si="334"/>
        <v>0</v>
      </c>
      <c r="N191" s="177">
        <f t="shared" si="334"/>
        <v>0</v>
      </c>
      <c r="O191" s="52"/>
      <c r="P191" s="3"/>
      <c r="Q191" s="3"/>
      <c r="R191" s="81"/>
      <c r="S191" s="64"/>
      <c r="T191" s="64"/>
      <c r="U191" s="81"/>
      <c r="V191" s="81"/>
      <c r="W191" s="39"/>
      <c r="Y191" s="3"/>
      <c r="Z191" s="3"/>
    </row>
    <row r="192" spans="1:26" ht="20.100000000000001" customHeight="1" thickBot="1" x14ac:dyDescent="0.2">
      <c r="A192" s="3"/>
      <c r="B192" s="3"/>
      <c r="C192" s="229"/>
      <c r="D192" s="33" t="s">
        <v>20</v>
      </c>
      <c r="E192" s="154">
        <f>IFERROR(E190+E191,"")</f>
        <v>0</v>
      </c>
      <c r="F192" s="155">
        <f t="shared" ref="F192:H192" si="335">IFERROR(F190+F191,"")</f>
        <v>0</v>
      </c>
      <c r="G192" s="155">
        <f t="shared" si="335"/>
        <v>0</v>
      </c>
      <c r="H192" s="155">
        <f t="shared" si="335"/>
        <v>0</v>
      </c>
      <c r="I192" s="155">
        <f>IFERROR(I190+I191,"")</f>
        <v>0</v>
      </c>
      <c r="J192" s="155">
        <f t="shared" ref="J192:N192" si="336">IFERROR(J190+J191,"")</f>
        <v>0</v>
      </c>
      <c r="K192" s="155">
        <f t="shared" si="336"/>
        <v>0</v>
      </c>
      <c r="L192" s="155">
        <f t="shared" si="336"/>
        <v>0</v>
      </c>
      <c r="M192" s="155">
        <f t="shared" si="336"/>
        <v>0</v>
      </c>
      <c r="N192" s="155">
        <f t="shared" si="336"/>
        <v>0</v>
      </c>
      <c r="O192" s="57"/>
      <c r="P192" s="3"/>
      <c r="Q192" s="3"/>
      <c r="R192" s="81"/>
      <c r="S192" s="64"/>
      <c r="T192" s="64"/>
      <c r="U192" s="81"/>
      <c r="V192" s="81"/>
      <c r="W192" s="39"/>
      <c r="Y192" s="3"/>
      <c r="Z192" s="3"/>
    </row>
    <row r="193" spans="1:26" ht="35.25" customHeight="1" thickBot="1" x14ac:dyDescent="0.2">
      <c r="A193" s="3"/>
      <c r="B193" s="3"/>
      <c r="C193" s="35"/>
      <c r="D193" s="149" t="s">
        <v>56</v>
      </c>
      <c r="E193" s="185">
        <f>IFERROR((ROUNDDOWN(E192*E$37,0)),"")</f>
        <v>0</v>
      </c>
      <c r="F193" s="187">
        <f t="shared" ref="F193:H193" si="337">IFERROR((ROUNDDOWN(F192*F$37,0)),"")</f>
        <v>0</v>
      </c>
      <c r="G193" s="187">
        <f t="shared" si="337"/>
        <v>0</v>
      </c>
      <c r="H193" s="187">
        <f t="shared" si="337"/>
        <v>0</v>
      </c>
      <c r="I193" s="186">
        <f>IFERROR(ROUNDDOWN(I192*I$37/(1+I$37),0),"")</f>
        <v>0</v>
      </c>
      <c r="J193" s="186">
        <f t="shared" ref="J193:N193" si="338">IFERROR(ROUNDDOWN(J192*J$37/(1+J$37),0),"")</f>
        <v>0</v>
      </c>
      <c r="K193" s="186">
        <f t="shared" si="338"/>
        <v>0</v>
      </c>
      <c r="L193" s="186">
        <f t="shared" si="338"/>
        <v>0</v>
      </c>
      <c r="M193" s="186">
        <f t="shared" si="338"/>
        <v>0</v>
      </c>
      <c r="N193" s="186">
        <f t="shared" si="338"/>
        <v>0</v>
      </c>
      <c r="O193" s="60"/>
      <c r="P193" s="36"/>
      <c r="Q193" s="3"/>
      <c r="R193" s="36"/>
      <c r="S193" s="63"/>
      <c r="T193" s="63"/>
      <c r="U193" s="36"/>
      <c r="V193" s="36"/>
      <c r="W193" s="37"/>
      <c r="X193" s="37"/>
      <c r="Y193" s="37"/>
      <c r="Z193" s="37"/>
    </row>
    <row r="194" spans="1:26" ht="20.100000000000001" customHeight="1" x14ac:dyDescent="0.15">
      <c r="A194" s="3"/>
      <c r="B194" s="3"/>
      <c r="C194" s="24"/>
      <c r="D194" s="15" t="s">
        <v>11</v>
      </c>
      <c r="E194" s="169">
        <v>0</v>
      </c>
      <c r="F194" s="169">
        <v>0</v>
      </c>
      <c r="G194" s="169">
        <v>0</v>
      </c>
      <c r="H194" s="169">
        <v>0</v>
      </c>
      <c r="I194" s="169">
        <v>0</v>
      </c>
      <c r="J194" s="169">
        <v>0</v>
      </c>
      <c r="K194" s="169">
        <v>0</v>
      </c>
      <c r="L194" s="169">
        <v>0</v>
      </c>
      <c r="M194" s="169">
        <v>0</v>
      </c>
      <c r="N194" s="169">
        <v>0</v>
      </c>
      <c r="O194" s="16"/>
      <c r="P194" s="3"/>
      <c r="Q194" s="3"/>
      <c r="R194" s="36"/>
      <c r="S194" s="66"/>
      <c r="T194" s="63"/>
      <c r="U194" s="36"/>
      <c r="V194" s="36"/>
      <c r="W194" s="28"/>
      <c r="X194" s="28"/>
      <c r="Y194" s="3"/>
      <c r="Z194" s="3"/>
    </row>
    <row r="195" spans="1:26" ht="20.100000000000001" customHeight="1" x14ac:dyDescent="0.15">
      <c r="A195" s="3"/>
      <c r="B195" s="3"/>
      <c r="C195" s="24"/>
      <c r="D195" s="1"/>
      <c r="E195" s="88"/>
      <c r="F195" s="88"/>
      <c r="G195" s="88"/>
      <c r="H195" s="150" t="s">
        <v>57</v>
      </c>
      <c r="I195" s="151" t="s">
        <v>58</v>
      </c>
      <c r="J195" s="213"/>
      <c r="K195" s="88"/>
      <c r="L195" s="88"/>
      <c r="M195" s="88"/>
      <c r="N195" s="88"/>
      <c r="O195" s="16"/>
      <c r="P195" s="3"/>
      <c r="Q195" s="3"/>
      <c r="R195" s="36"/>
      <c r="S195" s="66"/>
      <c r="T195" s="63"/>
      <c r="U195" s="36"/>
      <c r="V195" s="36"/>
      <c r="W195" s="28"/>
      <c r="X195" s="28"/>
      <c r="Y195" s="3"/>
      <c r="Z195" s="3"/>
    </row>
    <row r="196" spans="1:26" ht="30" customHeight="1" x14ac:dyDescent="0.15">
      <c r="A196" s="3"/>
      <c r="B196" s="3"/>
      <c r="C196" s="230" t="str">
        <f>IF(AND(E196="",F196="",G196="",H196="",I196="",J196="",K196="",L196="",M196="",N196=""),"","一般管理費率：未記入、少数点以下第２位又は１０%以上を検出")</f>
        <v/>
      </c>
      <c r="D196" s="230"/>
      <c r="E196" s="103" t="str">
        <f>IF(AND(E194=ROUNDDOWN(E194,3),E194&lt;=0.1,E194&lt;&gt;""),"","←←確認してください ")</f>
        <v/>
      </c>
      <c r="F196" s="103" t="str">
        <f t="shared" ref="F196:N196" si="339">IF(AND(F194=ROUNDDOWN(F194,3),F194&lt;=0.1,F194&lt;&gt;""),"","←←確認してください ")</f>
        <v/>
      </c>
      <c r="G196" s="103" t="str">
        <f t="shared" si="339"/>
        <v/>
      </c>
      <c r="H196" s="103" t="str">
        <f t="shared" si="339"/>
        <v/>
      </c>
      <c r="I196" s="103" t="str">
        <f t="shared" si="339"/>
        <v/>
      </c>
      <c r="J196" s="103" t="str">
        <f t="shared" si="339"/>
        <v/>
      </c>
      <c r="K196" s="103" t="str">
        <f t="shared" si="339"/>
        <v/>
      </c>
      <c r="L196" s="103" t="str">
        <f t="shared" si="339"/>
        <v/>
      </c>
      <c r="M196" s="103" t="str">
        <f t="shared" si="339"/>
        <v/>
      </c>
      <c r="N196" s="103" t="str">
        <f t="shared" si="339"/>
        <v/>
      </c>
      <c r="O196" s="21"/>
      <c r="P196" s="21"/>
      <c r="Q196" s="21"/>
      <c r="R196" s="216"/>
      <c r="S196" s="63"/>
      <c r="T196" s="63"/>
      <c r="U196" s="36"/>
      <c r="V196" s="36"/>
      <c r="W196" s="28"/>
      <c r="X196" s="3"/>
      <c r="Y196" s="3"/>
      <c r="Z196" s="3"/>
    </row>
    <row r="197" spans="1:26" ht="19.5" customHeight="1" x14ac:dyDescent="0.15">
      <c r="A197" s="3"/>
      <c r="B197" s="3"/>
      <c r="C197" s="24"/>
      <c r="D197" s="10" t="s">
        <v>15</v>
      </c>
      <c r="E197" s="225"/>
      <c r="F197" s="225"/>
      <c r="G197" s="226"/>
      <c r="H197" s="226"/>
      <c r="I197" s="226"/>
      <c r="J197" s="226"/>
      <c r="K197" s="226"/>
      <c r="L197" s="226"/>
      <c r="M197" s="226"/>
      <c r="N197" s="226"/>
      <c r="O197" s="82"/>
      <c r="P197" s="82"/>
      <c r="Q197" s="21"/>
      <c r="R197" s="216"/>
      <c r="S197" s="63"/>
      <c r="T197" s="63"/>
      <c r="U197" s="36"/>
      <c r="V197" s="36"/>
      <c r="W197" s="28"/>
      <c r="X197" s="3"/>
      <c r="Y197" s="3"/>
      <c r="Z197" s="3"/>
    </row>
    <row r="198" spans="1:26" ht="19.5" customHeight="1" thickBot="1" x14ac:dyDescent="0.2">
      <c r="A198" s="3"/>
      <c r="B198" s="3"/>
      <c r="C198" s="24"/>
      <c r="D198" s="84" t="s">
        <v>61</v>
      </c>
      <c r="E198" s="231"/>
      <c r="F198" s="231"/>
      <c r="G198" s="231"/>
      <c r="H198" s="231"/>
      <c r="I198" s="231"/>
      <c r="J198" s="231"/>
      <c r="K198" s="231"/>
      <c r="L198" s="231"/>
      <c r="M198" s="231"/>
      <c r="N198" s="231"/>
      <c r="O198" s="150" t="s">
        <v>2</v>
      </c>
      <c r="P198" s="19" t="s">
        <v>12</v>
      </c>
      <c r="Q198" s="21"/>
      <c r="R198" s="216"/>
      <c r="S198" s="63"/>
      <c r="T198" s="63"/>
      <c r="U198" s="36"/>
      <c r="V198" s="36"/>
      <c r="W198" s="28"/>
      <c r="X198" s="3"/>
      <c r="Y198" s="3"/>
      <c r="Z198" s="3"/>
    </row>
    <row r="199" spans="1:26" ht="19.5" customHeight="1" thickBot="1" x14ac:dyDescent="0.2">
      <c r="A199" s="3"/>
      <c r="B199" s="3"/>
      <c r="C199" s="25" t="s">
        <v>0</v>
      </c>
      <c r="D199" s="6" t="s">
        <v>26</v>
      </c>
      <c r="E199" s="211">
        <f>E$24</f>
        <v>24</v>
      </c>
      <c r="F199" s="211">
        <f t="shared" ref="F199:N199" si="340">F$24</f>
        <v>25</v>
      </c>
      <c r="G199" s="211">
        <f t="shared" si="340"/>
        <v>26</v>
      </c>
      <c r="H199" s="211">
        <f t="shared" si="340"/>
        <v>27</v>
      </c>
      <c r="I199" s="211">
        <f t="shared" si="340"/>
        <v>28</v>
      </c>
      <c r="J199" s="211">
        <f t="shared" si="340"/>
        <v>29</v>
      </c>
      <c r="K199" s="211">
        <f t="shared" si="340"/>
        <v>30</v>
      </c>
      <c r="L199" s="211">
        <f t="shared" si="340"/>
        <v>31</v>
      </c>
      <c r="M199" s="211">
        <f t="shared" si="340"/>
        <v>32</v>
      </c>
      <c r="N199" s="211">
        <f t="shared" si="340"/>
        <v>33</v>
      </c>
      <c r="O199" s="59" t="str">
        <f>O$24</f>
        <v>総額</v>
      </c>
      <c r="P199" s="12"/>
      <c r="Q199" s="21"/>
      <c r="R199" s="216"/>
      <c r="S199" s="63"/>
      <c r="T199" s="63"/>
      <c r="U199" s="36"/>
      <c r="V199" s="36"/>
      <c r="W199" s="28"/>
      <c r="X199" s="3"/>
      <c r="Y199" s="3"/>
      <c r="Z199" s="3"/>
    </row>
    <row r="200" spans="1:26" ht="19.5" customHeight="1" x14ac:dyDescent="0.15">
      <c r="A200" s="3"/>
      <c r="B200" s="3"/>
      <c r="C200" s="227" t="s">
        <v>13</v>
      </c>
      <c r="D200" s="29" t="s">
        <v>5</v>
      </c>
      <c r="E200" s="166">
        <v>0</v>
      </c>
      <c r="F200" s="167">
        <v>0</v>
      </c>
      <c r="G200" s="167">
        <v>0</v>
      </c>
      <c r="H200" s="167">
        <v>0</v>
      </c>
      <c r="I200" s="167">
        <v>0</v>
      </c>
      <c r="J200" s="167">
        <v>0</v>
      </c>
      <c r="K200" s="167">
        <v>0</v>
      </c>
      <c r="L200" s="167">
        <v>0</v>
      </c>
      <c r="M200" s="167">
        <v>0</v>
      </c>
      <c r="N200" s="167">
        <v>0</v>
      </c>
      <c r="O200" s="51"/>
      <c r="P200" s="12"/>
      <c r="Q200" s="21"/>
      <c r="R200" s="216"/>
      <c r="S200" s="63"/>
      <c r="T200" s="63"/>
      <c r="U200" s="36"/>
      <c r="V200" s="36"/>
      <c r="W200" s="28"/>
      <c r="X200" s="3"/>
      <c r="Y200" s="3"/>
      <c r="Z200" s="3"/>
    </row>
    <row r="201" spans="1:26" ht="19.5" customHeight="1" x14ac:dyDescent="0.15">
      <c r="A201" s="3"/>
      <c r="B201" s="3"/>
      <c r="C201" s="228"/>
      <c r="D201" s="30" t="s">
        <v>6</v>
      </c>
      <c r="E201" s="170">
        <v>0</v>
      </c>
      <c r="F201" s="170">
        <v>0</v>
      </c>
      <c r="G201" s="170">
        <v>0</v>
      </c>
      <c r="H201" s="170">
        <v>0</v>
      </c>
      <c r="I201" s="170">
        <v>0</v>
      </c>
      <c r="J201" s="170">
        <v>0</v>
      </c>
      <c r="K201" s="171">
        <v>0</v>
      </c>
      <c r="L201" s="171">
        <v>0</v>
      </c>
      <c r="M201" s="171">
        <v>0</v>
      </c>
      <c r="N201" s="171">
        <v>0</v>
      </c>
      <c r="O201" s="52"/>
      <c r="P201" s="12"/>
      <c r="Q201" s="21"/>
      <c r="R201" s="216"/>
      <c r="S201" s="63"/>
      <c r="T201" s="63"/>
      <c r="U201" s="36"/>
      <c r="V201" s="36"/>
      <c r="W201" s="28"/>
      <c r="X201" s="3"/>
      <c r="Y201" s="3"/>
      <c r="Z201" s="3"/>
    </row>
    <row r="202" spans="1:26" ht="19.5" customHeight="1" x14ac:dyDescent="0.15">
      <c r="A202" s="3"/>
      <c r="B202" s="3"/>
      <c r="C202" s="228"/>
      <c r="D202" s="31" t="s">
        <v>7</v>
      </c>
      <c r="E202" s="170">
        <v>0</v>
      </c>
      <c r="F202" s="170">
        <v>0</v>
      </c>
      <c r="G202" s="170">
        <v>0</v>
      </c>
      <c r="H202" s="170">
        <v>0</v>
      </c>
      <c r="I202" s="170">
        <v>0</v>
      </c>
      <c r="J202" s="170">
        <v>0</v>
      </c>
      <c r="K202" s="171">
        <v>0</v>
      </c>
      <c r="L202" s="171">
        <v>0</v>
      </c>
      <c r="M202" s="171">
        <v>0</v>
      </c>
      <c r="N202" s="171">
        <v>0</v>
      </c>
      <c r="O202" s="52"/>
      <c r="P202" s="12"/>
      <c r="Q202" s="21"/>
      <c r="R202" s="216"/>
      <c r="S202" s="63"/>
      <c r="T202" s="63"/>
      <c r="U202" s="36"/>
      <c r="V202" s="36"/>
      <c r="W202" s="28"/>
      <c r="X202" s="3"/>
      <c r="Y202" s="3"/>
      <c r="Z202" s="3"/>
    </row>
    <row r="203" spans="1:26" ht="19.5" customHeight="1" thickBot="1" x14ac:dyDescent="0.2">
      <c r="A203" s="3"/>
      <c r="B203" s="3"/>
      <c r="C203" s="228"/>
      <c r="D203" s="32" t="s">
        <v>8</v>
      </c>
      <c r="E203" s="172">
        <v>0</v>
      </c>
      <c r="F203" s="172">
        <v>0</v>
      </c>
      <c r="G203" s="172">
        <v>0</v>
      </c>
      <c r="H203" s="172">
        <v>0</v>
      </c>
      <c r="I203" s="172">
        <v>0</v>
      </c>
      <c r="J203" s="172">
        <v>0</v>
      </c>
      <c r="K203" s="173">
        <v>0</v>
      </c>
      <c r="L203" s="173">
        <v>0</v>
      </c>
      <c r="M203" s="173">
        <v>0</v>
      </c>
      <c r="N203" s="173">
        <v>0</v>
      </c>
      <c r="O203" s="56"/>
      <c r="P203" s="12"/>
      <c r="Q203" s="21"/>
      <c r="R203" s="216"/>
      <c r="S203" s="63"/>
      <c r="T203" s="63"/>
      <c r="U203" s="36"/>
      <c r="V203" s="36"/>
      <c r="W203" s="28"/>
      <c r="X203" s="3"/>
      <c r="Y203" s="3"/>
      <c r="Z203" s="3"/>
    </row>
    <row r="204" spans="1:26" ht="19.5" customHeight="1" x14ac:dyDescent="0.15">
      <c r="A204" s="3"/>
      <c r="B204" s="3"/>
      <c r="C204" s="227" t="s">
        <v>9</v>
      </c>
      <c r="D204" s="42" t="s">
        <v>18</v>
      </c>
      <c r="E204" s="2">
        <f>SUM(E200:E203)</f>
        <v>0</v>
      </c>
      <c r="F204" s="190">
        <f t="shared" ref="F204" si="341">SUM(F200:F203)</f>
        <v>0</v>
      </c>
      <c r="G204" s="190">
        <f t="shared" ref="G204" si="342">SUM(G200:G203)</f>
        <v>0</v>
      </c>
      <c r="H204" s="190">
        <f t="shared" ref="H204" si="343">SUM(H200:H203)</f>
        <v>0</v>
      </c>
      <c r="I204" s="190">
        <f>SUM(I200:I203)</f>
        <v>0</v>
      </c>
      <c r="J204" s="190">
        <f t="shared" ref="J204" si="344">SUM(J200:J203)</f>
        <v>0</v>
      </c>
      <c r="K204" s="190">
        <f t="shared" ref="K204" si="345">SUM(K200:K203)</f>
        <v>0</v>
      </c>
      <c r="L204" s="190">
        <f t="shared" ref="L204" si="346">SUM(L200:L203)</f>
        <v>0</v>
      </c>
      <c r="M204" s="190">
        <f t="shared" ref="M204" si="347">SUM(M200:M203)</f>
        <v>0</v>
      </c>
      <c r="N204" s="191">
        <f t="shared" ref="N204" si="348">SUM(N200:N203)</f>
        <v>0</v>
      </c>
      <c r="O204" s="51"/>
      <c r="P204" s="12"/>
      <c r="Q204" s="21"/>
      <c r="R204" s="216"/>
      <c r="S204" s="63"/>
      <c r="T204" s="63"/>
      <c r="U204" s="36"/>
      <c r="V204" s="36"/>
      <c r="W204" s="28"/>
      <c r="X204" s="3"/>
      <c r="Y204" s="3"/>
      <c r="Z204" s="3"/>
    </row>
    <row r="205" spans="1:26" ht="19.5" customHeight="1" x14ac:dyDescent="0.15">
      <c r="A205" s="3"/>
      <c r="B205" s="3"/>
      <c r="C205" s="228"/>
      <c r="D205" s="30" t="s">
        <v>10</v>
      </c>
      <c r="E205" s="108">
        <f>IF(E210="",ROUNDDOWN(E204*E208,0),"　未入力あり")</f>
        <v>0</v>
      </c>
      <c r="F205" s="109">
        <f t="shared" ref="F205" si="349">IF(F210="",ROUNDDOWN(F204*F208,0),"　未入力あり")</f>
        <v>0</v>
      </c>
      <c r="G205" s="109">
        <f t="shared" ref="G205" si="350">IF(G210="",ROUNDDOWN(G204*G208,0),"　未入力あり")</f>
        <v>0</v>
      </c>
      <c r="H205" s="109">
        <f t="shared" ref="H205" si="351">IF(H210="",ROUNDDOWN(H204*H208,0),"　未入力あり")</f>
        <v>0</v>
      </c>
      <c r="I205" s="109">
        <f>IF(I210="",ROUNDDOWN(I204*I208,0),"　未入力あり")</f>
        <v>0</v>
      </c>
      <c r="J205" s="109">
        <f t="shared" ref="J205" si="352">IF(J210="",ROUNDDOWN(J204*J208,0),"　未入力あり")</f>
        <v>0</v>
      </c>
      <c r="K205" s="109">
        <f t="shared" ref="K205" si="353">IF(K210="",ROUNDDOWN(K204*K208,0),"　未入力あり")</f>
        <v>0</v>
      </c>
      <c r="L205" s="109">
        <f t="shared" ref="L205" si="354">IF(L210="",ROUNDDOWN(L204*L208,0),"　未入力あり")</f>
        <v>0</v>
      </c>
      <c r="M205" s="109">
        <f t="shared" ref="M205" si="355">IF(M210="",ROUNDDOWN(M204*M208,0),"　未入力あり")</f>
        <v>0</v>
      </c>
      <c r="N205" s="192">
        <f t="shared" ref="N205" si="356">IF(N210="",ROUNDDOWN(N204*N208,0),"　未入力あり")</f>
        <v>0</v>
      </c>
      <c r="O205" s="52"/>
      <c r="P205" s="12"/>
      <c r="Q205" s="21"/>
      <c r="R205" s="216"/>
      <c r="S205" s="63"/>
      <c r="T205" s="63"/>
      <c r="U205" s="36"/>
      <c r="V205" s="36"/>
      <c r="W205" s="28"/>
      <c r="X205" s="3"/>
      <c r="Y205" s="3"/>
      <c r="Z205" s="3"/>
    </row>
    <row r="206" spans="1:26" ht="19.5" customHeight="1" thickBot="1" x14ac:dyDescent="0.2">
      <c r="A206" s="3"/>
      <c r="B206" s="3"/>
      <c r="C206" s="229"/>
      <c r="D206" s="33" t="s">
        <v>20</v>
      </c>
      <c r="E206" s="154">
        <f>IFERROR(E204+E205,"")</f>
        <v>0</v>
      </c>
      <c r="F206" s="155">
        <f t="shared" ref="F206" si="357">IFERROR(F204+F205,"")</f>
        <v>0</v>
      </c>
      <c r="G206" s="155">
        <f t="shared" ref="G206" si="358">IFERROR(G204+G205,"")</f>
        <v>0</v>
      </c>
      <c r="H206" s="155">
        <f t="shared" ref="H206" si="359">IFERROR(H204+H205,"")</f>
        <v>0</v>
      </c>
      <c r="I206" s="155">
        <f>IFERROR(I204+I205,"")</f>
        <v>0</v>
      </c>
      <c r="J206" s="155">
        <f t="shared" ref="J206" si="360">IFERROR(J204+J205,"")</f>
        <v>0</v>
      </c>
      <c r="K206" s="155">
        <f t="shared" ref="K206" si="361">IFERROR(K204+K205,"")</f>
        <v>0</v>
      </c>
      <c r="L206" s="155">
        <f t="shared" ref="L206" si="362">IFERROR(L204+L205,"")</f>
        <v>0</v>
      </c>
      <c r="M206" s="155">
        <f t="shared" ref="M206" si="363">IFERROR(M204+M205,"")</f>
        <v>0</v>
      </c>
      <c r="N206" s="155">
        <f t="shared" ref="N206" si="364">IFERROR(N204+N205,"")</f>
        <v>0</v>
      </c>
      <c r="O206" s="57"/>
      <c r="P206" s="12"/>
      <c r="Q206" s="21"/>
      <c r="R206" s="216"/>
      <c r="S206" s="63"/>
      <c r="T206" s="63"/>
      <c r="U206" s="36"/>
      <c r="V206" s="36"/>
      <c r="W206" s="28"/>
      <c r="X206" s="3"/>
      <c r="Y206" s="3"/>
      <c r="Z206" s="3"/>
    </row>
    <row r="207" spans="1:26" ht="35.25" customHeight="1" thickBot="1" x14ac:dyDescent="0.2">
      <c r="A207" s="3"/>
      <c r="B207" s="3"/>
      <c r="C207" s="35"/>
      <c r="D207" s="149" t="s">
        <v>56</v>
      </c>
      <c r="E207" s="185">
        <f>IFERROR((ROUNDDOWN(E206*E$37,0)),"")</f>
        <v>0</v>
      </c>
      <c r="F207" s="187">
        <f t="shared" ref="F207" si="365">IFERROR((ROUNDDOWN(F206*F$37,0)),"")</f>
        <v>0</v>
      </c>
      <c r="G207" s="187">
        <f t="shared" ref="G207" si="366">IFERROR((ROUNDDOWN(G206*G$37,0)),"")</f>
        <v>0</v>
      </c>
      <c r="H207" s="187">
        <f t="shared" ref="H207" si="367">IFERROR((ROUNDDOWN(H206*H$37,0)),"")</f>
        <v>0</v>
      </c>
      <c r="I207" s="186">
        <f>IFERROR(ROUNDDOWN(I206*I$37/(1+I$37),0),"")</f>
        <v>0</v>
      </c>
      <c r="J207" s="186">
        <f t="shared" ref="J207" si="368">IFERROR(ROUNDDOWN(J206*J$37/(1+J$37),0),"")</f>
        <v>0</v>
      </c>
      <c r="K207" s="186">
        <f t="shared" ref="K207" si="369">IFERROR(ROUNDDOWN(K206*K$37/(1+K$37),0),"")</f>
        <v>0</v>
      </c>
      <c r="L207" s="186">
        <f t="shared" ref="L207" si="370">IFERROR(ROUNDDOWN(L206*L$37/(1+L$37),0),"")</f>
        <v>0</v>
      </c>
      <c r="M207" s="186">
        <f t="shared" ref="M207" si="371">IFERROR(ROUNDDOWN(M206*M$37/(1+M$37),0),"")</f>
        <v>0</v>
      </c>
      <c r="N207" s="186">
        <f t="shared" ref="N207" si="372">IFERROR(ROUNDDOWN(N206*N$37/(1+N$37),0),"")</f>
        <v>0</v>
      </c>
      <c r="O207" s="60"/>
      <c r="P207" s="36"/>
      <c r="Q207" s="21"/>
      <c r="R207" s="216"/>
      <c r="S207" s="63"/>
      <c r="T207" s="63"/>
      <c r="U207" s="36"/>
      <c r="V207" s="36"/>
      <c r="W207" s="28"/>
      <c r="X207" s="3"/>
      <c r="Y207" s="3"/>
      <c r="Z207" s="3"/>
    </row>
    <row r="208" spans="1:26" ht="19.5" customHeight="1" x14ac:dyDescent="0.15">
      <c r="A208" s="3"/>
      <c r="B208" s="3"/>
      <c r="C208" s="24"/>
      <c r="D208" s="15" t="s">
        <v>11</v>
      </c>
      <c r="E208" s="169">
        <v>0</v>
      </c>
      <c r="F208" s="169">
        <v>0</v>
      </c>
      <c r="G208" s="169">
        <v>0</v>
      </c>
      <c r="H208" s="169">
        <v>0</v>
      </c>
      <c r="I208" s="169">
        <v>0</v>
      </c>
      <c r="J208" s="169">
        <v>0</v>
      </c>
      <c r="K208" s="169">
        <v>0</v>
      </c>
      <c r="L208" s="169">
        <v>0</v>
      </c>
      <c r="M208" s="169">
        <v>0</v>
      </c>
      <c r="N208" s="169">
        <v>0</v>
      </c>
      <c r="O208" s="16"/>
      <c r="P208" s="12"/>
      <c r="Q208" s="21"/>
      <c r="R208" s="216"/>
      <c r="S208" s="63"/>
      <c r="T208" s="63"/>
      <c r="U208" s="36"/>
      <c r="V208" s="36"/>
      <c r="W208" s="28"/>
      <c r="X208" s="3"/>
      <c r="Y208" s="3"/>
      <c r="Z208" s="3"/>
    </row>
    <row r="209" spans="1:26" ht="19.5" customHeight="1" x14ac:dyDescent="0.15">
      <c r="A209" s="3"/>
      <c r="B209" s="3"/>
      <c r="C209" s="24"/>
      <c r="D209" s="1"/>
      <c r="E209" s="88"/>
      <c r="F209" s="88"/>
      <c r="G209" s="88"/>
      <c r="H209" s="150" t="s">
        <v>57</v>
      </c>
      <c r="I209" s="151" t="s">
        <v>58</v>
      </c>
      <c r="J209" s="213"/>
      <c r="K209" s="88"/>
      <c r="L209" s="88"/>
      <c r="M209" s="88"/>
      <c r="N209" s="88"/>
      <c r="O209" s="16"/>
      <c r="P209" s="12"/>
      <c r="Q209" s="21"/>
      <c r="R209" s="216"/>
      <c r="S209" s="63"/>
      <c r="T209" s="63"/>
      <c r="U209" s="36"/>
      <c r="V209" s="36"/>
      <c r="W209" s="28"/>
      <c r="X209" s="3"/>
      <c r="Y209" s="3"/>
      <c r="Z209" s="3"/>
    </row>
    <row r="210" spans="1:26" ht="30" customHeight="1" x14ac:dyDescent="0.15">
      <c r="A210" s="3"/>
      <c r="B210" s="3"/>
      <c r="C210" s="230" t="str">
        <f>IF(AND(E210="",F210="",G210="",H210="",I210="",J210="",K210="",L210="",M210="",N210=""),"","一般管理費率：未記入、少数点以下第２位又は１０%以上を検出")</f>
        <v/>
      </c>
      <c r="D210" s="230"/>
      <c r="E210" s="103" t="str">
        <f>IF(AND(E208=ROUNDDOWN(E208,3),E208&lt;=0.1,E208&lt;&gt;""),"","←←確認してください ")</f>
        <v/>
      </c>
      <c r="F210" s="103" t="str">
        <f t="shared" ref="F210:N210" si="373">IF(AND(F208=ROUNDDOWN(F208,3),F208&lt;=0.1,F208&lt;&gt;""),"","←←確認してください ")</f>
        <v/>
      </c>
      <c r="G210" s="103" t="str">
        <f t="shared" si="373"/>
        <v/>
      </c>
      <c r="H210" s="103" t="str">
        <f t="shared" si="373"/>
        <v/>
      </c>
      <c r="I210" s="103" t="str">
        <f t="shared" si="373"/>
        <v/>
      </c>
      <c r="J210" s="103" t="str">
        <f t="shared" si="373"/>
        <v/>
      </c>
      <c r="K210" s="103" t="str">
        <f t="shared" si="373"/>
        <v/>
      </c>
      <c r="L210" s="103" t="str">
        <f t="shared" si="373"/>
        <v/>
      </c>
      <c r="M210" s="103" t="str">
        <f t="shared" si="373"/>
        <v/>
      </c>
      <c r="N210" s="103" t="str">
        <f t="shared" si="373"/>
        <v/>
      </c>
      <c r="O210" s="5"/>
      <c r="P210" s="5"/>
      <c r="Q210" s="21"/>
      <c r="R210" s="216"/>
      <c r="S210" s="63"/>
      <c r="T210" s="63"/>
      <c r="U210" s="36"/>
      <c r="V210" s="36"/>
      <c r="W210" s="28"/>
      <c r="X210" s="3"/>
      <c r="Y210" s="3"/>
      <c r="Z210" s="3"/>
    </row>
    <row r="211" spans="1:26" ht="19.5" customHeight="1" x14ac:dyDescent="0.15">
      <c r="A211" s="3"/>
      <c r="B211" s="3"/>
      <c r="C211" s="24"/>
      <c r="D211" s="10" t="s">
        <v>15</v>
      </c>
      <c r="E211" s="225"/>
      <c r="F211" s="225"/>
      <c r="G211" s="226"/>
      <c r="H211" s="226"/>
      <c r="I211" s="226"/>
      <c r="J211" s="226"/>
      <c r="K211" s="226"/>
      <c r="L211" s="226"/>
      <c r="M211" s="226"/>
      <c r="N211" s="226"/>
      <c r="O211" s="82"/>
      <c r="P211" s="82"/>
      <c r="Q211" s="21"/>
      <c r="R211" s="216"/>
      <c r="S211" s="63"/>
      <c r="T211" s="63"/>
      <c r="U211" s="36"/>
      <c r="V211" s="36"/>
      <c r="W211" s="28"/>
      <c r="X211" s="3"/>
      <c r="Y211" s="3"/>
      <c r="Z211" s="3"/>
    </row>
    <row r="212" spans="1:26" ht="19.5" customHeight="1" thickBot="1" x14ac:dyDescent="0.2">
      <c r="A212" s="3"/>
      <c r="B212" s="3"/>
      <c r="C212" s="24"/>
      <c r="D212" s="84" t="s">
        <v>61</v>
      </c>
      <c r="E212" s="231"/>
      <c r="F212" s="231"/>
      <c r="G212" s="231"/>
      <c r="H212" s="231"/>
      <c r="I212" s="231"/>
      <c r="J212" s="231"/>
      <c r="K212" s="231"/>
      <c r="L212" s="231"/>
      <c r="M212" s="231"/>
      <c r="N212" s="231"/>
      <c r="O212" s="150" t="s">
        <v>2</v>
      </c>
      <c r="P212" s="19" t="s">
        <v>12</v>
      </c>
      <c r="Q212" s="21"/>
      <c r="R212" s="216"/>
      <c r="S212" s="63"/>
      <c r="T212" s="63"/>
      <c r="U212" s="36"/>
      <c r="V212" s="36"/>
      <c r="W212" s="28"/>
      <c r="X212" s="3"/>
      <c r="Y212" s="3"/>
      <c r="Z212" s="3"/>
    </row>
    <row r="213" spans="1:26" ht="19.5" customHeight="1" thickBot="1" x14ac:dyDescent="0.2">
      <c r="A213" s="3"/>
      <c r="B213" s="3"/>
      <c r="C213" s="25" t="s">
        <v>0</v>
      </c>
      <c r="D213" s="6" t="s">
        <v>26</v>
      </c>
      <c r="E213" s="211">
        <f>E$24</f>
        <v>24</v>
      </c>
      <c r="F213" s="211">
        <f t="shared" ref="F213:N213" si="374">F$24</f>
        <v>25</v>
      </c>
      <c r="G213" s="211">
        <f t="shared" si="374"/>
        <v>26</v>
      </c>
      <c r="H213" s="211">
        <f t="shared" si="374"/>
        <v>27</v>
      </c>
      <c r="I213" s="211">
        <f t="shared" si="374"/>
        <v>28</v>
      </c>
      <c r="J213" s="211">
        <f t="shared" si="374"/>
        <v>29</v>
      </c>
      <c r="K213" s="211">
        <f t="shared" si="374"/>
        <v>30</v>
      </c>
      <c r="L213" s="211">
        <f t="shared" si="374"/>
        <v>31</v>
      </c>
      <c r="M213" s="211">
        <f t="shared" si="374"/>
        <v>32</v>
      </c>
      <c r="N213" s="211">
        <f t="shared" si="374"/>
        <v>33</v>
      </c>
      <c r="O213" s="59" t="str">
        <f>O$24</f>
        <v>総額</v>
      </c>
      <c r="P213" s="12"/>
      <c r="Q213" s="21"/>
      <c r="R213" s="216"/>
      <c r="S213" s="63"/>
      <c r="T213" s="63"/>
      <c r="U213" s="36"/>
      <c r="V213" s="36"/>
      <c r="W213" s="28"/>
      <c r="X213" s="3"/>
      <c r="Y213" s="3"/>
      <c r="Z213" s="3"/>
    </row>
    <row r="214" spans="1:26" ht="19.5" customHeight="1" x14ac:dyDescent="0.15">
      <c r="A214" s="3"/>
      <c r="B214" s="3"/>
      <c r="C214" s="227" t="s">
        <v>13</v>
      </c>
      <c r="D214" s="29" t="s">
        <v>5</v>
      </c>
      <c r="E214" s="166">
        <v>0</v>
      </c>
      <c r="F214" s="167">
        <v>0</v>
      </c>
      <c r="G214" s="167">
        <v>0</v>
      </c>
      <c r="H214" s="167">
        <v>0</v>
      </c>
      <c r="I214" s="167">
        <v>0</v>
      </c>
      <c r="J214" s="167">
        <v>0</v>
      </c>
      <c r="K214" s="167">
        <v>0</v>
      </c>
      <c r="L214" s="167">
        <v>0</v>
      </c>
      <c r="M214" s="167">
        <v>0</v>
      </c>
      <c r="N214" s="167">
        <v>0</v>
      </c>
      <c r="O214" s="51"/>
      <c r="P214" s="12"/>
      <c r="Q214" s="21"/>
      <c r="R214" s="216"/>
      <c r="S214" s="63"/>
      <c r="T214" s="63"/>
      <c r="U214" s="36"/>
      <c r="V214" s="36"/>
      <c r="W214" s="28"/>
      <c r="X214" s="3"/>
      <c r="Y214" s="3"/>
      <c r="Z214" s="3"/>
    </row>
    <row r="215" spans="1:26" ht="19.5" customHeight="1" x14ac:dyDescent="0.15">
      <c r="A215" s="3"/>
      <c r="B215" s="3"/>
      <c r="C215" s="228"/>
      <c r="D215" s="30" t="s">
        <v>6</v>
      </c>
      <c r="E215" s="170">
        <v>0</v>
      </c>
      <c r="F215" s="170">
        <v>0</v>
      </c>
      <c r="G215" s="170">
        <v>0</v>
      </c>
      <c r="H215" s="170">
        <v>0</v>
      </c>
      <c r="I215" s="170">
        <v>0</v>
      </c>
      <c r="J215" s="170">
        <v>0</v>
      </c>
      <c r="K215" s="171">
        <v>0</v>
      </c>
      <c r="L215" s="171">
        <v>0</v>
      </c>
      <c r="M215" s="171">
        <v>0</v>
      </c>
      <c r="N215" s="171">
        <v>0</v>
      </c>
      <c r="O215" s="52"/>
      <c r="P215" s="12"/>
      <c r="Q215" s="21"/>
      <c r="R215" s="216"/>
      <c r="S215" s="63"/>
      <c r="T215" s="63"/>
      <c r="U215" s="36"/>
      <c r="V215" s="36"/>
      <c r="W215" s="28"/>
      <c r="X215" s="3"/>
      <c r="Y215" s="3"/>
      <c r="Z215" s="3"/>
    </row>
    <row r="216" spans="1:26" ht="19.5" customHeight="1" x14ac:dyDescent="0.15">
      <c r="A216" s="3"/>
      <c r="B216" s="3"/>
      <c r="C216" s="228"/>
      <c r="D216" s="31" t="s">
        <v>7</v>
      </c>
      <c r="E216" s="170">
        <v>0</v>
      </c>
      <c r="F216" s="170">
        <v>0</v>
      </c>
      <c r="G216" s="170">
        <v>0</v>
      </c>
      <c r="H216" s="170">
        <v>0</v>
      </c>
      <c r="I216" s="170">
        <v>0</v>
      </c>
      <c r="J216" s="170">
        <v>0</v>
      </c>
      <c r="K216" s="171">
        <v>0</v>
      </c>
      <c r="L216" s="171">
        <v>0</v>
      </c>
      <c r="M216" s="171">
        <v>0</v>
      </c>
      <c r="N216" s="171">
        <v>0</v>
      </c>
      <c r="O216" s="52"/>
      <c r="P216" s="12"/>
      <c r="Q216" s="21"/>
      <c r="R216" s="216"/>
      <c r="S216" s="63"/>
      <c r="T216" s="63"/>
      <c r="U216" s="36"/>
      <c r="V216" s="36"/>
      <c r="W216" s="28"/>
      <c r="X216" s="3"/>
      <c r="Y216" s="3"/>
      <c r="Z216" s="3"/>
    </row>
    <row r="217" spans="1:26" ht="19.5" customHeight="1" thickBot="1" x14ac:dyDescent="0.2">
      <c r="A217" s="3"/>
      <c r="B217" s="3"/>
      <c r="C217" s="228"/>
      <c r="D217" s="32" t="s">
        <v>8</v>
      </c>
      <c r="E217" s="172">
        <v>0</v>
      </c>
      <c r="F217" s="172">
        <v>0</v>
      </c>
      <c r="G217" s="172">
        <v>0</v>
      </c>
      <c r="H217" s="172">
        <v>0</v>
      </c>
      <c r="I217" s="172">
        <v>0</v>
      </c>
      <c r="J217" s="172">
        <v>0</v>
      </c>
      <c r="K217" s="173">
        <v>0</v>
      </c>
      <c r="L217" s="173">
        <v>0</v>
      </c>
      <c r="M217" s="173">
        <v>0</v>
      </c>
      <c r="N217" s="173">
        <v>0</v>
      </c>
      <c r="O217" s="56"/>
      <c r="P217" s="12"/>
      <c r="Q217" s="21"/>
      <c r="R217" s="216"/>
      <c r="S217" s="63"/>
      <c r="T217" s="63"/>
      <c r="U217" s="36"/>
      <c r="V217" s="36"/>
      <c r="W217" s="28"/>
      <c r="X217" s="3"/>
      <c r="Y217" s="3"/>
      <c r="Z217" s="3"/>
    </row>
    <row r="218" spans="1:26" ht="19.5" customHeight="1" x14ac:dyDescent="0.15">
      <c r="A218" s="3"/>
      <c r="B218" s="3"/>
      <c r="C218" s="227" t="s">
        <v>9</v>
      </c>
      <c r="D218" s="42" t="s">
        <v>18</v>
      </c>
      <c r="E218" s="2">
        <f>SUM(E214:E217)</f>
        <v>0</v>
      </c>
      <c r="F218" s="190">
        <f t="shared" ref="F218" si="375">SUM(F214:F217)</f>
        <v>0</v>
      </c>
      <c r="G218" s="190">
        <f t="shared" ref="G218" si="376">SUM(G214:G217)</f>
        <v>0</v>
      </c>
      <c r="H218" s="190">
        <f t="shared" ref="H218" si="377">SUM(H214:H217)</f>
        <v>0</v>
      </c>
      <c r="I218" s="190">
        <f>SUM(I214:I217)</f>
        <v>0</v>
      </c>
      <c r="J218" s="190">
        <f t="shared" ref="J218" si="378">SUM(J214:J217)</f>
        <v>0</v>
      </c>
      <c r="K218" s="190">
        <f t="shared" ref="K218" si="379">SUM(K214:K217)</f>
        <v>0</v>
      </c>
      <c r="L218" s="190">
        <f t="shared" ref="L218" si="380">SUM(L214:L217)</f>
        <v>0</v>
      </c>
      <c r="M218" s="190">
        <f t="shared" ref="M218" si="381">SUM(M214:M217)</f>
        <v>0</v>
      </c>
      <c r="N218" s="191">
        <f t="shared" ref="N218" si="382">SUM(N214:N217)</f>
        <v>0</v>
      </c>
      <c r="O218" s="51"/>
      <c r="P218" s="12"/>
      <c r="Q218" s="21"/>
      <c r="R218" s="216"/>
      <c r="S218" s="63"/>
      <c r="T218" s="63"/>
      <c r="U218" s="36"/>
      <c r="V218" s="36"/>
      <c r="W218" s="28"/>
      <c r="X218" s="3"/>
      <c r="Y218" s="3"/>
      <c r="Z218" s="3"/>
    </row>
    <row r="219" spans="1:26" ht="19.5" customHeight="1" x14ac:dyDescent="0.15">
      <c r="A219" s="3"/>
      <c r="B219" s="3"/>
      <c r="C219" s="228"/>
      <c r="D219" s="30" t="s">
        <v>10</v>
      </c>
      <c r="E219" s="108">
        <f>IF(E224="",ROUNDDOWN(E218*E222,0),"　未入力あり")</f>
        <v>0</v>
      </c>
      <c r="F219" s="109">
        <f t="shared" ref="F219" si="383">IF(F224="",ROUNDDOWN(F218*F222,0),"　未入力あり")</f>
        <v>0</v>
      </c>
      <c r="G219" s="109">
        <f t="shared" ref="G219" si="384">IF(G224="",ROUNDDOWN(G218*G222,0),"　未入力あり")</f>
        <v>0</v>
      </c>
      <c r="H219" s="109">
        <f t="shared" ref="H219" si="385">IF(H224="",ROUNDDOWN(H218*H222,0),"　未入力あり")</f>
        <v>0</v>
      </c>
      <c r="I219" s="109">
        <f>IF(I224="",ROUNDDOWN(I218*I222,0),"　未入力あり")</f>
        <v>0</v>
      </c>
      <c r="J219" s="109">
        <f t="shared" ref="J219" si="386">IF(J224="",ROUNDDOWN(J218*J222,0),"　未入力あり")</f>
        <v>0</v>
      </c>
      <c r="K219" s="109">
        <f t="shared" ref="K219" si="387">IF(K224="",ROUNDDOWN(K218*K222,0),"　未入力あり")</f>
        <v>0</v>
      </c>
      <c r="L219" s="109">
        <f t="shared" ref="L219" si="388">IF(L224="",ROUNDDOWN(L218*L222,0),"　未入力あり")</f>
        <v>0</v>
      </c>
      <c r="M219" s="109">
        <f t="shared" ref="M219" si="389">IF(M224="",ROUNDDOWN(M218*M222,0),"　未入力あり")</f>
        <v>0</v>
      </c>
      <c r="N219" s="192">
        <f t="shared" ref="N219" si="390">IF(N224="",ROUNDDOWN(N218*N222,0),"　未入力あり")</f>
        <v>0</v>
      </c>
      <c r="O219" s="52"/>
      <c r="P219" s="12"/>
      <c r="Q219" s="21"/>
      <c r="R219" s="216"/>
      <c r="S219" s="63"/>
      <c r="T219" s="63"/>
      <c r="U219" s="36"/>
      <c r="V219" s="36"/>
      <c r="W219" s="28"/>
      <c r="X219" s="3"/>
      <c r="Y219" s="3"/>
      <c r="Z219" s="3"/>
    </row>
    <row r="220" spans="1:26" ht="19.5" customHeight="1" thickBot="1" x14ac:dyDescent="0.2">
      <c r="A220" s="3"/>
      <c r="B220" s="3"/>
      <c r="C220" s="229"/>
      <c r="D220" s="33" t="s">
        <v>20</v>
      </c>
      <c r="E220" s="154">
        <f>IFERROR(E218+E219,"")</f>
        <v>0</v>
      </c>
      <c r="F220" s="155">
        <f t="shared" ref="F220" si="391">IFERROR(F218+F219,"")</f>
        <v>0</v>
      </c>
      <c r="G220" s="155">
        <f t="shared" ref="G220" si="392">IFERROR(G218+G219,"")</f>
        <v>0</v>
      </c>
      <c r="H220" s="155">
        <f t="shared" ref="H220" si="393">IFERROR(H218+H219,"")</f>
        <v>0</v>
      </c>
      <c r="I220" s="155">
        <f>IFERROR(I218+I219,"")</f>
        <v>0</v>
      </c>
      <c r="J220" s="155">
        <f t="shared" ref="J220" si="394">IFERROR(J218+J219,"")</f>
        <v>0</v>
      </c>
      <c r="K220" s="155">
        <f t="shared" ref="K220" si="395">IFERROR(K218+K219,"")</f>
        <v>0</v>
      </c>
      <c r="L220" s="155">
        <f t="shared" ref="L220" si="396">IFERROR(L218+L219,"")</f>
        <v>0</v>
      </c>
      <c r="M220" s="155">
        <f t="shared" ref="M220" si="397">IFERROR(M218+M219,"")</f>
        <v>0</v>
      </c>
      <c r="N220" s="155">
        <f t="shared" ref="N220" si="398">IFERROR(N218+N219,"")</f>
        <v>0</v>
      </c>
      <c r="O220" s="57"/>
      <c r="P220" s="12"/>
      <c r="Q220" s="21"/>
      <c r="R220" s="216"/>
      <c r="S220" s="63"/>
      <c r="T220" s="63"/>
      <c r="U220" s="36"/>
      <c r="V220" s="36"/>
      <c r="W220" s="28"/>
      <c r="X220" s="3"/>
      <c r="Y220" s="3"/>
      <c r="Z220" s="3"/>
    </row>
    <row r="221" spans="1:26" ht="35.25" customHeight="1" thickBot="1" x14ac:dyDescent="0.2">
      <c r="A221" s="3"/>
      <c r="B221" s="3"/>
      <c r="C221" s="35"/>
      <c r="D221" s="149" t="s">
        <v>56</v>
      </c>
      <c r="E221" s="185">
        <f>IFERROR((ROUNDDOWN(E220*E$37,0)),"")</f>
        <v>0</v>
      </c>
      <c r="F221" s="187">
        <f t="shared" ref="F221" si="399">IFERROR((ROUNDDOWN(F220*F$37,0)),"")</f>
        <v>0</v>
      </c>
      <c r="G221" s="187">
        <f t="shared" ref="G221" si="400">IFERROR((ROUNDDOWN(G220*G$37,0)),"")</f>
        <v>0</v>
      </c>
      <c r="H221" s="187">
        <f t="shared" ref="H221" si="401">IFERROR((ROUNDDOWN(H220*H$37,0)),"")</f>
        <v>0</v>
      </c>
      <c r="I221" s="186">
        <f>IFERROR(ROUNDDOWN(I220*I$37/(1+I$37),0),"")</f>
        <v>0</v>
      </c>
      <c r="J221" s="186">
        <f t="shared" ref="J221" si="402">IFERROR(ROUNDDOWN(J220*J$37/(1+J$37),0),"")</f>
        <v>0</v>
      </c>
      <c r="K221" s="186">
        <f t="shared" ref="K221" si="403">IFERROR(ROUNDDOWN(K220*K$37/(1+K$37),0),"")</f>
        <v>0</v>
      </c>
      <c r="L221" s="186">
        <f t="shared" ref="L221" si="404">IFERROR(ROUNDDOWN(L220*L$37/(1+L$37),0),"")</f>
        <v>0</v>
      </c>
      <c r="M221" s="186">
        <f t="shared" ref="M221" si="405">IFERROR(ROUNDDOWN(M220*M$37/(1+M$37),0),"")</f>
        <v>0</v>
      </c>
      <c r="N221" s="186">
        <f t="shared" ref="N221" si="406">IFERROR(ROUNDDOWN(N220*N$37/(1+N$37),0),"")</f>
        <v>0</v>
      </c>
      <c r="O221" s="60"/>
      <c r="P221" s="36"/>
      <c r="Q221" s="21"/>
      <c r="R221" s="216"/>
      <c r="S221" s="63"/>
      <c r="T221" s="63"/>
      <c r="U221" s="36"/>
      <c r="V221" s="36"/>
      <c r="W221" s="28"/>
      <c r="X221" s="3"/>
      <c r="Y221" s="3"/>
      <c r="Z221" s="3"/>
    </row>
    <row r="222" spans="1:26" ht="19.5" customHeight="1" x14ac:dyDescent="0.15">
      <c r="A222" s="3"/>
      <c r="B222" s="3"/>
      <c r="C222" s="24"/>
      <c r="D222" s="15" t="s">
        <v>11</v>
      </c>
      <c r="E222" s="169">
        <v>0</v>
      </c>
      <c r="F222" s="169">
        <v>0</v>
      </c>
      <c r="G222" s="169">
        <v>0</v>
      </c>
      <c r="H222" s="169">
        <v>0</v>
      </c>
      <c r="I222" s="168">
        <v>0</v>
      </c>
      <c r="J222" s="168">
        <v>0</v>
      </c>
      <c r="K222" s="168">
        <v>0</v>
      </c>
      <c r="L222" s="168">
        <v>0</v>
      </c>
      <c r="M222" s="168">
        <v>0</v>
      </c>
      <c r="N222" s="168">
        <v>0</v>
      </c>
      <c r="O222" s="16"/>
      <c r="P222" s="12"/>
      <c r="Q222" s="21"/>
      <c r="R222" s="216"/>
      <c r="S222" s="63"/>
      <c r="T222" s="63"/>
      <c r="U222" s="36"/>
      <c r="V222" s="36"/>
      <c r="W222" s="28"/>
      <c r="X222" s="3"/>
      <c r="Y222" s="3"/>
      <c r="Z222" s="3"/>
    </row>
    <row r="223" spans="1:26" ht="19.5" customHeight="1" x14ac:dyDescent="0.15">
      <c r="A223" s="3"/>
      <c r="B223" s="3"/>
      <c r="C223" s="24"/>
      <c r="D223" s="1"/>
      <c r="E223" s="88"/>
      <c r="F223" s="88"/>
      <c r="G223" s="88"/>
      <c r="H223" s="150" t="s">
        <v>57</v>
      </c>
      <c r="I223" s="151" t="s">
        <v>58</v>
      </c>
      <c r="J223" s="213"/>
      <c r="K223" s="88"/>
      <c r="L223" s="88"/>
      <c r="M223" s="88"/>
      <c r="N223" s="88"/>
      <c r="O223" s="16"/>
      <c r="P223" s="12"/>
      <c r="Q223" s="21"/>
      <c r="R223" s="216"/>
      <c r="S223" s="63"/>
      <c r="T223" s="63"/>
      <c r="U223" s="36"/>
      <c r="V223" s="36"/>
      <c r="W223" s="28"/>
      <c r="X223" s="3"/>
      <c r="Y223" s="3"/>
      <c r="Z223" s="3"/>
    </row>
    <row r="224" spans="1:26" ht="30" customHeight="1" x14ac:dyDescent="0.15">
      <c r="A224" s="3"/>
      <c r="B224" s="3"/>
      <c r="C224" s="230" t="str">
        <f>IF(AND(E224="",F224="",G224="",H224="",I224="",J224="",K224="",L224="",M224="",N224=""),"","一般管理費率：未記入、少数点以下第２位又は１０%以上を検出")</f>
        <v/>
      </c>
      <c r="D224" s="230"/>
      <c r="E224" s="103" t="str">
        <f>IF(AND(E222=ROUNDDOWN(E222,3),E222&lt;=0.1,E222&lt;&gt;""),"","←←確認してください ")</f>
        <v/>
      </c>
      <c r="F224" s="103" t="str">
        <f t="shared" ref="F224:N224" si="407">IF(AND(F222=ROUNDDOWN(F222,3),F222&lt;=0.1,F222&lt;&gt;""),"","←←確認してください ")</f>
        <v/>
      </c>
      <c r="G224" s="103" t="str">
        <f t="shared" si="407"/>
        <v/>
      </c>
      <c r="H224" s="103" t="str">
        <f t="shared" si="407"/>
        <v/>
      </c>
      <c r="I224" s="103" t="str">
        <f t="shared" si="407"/>
        <v/>
      </c>
      <c r="J224" s="103" t="str">
        <f t="shared" si="407"/>
        <v/>
      </c>
      <c r="K224" s="103" t="str">
        <f t="shared" si="407"/>
        <v/>
      </c>
      <c r="L224" s="103" t="str">
        <f t="shared" si="407"/>
        <v/>
      </c>
      <c r="M224" s="103" t="str">
        <f t="shared" si="407"/>
        <v/>
      </c>
      <c r="N224" s="103" t="str">
        <f t="shared" si="407"/>
        <v/>
      </c>
      <c r="O224" s="5"/>
      <c r="P224" s="5"/>
      <c r="Q224" s="21"/>
      <c r="R224" s="216"/>
      <c r="S224" s="63"/>
      <c r="T224" s="63"/>
      <c r="U224" s="36"/>
      <c r="V224" s="36"/>
      <c r="W224" s="28"/>
      <c r="X224" s="3"/>
      <c r="Y224" s="3"/>
      <c r="Z224" s="3"/>
    </row>
    <row r="225" spans="1:26" ht="19.5" customHeight="1" x14ac:dyDescent="0.15">
      <c r="A225" s="3"/>
      <c r="B225" s="3"/>
      <c r="C225" s="24"/>
      <c r="D225" s="10" t="s">
        <v>15</v>
      </c>
      <c r="E225" s="225"/>
      <c r="F225" s="225"/>
      <c r="G225" s="226"/>
      <c r="H225" s="226"/>
      <c r="I225" s="226"/>
      <c r="J225" s="226"/>
      <c r="K225" s="226"/>
      <c r="L225" s="226"/>
      <c r="M225" s="226"/>
      <c r="N225" s="226"/>
      <c r="O225" s="82"/>
      <c r="P225" s="82"/>
      <c r="Q225" s="21"/>
      <c r="R225" s="216"/>
      <c r="S225" s="63"/>
      <c r="T225" s="63"/>
      <c r="U225" s="36"/>
      <c r="V225" s="36"/>
      <c r="W225" s="28"/>
      <c r="X225" s="3"/>
      <c r="Y225" s="3"/>
      <c r="Z225" s="3"/>
    </row>
    <row r="226" spans="1:26" ht="19.5" customHeight="1" thickBot="1" x14ac:dyDescent="0.2">
      <c r="A226" s="3"/>
      <c r="B226" s="3"/>
      <c r="C226" s="24"/>
      <c r="D226" s="84" t="s">
        <v>61</v>
      </c>
      <c r="E226" s="231"/>
      <c r="F226" s="231"/>
      <c r="G226" s="231"/>
      <c r="H226" s="231"/>
      <c r="I226" s="231"/>
      <c r="J226" s="231"/>
      <c r="K226" s="231"/>
      <c r="L226" s="231"/>
      <c r="M226" s="231"/>
      <c r="N226" s="231"/>
      <c r="O226" s="150" t="s">
        <v>2</v>
      </c>
      <c r="P226" s="19" t="s">
        <v>12</v>
      </c>
      <c r="Q226" s="21"/>
      <c r="R226" s="216"/>
      <c r="S226" s="63"/>
      <c r="T226" s="63"/>
      <c r="U226" s="36"/>
      <c r="V226" s="36"/>
      <c r="W226" s="28"/>
      <c r="X226" s="3"/>
      <c r="Y226" s="3"/>
      <c r="Z226" s="3"/>
    </row>
    <row r="227" spans="1:26" ht="19.5" customHeight="1" thickBot="1" x14ac:dyDescent="0.2">
      <c r="A227" s="3"/>
      <c r="B227" s="3"/>
      <c r="C227" s="25" t="s">
        <v>0</v>
      </c>
      <c r="D227" s="6" t="s">
        <v>26</v>
      </c>
      <c r="E227" s="211">
        <f>E$24</f>
        <v>24</v>
      </c>
      <c r="F227" s="211">
        <f t="shared" ref="F227:N227" si="408">F$24</f>
        <v>25</v>
      </c>
      <c r="G227" s="211">
        <f t="shared" si="408"/>
        <v>26</v>
      </c>
      <c r="H227" s="211">
        <f t="shared" si="408"/>
        <v>27</v>
      </c>
      <c r="I227" s="211">
        <f t="shared" si="408"/>
        <v>28</v>
      </c>
      <c r="J227" s="211">
        <f t="shared" si="408"/>
        <v>29</v>
      </c>
      <c r="K227" s="211">
        <f t="shared" si="408"/>
        <v>30</v>
      </c>
      <c r="L227" s="211">
        <f t="shared" si="408"/>
        <v>31</v>
      </c>
      <c r="M227" s="211">
        <f t="shared" si="408"/>
        <v>32</v>
      </c>
      <c r="N227" s="211">
        <f t="shared" si="408"/>
        <v>33</v>
      </c>
      <c r="O227" s="59" t="str">
        <f>O$24</f>
        <v>総額</v>
      </c>
      <c r="P227" s="12"/>
      <c r="Q227" s="21"/>
      <c r="R227" s="216"/>
      <c r="S227" s="63"/>
      <c r="T227" s="63"/>
      <c r="U227" s="36"/>
      <c r="V227" s="36"/>
      <c r="W227" s="28"/>
      <c r="X227" s="3"/>
      <c r="Y227" s="3"/>
      <c r="Z227" s="3"/>
    </row>
    <row r="228" spans="1:26" ht="19.5" customHeight="1" x14ac:dyDescent="0.15">
      <c r="A228" s="3"/>
      <c r="B228" s="3"/>
      <c r="C228" s="227" t="s">
        <v>13</v>
      </c>
      <c r="D228" s="29" t="s">
        <v>5</v>
      </c>
      <c r="E228" s="166">
        <v>0</v>
      </c>
      <c r="F228" s="167">
        <v>0</v>
      </c>
      <c r="G228" s="167">
        <v>0</v>
      </c>
      <c r="H228" s="167">
        <v>0</v>
      </c>
      <c r="I228" s="167">
        <v>0</v>
      </c>
      <c r="J228" s="167">
        <v>0</v>
      </c>
      <c r="K228" s="167">
        <v>0</v>
      </c>
      <c r="L228" s="167">
        <v>0</v>
      </c>
      <c r="M228" s="167">
        <v>0</v>
      </c>
      <c r="N228" s="167">
        <v>0</v>
      </c>
      <c r="O228" s="51"/>
      <c r="P228" s="12"/>
      <c r="Q228" s="21"/>
      <c r="R228" s="216"/>
      <c r="S228" s="63"/>
      <c r="T228" s="63"/>
      <c r="U228" s="36"/>
      <c r="V228" s="36"/>
      <c r="W228" s="28"/>
      <c r="X228" s="3"/>
      <c r="Y228" s="3"/>
      <c r="Z228" s="3"/>
    </row>
    <row r="229" spans="1:26" ht="19.5" customHeight="1" x14ac:dyDescent="0.15">
      <c r="A229" s="3"/>
      <c r="B229" s="3"/>
      <c r="C229" s="228"/>
      <c r="D229" s="30" t="s">
        <v>6</v>
      </c>
      <c r="E229" s="170">
        <v>0</v>
      </c>
      <c r="F229" s="170">
        <v>0</v>
      </c>
      <c r="G229" s="170">
        <v>0</v>
      </c>
      <c r="H229" s="170">
        <v>0</v>
      </c>
      <c r="I229" s="170">
        <v>0</v>
      </c>
      <c r="J229" s="170">
        <v>0</v>
      </c>
      <c r="K229" s="171">
        <v>0</v>
      </c>
      <c r="L229" s="171">
        <v>0</v>
      </c>
      <c r="M229" s="171">
        <v>0</v>
      </c>
      <c r="N229" s="171">
        <v>0</v>
      </c>
      <c r="O229" s="52"/>
      <c r="P229" s="12"/>
      <c r="Q229" s="21"/>
      <c r="R229" s="216"/>
      <c r="S229" s="63"/>
      <c r="T229" s="63"/>
      <c r="U229" s="36"/>
      <c r="V229" s="36"/>
      <c r="W229" s="28"/>
      <c r="X229" s="3"/>
      <c r="Y229" s="3"/>
      <c r="Z229" s="3"/>
    </row>
    <row r="230" spans="1:26" ht="19.5" customHeight="1" x14ac:dyDescent="0.15">
      <c r="A230" s="3"/>
      <c r="B230" s="3"/>
      <c r="C230" s="228"/>
      <c r="D230" s="31" t="s">
        <v>7</v>
      </c>
      <c r="E230" s="170">
        <v>0</v>
      </c>
      <c r="F230" s="170">
        <v>0</v>
      </c>
      <c r="G230" s="170">
        <v>0</v>
      </c>
      <c r="H230" s="170">
        <v>0</v>
      </c>
      <c r="I230" s="170">
        <v>0</v>
      </c>
      <c r="J230" s="170">
        <v>0</v>
      </c>
      <c r="K230" s="171">
        <v>0</v>
      </c>
      <c r="L230" s="171">
        <v>0</v>
      </c>
      <c r="M230" s="171">
        <v>0</v>
      </c>
      <c r="N230" s="171">
        <v>0</v>
      </c>
      <c r="O230" s="52"/>
      <c r="P230" s="12"/>
      <c r="Q230" s="21"/>
      <c r="R230" s="216"/>
      <c r="S230" s="63"/>
      <c r="T230" s="63"/>
      <c r="U230" s="36"/>
      <c r="V230" s="36"/>
      <c r="W230" s="28"/>
      <c r="X230" s="3"/>
      <c r="Y230" s="3"/>
      <c r="Z230" s="3"/>
    </row>
    <row r="231" spans="1:26" ht="19.5" customHeight="1" thickBot="1" x14ac:dyDescent="0.2">
      <c r="A231" s="3"/>
      <c r="B231" s="3"/>
      <c r="C231" s="228"/>
      <c r="D231" s="32" t="s">
        <v>8</v>
      </c>
      <c r="E231" s="172">
        <v>0</v>
      </c>
      <c r="F231" s="172">
        <v>0</v>
      </c>
      <c r="G231" s="172">
        <v>0</v>
      </c>
      <c r="H231" s="172">
        <v>0</v>
      </c>
      <c r="I231" s="172">
        <v>0</v>
      </c>
      <c r="J231" s="172">
        <v>0</v>
      </c>
      <c r="K231" s="173">
        <v>0</v>
      </c>
      <c r="L231" s="173">
        <v>0</v>
      </c>
      <c r="M231" s="173">
        <v>0</v>
      </c>
      <c r="N231" s="173">
        <v>0</v>
      </c>
      <c r="O231" s="56"/>
      <c r="P231" s="12"/>
      <c r="Q231" s="21"/>
      <c r="R231" s="216"/>
      <c r="S231" s="63"/>
      <c r="T231" s="63"/>
      <c r="U231" s="36"/>
      <c r="V231" s="36"/>
      <c r="W231" s="28"/>
      <c r="X231" s="3"/>
      <c r="Y231" s="3"/>
      <c r="Z231" s="3"/>
    </row>
    <row r="232" spans="1:26" ht="19.5" customHeight="1" x14ac:dyDescent="0.15">
      <c r="A232" s="3"/>
      <c r="B232" s="3"/>
      <c r="C232" s="227" t="s">
        <v>9</v>
      </c>
      <c r="D232" s="42" t="s">
        <v>18</v>
      </c>
      <c r="E232" s="2">
        <f>SUM(E228:E231)</f>
        <v>0</v>
      </c>
      <c r="F232" s="190">
        <f t="shared" ref="F232" si="409">SUM(F228:F231)</f>
        <v>0</v>
      </c>
      <c r="G232" s="190">
        <f t="shared" ref="G232" si="410">SUM(G228:G231)</f>
        <v>0</v>
      </c>
      <c r="H232" s="190">
        <f t="shared" ref="H232" si="411">SUM(H228:H231)</f>
        <v>0</v>
      </c>
      <c r="I232" s="190">
        <f>SUM(I228:I231)</f>
        <v>0</v>
      </c>
      <c r="J232" s="190">
        <f t="shared" ref="J232" si="412">SUM(J228:J231)</f>
        <v>0</v>
      </c>
      <c r="K232" s="190">
        <f t="shared" ref="K232" si="413">SUM(K228:K231)</f>
        <v>0</v>
      </c>
      <c r="L232" s="190">
        <f t="shared" ref="L232" si="414">SUM(L228:L231)</f>
        <v>0</v>
      </c>
      <c r="M232" s="190">
        <f t="shared" ref="M232" si="415">SUM(M228:M231)</f>
        <v>0</v>
      </c>
      <c r="N232" s="191">
        <f t="shared" ref="N232" si="416">SUM(N228:N231)</f>
        <v>0</v>
      </c>
      <c r="O232" s="51"/>
      <c r="P232" s="12"/>
      <c r="Q232" s="21"/>
      <c r="R232" s="216"/>
      <c r="S232" s="63"/>
      <c r="T232" s="63"/>
      <c r="U232" s="36"/>
      <c r="V232" s="36"/>
      <c r="W232" s="28"/>
      <c r="X232" s="3"/>
      <c r="Y232" s="3"/>
      <c r="Z232" s="3"/>
    </row>
    <row r="233" spans="1:26" ht="19.5" customHeight="1" x14ac:dyDescent="0.15">
      <c r="A233" s="3"/>
      <c r="B233" s="3"/>
      <c r="C233" s="228"/>
      <c r="D233" s="30" t="s">
        <v>10</v>
      </c>
      <c r="E233" s="108">
        <f>IF(E238="",ROUNDDOWN(E232*E236,0),"　未入力あり")</f>
        <v>0</v>
      </c>
      <c r="F233" s="109">
        <f t="shared" ref="F233" si="417">IF(F238="",ROUNDDOWN(F232*F236,0),"　未入力あり")</f>
        <v>0</v>
      </c>
      <c r="G233" s="109">
        <f t="shared" ref="G233" si="418">IF(G238="",ROUNDDOWN(G232*G236,0),"　未入力あり")</f>
        <v>0</v>
      </c>
      <c r="H233" s="109">
        <f t="shared" ref="H233" si="419">IF(H238="",ROUNDDOWN(H232*H236,0),"　未入力あり")</f>
        <v>0</v>
      </c>
      <c r="I233" s="109">
        <f>IF(I238="",ROUNDDOWN(I232*I236,0),"　未入力あり")</f>
        <v>0</v>
      </c>
      <c r="J233" s="109">
        <f t="shared" ref="J233" si="420">IF(J238="",ROUNDDOWN(J232*J236,0),"　未入力あり")</f>
        <v>0</v>
      </c>
      <c r="K233" s="109">
        <f t="shared" ref="K233" si="421">IF(K238="",ROUNDDOWN(K232*K236,0),"　未入力あり")</f>
        <v>0</v>
      </c>
      <c r="L233" s="109">
        <f t="shared" ref="L233" si="422">IF(L238="",ROUNDDOWN(L232*L236,0),"　未入力あり")</f>
        <v>0</v>
      </c>
      <c r="M233" s="109">
        <f t="shared" ref="M233" si="423">IF(M238="",ROUNDDOWN(M232*M236,0),"　未入力あり")</f>
        <v>0</v>
      </c>
      <c r="N233" s="192">
        <f t="shared" ref="N233" si="424">IF(N238="",ROUNDDOWN(N232*N236,0),"　未入力あり")</f>
        <v>0</v>
      </c>
      <c r="O233" s="52"/>
      <c r="P233" s="12"/>
      <c r="Q233" s="21"/>
      <c r="R233" s="216"/>
      <c r="S233" s="63"/>
      <c r="T233" s="63"/>
      <c r="U233" s="36"/>
      <c r="V233" s="36"/>
      <c r="W233" s="28"/>
      <c r="X233" s="3"/>
      <c r="Y233" s="3"/>
      <c r="Z233" s="3"/>
    </row>
    <row r="234" spans="1:26" ht="19.5" customHeight="1" thickBot="1" x14ac:dyDescent="0.2">
      <c r="A234" s="3"/>
      <c r="B234" s="3"/>
      <c r="C234" s="229"/>
      <c r="D234" s="33" t="s">
        <v>20</v>
      </c>
      <c r="E234" s="154">
        <f>IFERROR(E232+E233,"")</f>
        <v>0</v>
      </c>
      <c r="F234" s="155">
        <f t="shared" ref="F234" si="425">IFERROR(F232+F233,"")</f>
        <v>0</v>
      </c>
      <c r="G234" s="155">
        <f t="shared" ref="G234" si="426">IFERROR(G232+G233,"")</f>
        <v>0</v>
      </c>
      <c r="H234" s="155">
        <f t="shared" ref="H234" si="427">IFERROR(H232+H233,"")</f>
        <v>0</v>
      </c>
      <c r="I234" s="155">
        <f>IFERROR(I232+I233,"")</f>
        <v>0</v>
      </c>
      <c r="J234" s="155">
        <f t="shared" ref="J234" si="428">IFERROR(J232+J233,"")</f>
        <v>0</v>
      </c>
      <c r="K234" s="155">
        <f t="shared" ref="K234" si="429">IFERROR(K232+K233,"")</f>
        <v>0</v>
      </c>
      <c r="L234" s="155">
        <f t="shared" ref="L234" si="430">IFERROR(L232+L233,"")</f>
        <v>0</v>
      </c>
      <c r="M234" s="155">
        <f t="shared" ref="M234" si="431">IFERROR(M232+M233,"")</f>
        <v>0</v>
      </c>
      <c r="N234" s="155">
        <f t="shared" ref="N234" si="432">IFERROR(N232+N233,"")</f>
        <v>0</v>
      </c>
      <c r="O234" s="57"/>
      <c r="P234" s="12"/>
      <c r="Q234" s="21"/>
      <c r="R234" s="216"/>
      <c r="S234" s="63"/>
      <c r="T234" s="63"/>
      <c r="U234" s="36"/>
      <c r="V234" s="36"/>
      <c r="W234" s="28"/>
      <c r="X234" s="3"/>
      <c r="Y234" s="3"/>
      <c r="Z234" s="3"/>
    </row>
    <row r="235" spans="1:26" ht="34.5" customHeight="1" thickBot="1" x14ac:dyDescent="0.2">
      <c r="A235" s="3"/>
      <c r="B235" s="3"/>
      <c r="C235" s="35"/>
      <c r="D235" s="149" t="s">
        <v>56</v>
      </c>
      <c r="E235" s="185">
        <f>IFERROR((ROUNDDOWN(E234*E$37,0)),"")</f>
        <v>0</v>
      </c>
      <c r="F235" s="187">
        <f t="shared" ref="F235" si="433">IFERROR((ROUNDDOWN(F234*F$37,0)),"")</f>
        <v>0</v>
      </c>
      <c r="G235" s="187">
        <f t="shared" ref="G235" si="434">IFERROR((ROUNDDOWN(G234*G$37,0)),"")</f>
        <v>0</v>
      </c>
      <c r="H235" s="187">
        <f t="shared" ref="H235" si="435">IFERROR((ROUNDDOWN(H234*H$37,0)),"")</f>
        <v>0</v>
      </c>
      <c r="I235" s="186">
        <f>IFERROR(ROUNDDOWN(I234*I$37/(1+I$37),0),"")</f>
        <v>0</v>
      </c>
      <c r="J235" s="186">
        <f t="shared" ref="J235" si="436">IFERROR(ROUNDDOWN(J234*J$37/(1+J$37),0),"")</f>
        <v>0</v>
      </c>
      <c r="K235" s="186">
        <f t="shared" ref="K235" si="437">IFERROR(ROUNDDOWN(K234*K$37/(1+K$37),0),"")</f>
        <v>0</v>
      </c>
      <c r="L235" s="186">
        <f t="shared" ref="L235" si="438">IFERROR(ROUNDDOWN(L234*L$37/(1+L$37),0),"")</f>
        <v>0</v>
      </c>
      <c r="M235" s="186">
        <f t="shared" ref="M235" si="439">IFERROR(ROUNDDOWN(M234*M$37/(1+M$37),0),"")</f>
        <v>0</v>
      </c>
      <c r="N235" s="186">
        <f t="shared" ref="N235" si="440">IFERROR(ROUNDDOWN(N234*N$37/(1+N$37),0),"")</f>
        <v>0</v>
      </c>
      <c r="O235" s="60"/>
      <c r="P235" s="36"/>
      <c r="Q235" s="21"/>
      <c r="R235" s="216"/>
      <c r="S235" s="63"/>
      <c r="T235" s="63"/>
      <c r="U235" s="36"/>
      <c r="V235" s="36"/>
      <c r="W235" s="28"/>
      <c r="X235" s="3"/>
      <c r="Y235" s="3"/>
      <c r="Z235" s="3"/>
    </row>
    <row r="236" spans="1:26" ht="19.5" customHeight="1" x14ac:dyDescent="0.15">
      <c r="A236" s="3"/>
      <c r="B236" s="3"/>
      <c r="C236" s="24"/>
      <c r="D236" s="15" t="s">
        <v>11</v>
      </c>
      <c r="E236" s="169">
        <v>0</v>
      </c>
      <c r="F236" s="169">
        <v>0</v>
      </c>
      <c r="G236" s="169">
        <v>0</v>
      </c>
      <c r="H236" s="169">
        <v>0</v>
      </c>
      <c r="I236" s="168">
        <v>0</v>
      </c>
      <c r="J236" s="168">
        <v>0</v>
      </c>
      <c r="K236" s="168">
        <v>0</v>
      </c>
      <c r="L236" s="168">
        <v>0</v>
      </c>
      <c r="M236" s="168">
        <v>0</v>
      </c>
      <c r="N236" s="168">
        <v>0</v>
      </c>
      <c r="O236" s="16"/>
      <c r="P236" s="12"/>
      <c r="Q236" s="21"/>
      <c r="R236" s="216"/>
      <c r="S236" s="63"/>
      <c r="T236" s="63"/>
      <c r="U236" s="36"/>
      <c r="V236" s="36"/>
      <c r="W236" s="28"/>
      <c r="X236" s="3"/>
      <c r="Y236" s="3"/>
      <c r="Z236" s="3"/>
    </row>
    <row r="237" spans="1:26" ht="19.5" customHeight="1" x14ac:dyDescent="0.15">
      <c r="A237" s="3"/>
      <c r="B237" s="3"/>
      <c r="C237" s="24"/>
      <c r="D237" s="1"/>
      <c r="E237" s="88"/>
      <c r="F237" s="88"/>
      <c r="G237" s="88"/>
      <c r="H237" s="150" t="s">
        <v>57</v>
      </c>
      <c r="I237" s="151" t="s">
        <v>58</v>
      </c>
      <c r="J237" s="213"/>
      <c r="K237" s="88"/>
      <c r="L237" s="88"/>
      <c r="M237" s="88"/>
      <c r="N237" s="88"/>
      <c r="O237" s="16"/>
      <c r="P237" s="12"/>
      <c r="Q237" s="21"/>
      <c r="R237" s="216"/>
      <c r="S237" s="63"/>
      <c r="T237" s="63"/>
      <c r="U237" s="36"/>
      <c r="V237" s="36"/>
      <c r="W237" s="28"/>
      <c r="X237" s="3"/>
      <c r="Y237" s="3"/>
      <c r="Z237" s="3"/>
    </row>
    <row r="238" spans="1:26" ht="30" customHeight="1" x14ac:dyDescent="0.15">
      <c r="A238" s="3"/>
      <c r="B238" s="3"/>
      <c r="C238" s="230" t="str">
        <f>IF(AND(E238="",F238="",G238="",H238="",I238="",J238="",K238="",L238="",M238="",N238=""),"","一般管理費率：未記入、少数点以下第２位又は１０%以上を検出")</f>
        <v/>
      </c>
      <c r="D238" s="230"/>
      <c r="E238" s="103" t="str">
        <f>IF(AND(E236=ROUNDDOWN(E236,3),E236&lt;=0.1,E236&lt;&gt;""),"","←←確認してください ")</f>
        <v/>
      </c>
      <c r="F238" s="103" t="str">
        <f t="shared" ref="F238:N238" si="441">IF(AND(F236=ROUNDDOWN(F236,3),F236&lt;=0.1,F236&lt;&gt;""),"","←←確認してください ")</f>
        <v/>
      </c>
      <c r="G238" s="103" t="str">
        <f t="shared" si="441"/>
        <v/>
      </c>
      <c r="H238" s="103" t="str">
        <f t="shared" si="441"/>
        <v/>
      </c>
      <c r="I238" s="103" t="str">
        <f t="shared" si="441"/>
        <v/>
      </c>
      <c r="J238" s="103" t="str">
        <f t="shared" si="441"/>
        <v/>
      </c>
      <c r="K238" s="103" t="str">
        <f t="shared" si="441"/>
        <v/>
      </c>
      <c r="L238" s="103" t="str">
        <f t="shared" si="441"/>
        <v/>
      </c>
      <c r="M238" s="103" t="str">
        <f t="shared" si="441"/>
        <v/>
      </c>
      <c r="N238" s="103" t="str">
        <f t="shared" si="441"/>
        <v/>
      </c>
      <c r="O238" s="5"/>
      <c r="P238" s="5"/>
      <c r="Q238" s="21"/>
      <c r="R238" s="216"/>
      <c r="S238" s="63"/>
      <c r="T238" s="63"/>
      <c r="U238" s="36"/>
      <c r="V238" s="36"/>
      <c r="W238" s="28"/>
      <c r="X238" s="3"/>
      <c r="Y238" s="3"/>
      <c r="Z238" s="3"/>
    </row>
    <row r="239" spans="1:26" ht="19.5" customHeight="1" x14ac:dyDescent="0.15">
      <c r="A239" s="3"/>
      <c r="B239" s="3"/>
      <c r="C239" s="24"/>
      <c r="D239" s="10" t="s">
        <v>15</v>
      </c>
      <c r="E239" s="225"/>
      <c r="F239" s="225"/>
      <c r="G239" s="226"/>
      <c r="H239" s="226"/>
      <c r="I239" s="226"/>
      <c r="J239" s="226"/>
      <c r="K239" s="226"/>
      <c r="L239" s="226"/>
      <c r="M239" s="226"/>
      <c r="N239" s="226"/>
      <c r="O239" s="82"/>
      <c r="P239" s="82"/>
      <c r="Q239" s="21"/>
      <c r="R239" s="216"/>
      <c r="S239" s="63"/>
      <c r="T239" s="63"/>
      <c r="U239" s="36"/>
      <c r="V239" s="36"/>
      <c r="W239" s="28"/>
      <c r="X239" s="3"/>
      <c r="Y239" s="3"/>
      <c r="Z239" s="3"/>
    </row>
    <row r="240" spans="1:26" ht="19.5" customHeight="1" thickBot="1" x14ac:dyDescent="0.2">
      <c r="A240" s="3"/>
      <c r="B240" s="3"/>
      <c r="C240" s="24"/>
      <c r="D240" s="84" t="s">
        <v>61</v>
      </c>
      <c r="E240" s="231"/>
      <c r="F240" s="231"/>
      <c r="G240" s="231"/>
      <c r="H240" s="231"/>
      <c r="I240" s="231"/>
      <c r="J240" s="231"/>
      <c r="K240" s="231"/>
      <c r="L240" s="231"/>
      <c r="M240" s="231"/>
      <c r="N240" s="231"/>
      <c r="O240" s="150" t="s">
        <v>2</v>
      </c>
      <c r="P240" s="19" t="s">
        <v>12</v>
      </c>
      <c r="Q240" s="21"/>
      <c r="R240" s="216"/>
      <c r="S240" s="63"/>
      <c r="T240" s="63"/>
      <c r="U240" s="36"/>
      <c r="V240" s="36"/>
      <c r="W240" s="28"/>
      <c r="X240" s="3"/>
      <c r="Y240" s="3"/>
      <c r="Z240" s="3"/>
    </row>
    <row r="241" spans="1:26" ht="19.5" customHeight="1" thickBot="1" x14ac:dyDescent="0.2">
      <c r="A241" s="3"/>
      <c r="B241" s="3"/>
      <c r="C241" s="25" t="s">
        <v>0</v>
      </c>
      <c r="D241" s="6" t="s">
        <v>26</v>
      </c>
      <c r="E241" s="211">
        <f>E$24</f>
        <v>24</v>
      </c>
      <c r="F241" s="211">
        <f t="shared" ref="F241:N241" si="442">F$24</f>
        <v>25</v>
      </c>
      <c r="G241" s="211">
        <f t="shared" si="442"/>
        <v>26</v>
      </c>
      <c r="H241" s="211">
        <f t="shared" si="442"/>
        <v>27</v>
      </c>
      <c r="I241" s="211">
        <f t="shared" si="442"/>
        <v>28</v>
      </c>
      <c r="J241" s="211">
        <f t="shared" si="442"/>
        <v>29</v>
      </c>
      <c r="K241" s="211">
        <f t="shared" si="442"/>
        <v>30</v>
      </c>
      <c r="L241" s="211">
        <f t="shared" si="442"/>
        <v>31</v>
      </c>
      <c r="M241" s="211">
        <f t="shared" si="442"/>
        <v>32</v>
      </c>
      <c r="N241" s="211">
        <f t="shared" si="442"/>
        <v>33</v>
      </c>
      <c r="O241" s="59" t="str">
        <f>O$24</f>
        <v>総額</v>
      </c>
      <c r="P241" s="12"/>
      <c r="Q241" s="21"/>
      <c r="R241" s="216"/>
      <c r="S241" s="63"/>
      <c r="T241" s="63"/>
      <c r="U241" s="36"/>
      <c r="V241" s="36"/>
      <c r="W241" s="28"/>
      <c r="X241" s="3"/>
      <c r="Y241" s="3"/>
      <c r="Z241" s="3"/>
    </row>
    <row r="242" spans="1:26" ht="19.5" customHeight="1" x14ac:dyDescent="0.15">
      <c r="A242" s="3"/>
      <c r="B242" s="3"/>
      <c r="C242" s="227" t="s">
        <v>13</v>
      </c>
      <c r="D242" s="29" t="s">
        <v>5</v>
      </c>
      <c r="E242" s="166">
        <v>0</v>
      </c>
      <c r="F242" s="167">
        <v>0</v>
      </c>
      <c r="G242" s="167">
        <v>0</v>
      </c>
      <c r="H242" s="167">
        <v>0</v>
      </c>
      <c r="I242" s="167">
        <v>0</v>
      </c>
      <c r="J242" s="167">
        <v>0</v>
      </c>
      <c r="K242" s="167">
        <v>0</v>
      </c>
      <c r="L242" s="167">
        <v>0</v>
      </c>
      <c r="M242" s="167">
        <v>0</v>
      </c>
      <c r="N242" s="167">
        <v>0</v>
      </c>
      <c r="O242" s="51"/>
      <c r="P242" s="12"/>
      <c r="Q242" s="21"/>
      <c r="R242" s="216"/>
      <c r="S242" s="63"/>
      <c r="T242" s="63"/>
      <c r="U242" s="36"/>
      <c r="V242" s="36"/>
      <c r="W242" s="28"/>
      <c r="X242" s="3"/>
      <c r="Y242" s="3"/>
      <c r="Z242" s="3"/>
    </row>
    <row r="243" spans="1:26" ht="19.5" customHeight="1" x14ac:dyDescent="0.15">
      <c r="A243" s="3"/>
      <c r="B243" s="3"/>
      <c r="C243" s="228"/>
      <c r="D243" s="30" t="s">
        <v>6</v>
      </c>
      <c r="E243" s="170">
        <v>0</v>
      </c>
      <c r="F243" s="170">
        <v>0</v>
      </c>
      <c r="G243" s="170">
        <v>0</v>
      </c>
      <c r="H243" s="170">
        <v>0</v>
      </c>
      <c r="I243" s="170">
        <v>0</v>
      </c>
      <c r="J243" s="170">
        <v>0</v>
      </c>
      <c r="K243" s="171">
        <v>0</v>
      </c>
      <c r="L243" s="171">
        <v>0</v>
      </c>
      <c r="M243" s="171">
        <v>0</v>
      </c>
      <c r="N243" s="171">
        <v>0</v>
      </c>
      <c r="O243" s="52"/>
      <c r="P243" s="12"/>
      <c r="Q243" s="21"/>
      <c r="R243" s="216"/>
      <c r="S243" s="63"/>
      <c r="T243" s="63"/>
      <c r="U243" s="36"/>
      <c r="V243" s="36"/>
      <c r="W243" s="28"/>
      <c r="X243" s="3"/>
      <c r="Y243" s="3"/>
      <c r="Z243" s="3"/>
    </row>
    <row r="244" spans="1:26" ht="19.5" customHeight="1" x14ac:dyDescent="0.15">
      <c r="A244" s="3"/>
      <c r="B244" s="3"/>
      <c r="C244" s="228"/>
      <c r="D244" s="31" t="s">
        <v>7</v>
      </c>
      <c r="E244" s="170">
        <v>0</v>
      </c>
      <c r="F244" s="170">
        <v>0</v>
      </c>
      <c r="G244" s="170">
        <v>0</v>
      </c>
      <c r="H244" s="170">
        <v>0</v>
      </c>
      <c r="I244" s="170">
        <v>0</v>
      </c>
      <c r="J244" s="170">
        <v>0</v>
      </c>
      <c r="K244" s="171">
        <v>0</v>
      </c>
      <c r="L244" s="171">
        <v>0</v>
      </c>
      <c r="M244" s="171">
        <v>0</v>
      </c>
      <c r="N244" s="171">
        <v>0</v>
      </c>
      <c r="O244" s="52"/>
      <c r="P244" s="12"/>
      <c r="Q244" s="21"/>
      <c r="R244" s="216"/>
      <c r="S244" s="63"/>
      <c r="T244" s="63"/>
      <c r="U244" s="36"/>
      <c r="V244" s="36"/>
      <c r="W244" s="28"/>
      <c r="X244" s="3"/>
      <c r="Y244" s="3"/>
      <c r="Z244" s="3"/>
    </row>
    <row r="245" spans="1:26" ht="19.5" customHeight="1" thickBot="1" x14ac:dyDescent="0.2">
      <c r="A245" s="3"/>
      <c r="B245" s="3"/>
      <c r="C245" s="228"/>
      <c r="D245" s="32" t="s">
        <v>8</v>
      </c>
      <c r="E245" s="172">
        <v>0</v>
      </c>
      <c r="F245" s="172">
        <v>0</v>
      </c>
      <c r="G245" s="172">
        <v>0</v>
      </c>
      <c r="H245" s="172">
        <v>0</v>
      </c>
      <c r="I245" s="172">
        <v>0</v>
      </c>
      <c r="J245" s="172">
        <v>0</v>
      </c>
      <c r="K245" s="173">
        <v>0</v>
      </c>
      <c r="L245" s="173">
        <v>0</v>
      </c>
      <c r="M245" s="173">
        <v>0</v>
      </c>
      <c r="N245" s="173">
        <v>0</v>
      </c>
      <c r="O245" s="56"/>
      <c r="P245" s="12"/>
      <c r="Q245" s="21"/>
      <c r="R245" s="216"/>
      <c r="S245" s="63"/>
      <c r="T245" s="63"/>
      <c r="U245" s="36"/>
      <c r="V245" s="36"/>
      <c r="W245" s="28"/>
      <c r="X245" s="3"/>
      <c r="Y245" s="3"/>
      <c r="Z245" s="3"/>
    </row>
    <row r="246" spans="1:26" ht="19.5" customHeight="1" x14ac:dyDescent="0.15">
      <c r="A246" s="3"/>
      <c r="B246" s="3"/>
      <c r="C246" s="227" t="s">
        <v>9</v>
      </c>
      <c r="D246" s="42" t="s">
        <v>18</v>
      </c>
      <c r="E246" s="2">
        <f>SUM(E242:E245)</f>
        <v>0</v>
      </c>
      <c r="F246" s="190">
        <f t="shared" ref="F246" si="443">SUM(F242:F245)</f>
        <v>0</v>
      </c>
      <c r="G246" s="190">
        <f t="shared" ref="G246" si="444">SUM(G242:G245)</f>
        <v>0</v>
      </c>
      <c r="H246" s="190">
        <f t="shared" ref="H246" si="445">SUM(H242:H245)</f>
        <v>0</v>
      </c>
      <c r="I246" s="190">
        <f>SUM(I242:I245)</f>
        <v>0</v>
      </c>
      <c r="J246" s="190">
        <f t="shared" ref="J246" si="446">SUM(J242:J245)</f>
        <v>0</v>
      </c>
      <c r="K246" s="190">
        <f t="shared" ref="K246" si="447">SUM(K242:K245)</f>
        <v>0</v>
      </c>
      <c r="L246" s="190">
        <f t="shared" ref="L246" si="448">SUM(L242:L245)</f>
        <v>0</v>
      </c>
      <c r="M246" s="190">
        <f t="shared" ref="M246" si="449">SUM(M242:M245)</f>
        <v>0</v>
      </c>
      <c r="N246" s="191">
        <f t="shared" ref="N246" si="450">SUM(N242:N245)</f>
        <v>0</v>
      </c>
      <c r="O246" s="51"/>
      <c r="P246" s="12"/>
      <c r="Q246" s="21"/>
      <c r="R246" s="216"/>
      <c r="S246" s="63"/>
      <c r="T246" s="63"/>
      <c r="U246" s="36"/>
      <c r="V246" s="36"/>
      <c r="W246" s="28"/>
      <c r="X246" s="3"/>
      <c r="Y246" s="3"/>
      <c r="Z246" s="3"/>
    </row>
    <row r="247" spans="1:26" ht="19.5" customHeight="1" x14ac:dyDescent="0.15">
      <c r="A247" s="3"/>
      <c r="B247" s="3"/>
      <c r="C247" s="228"/>
      <c r="D247" s="30" t="s">
        <v>10</v>
      </c>
      <c r="E247" s="108">
        <f>IF(E252="",ROUNDDOWN(E246*E250,0),"　未入力あり")</f>
        <v>0</v>
      </c>
      <c r="F247" s="109">
        <f t="shared" ref="F247" si="451">IF(F252="",ROUNDDOWN(F246*F250,0),"　未入力あり")</f>
        <v>0</v>
      </c>
      <c r="G247" s="109">
        <f t="shared" ref="G247" si="452">IF(G252="",ROUNDDOWN(G246*G250,0),"　未入力あり")</f>
        <v>0</v>
      </c>
      <c r="H247" s="109">
        <f t="shared" ref="H247" si="453">IF(H252="",ROUNDDOWN(H246*H250,0),"　未入力あり")</f>
        <v>0</v>
      </c>
      <c r="I247" s="109">
        <f>IF(I252="",ROUNDDOWN(I246*I250,0),"　未入力あり")</f>
        <v>0</v>
      </c>
      <c r="J247" s="109">
        <f t="shared" ref="J247" si="454">IF(J252="",ROUNDDOWN(J246*J250,0),"　未入力あり")</f>
        <v>0</v>
      </c>
      <c r="K247" s="109">
        <f t="shared" ref="K247" si="455">IF(K252="",ROUNDDOWN(K246*K250,0),"　未入力あり")</f>
        <v>0</v>
      </c>
      <c r="L247" s="109">
        <f t="shared" ref="L247" si="456">IF(L252="",ROUNDDOWN(L246*L250,0),"　未入力あり")</f>
        <v>0</v>
      </c>
      <c r="M247" s="109">
        <f t="shared" ref="M247" si="457">IF(M252="",ROUNDDOWN(M246*M250,0),"　未入力あり")</f>
        <v>0</v>
      </c>
      <c r="N247" s="192">
        <f t="shared" ref="N247" si="458">IF(N252="",ROUNDDOWN(N246*N250,0),"　未入力あり")</f>
        <v>0</v>
      </c>
      <c r="O247" s="52"/>
      <c r="P247" s="12"/>
      <c r="Q247" s="21"/>
      <c r="R247" s="216"/>
      <c r="S247" s="63"/>
      <c r="T247" s="63"/>
      <c r="U247" s="36"/>
      <c r="V247" s="36"/>
      <c r="W247" s="28"/>
      <c r="X247" s="3"/>
      <c r="Y247" s="3"/>
      <c r="Z247" s="3"/>
    </row>
    <row r="248" spans="1:26" ht="19.5" customHeight="1" thickBot="1" x14ac:dyDescent="0.2">
      <c r="A248" s="3"/>
      <c r="B248" s="3"/>
      <c r="C248" s="229"/>
      <c r="D248" s="33" t="s">
        <v>20</v>
      </c>
      <c r="E248" s="154">
        <f>IFERROR(E246+E247,"")</f>
        <v>0</v>
      </c>
      <c r="F248" s="155">
        <f t="shared" ref="F248" si="459">IFERROR(F246+F247,"")</f>
        <v>0</v>
      </c>
      <c r="G248" s="155">
        <f t="shared" ref="G248" si="460">IFERROR(G246+G247,"")</f>
        <v>0</v>
      </c>
      <c r="H248" s="155">
        <f t="shared" ref="H248" si="461">IFERROR(H246+H247,"")</f>
        <v>0</v>
      </c>
      <c r="I248" s="155">
        <f>IFERROR(I246+I247,"")</f>
        <v>0</v>
      </c>
      <c r="J248" s="155">
        <f t="shared" ref="J248" si="462">IFERROR(J246+J247,"")</f>
        <v>0</v>
      </c>
      <c r="K248" s="155">
        <f t="shared" ref="K248" si="463">IFERROR(K246+K247,"")</f>
        <v>0</v>
      </c>
      <c r="L248" s="155">
        <f t="shared" ref="L248" si="464">IFERROR(L246+L247,"")</f>
        <v>0</v>
      </c>
      <c r="M248" s="155">
        <f t="shared" ref="M248" si="465">IFERROR(M246+M247,"")</f>
        <v>0</v>
      </c>
      <c r="N248" s="155">
        <f t="shared" ref="N248" si="466">IFERROR(N246+N247,"")</f>
        <v>0</v>
      </c>
      <c r="O248" s="57"/>
      <c r="P248" s="12"/>
      <c r="Q248" s="21"/>
      <c r="R248" s="216"/>
      <c r="S248" s="63"/>
      <c r="T248" s="63"/>
      <c r="U248" s="36"/>
      <c r="V248" s="36"/>
      <c r="W248" s="28"/>
      <c r="X248" s="3"/>
      <c r="Y248" s="3"/>
      <c r="Z248" s="3"/>
    </row>
    <row r="249" spans="1:26" ht="34.5" customHeight="1" thickBot="1" x14ac:dyDescent="0.2">
      <c r="A249" s="3"/>
      <c r="B249" s="3"/>
      <c r="C249" s="35"/>
      <c r="D249" s="149" t="s">
        <v>56</v>
      </c>
      <c r="E249" s="185">
        <f>IFERROR((ROUNDDOWN(E248*E$37,0)),"")</f>
        <v>0</v>
      </c>
      <c r="F249" s="187">
        <f t="shared" ref="F249" si="467">IFERROR((ROUNDDOWN(F248*F$37,0)),"")</f>
        <v>0</v>
      </c>
      <c r="G249" s="187">
        <f t="shared" ref="G249" si="468">IFERROR((ROUNDDOWN(G248*G$37,0)),"")</f>
        <v>0</v>
      </c>
      <c r="H249" s="187">
        <f t="shared" ref="H249" si="469">IFERROR((ROUNDDOWN(H248*H$37,0)),"")</f>
        <v>0</v>
      </c>
      <c r="I249" s="186">
        <f>IFERROR(ROUNDDOWN(I248*I$37/(1+I$37),0),"")</f>
        <v>0</v>
      </c>
      <c r="J249" s="186">
        <f t="shared" ref="J249" si="470">IFERROR(ROUNDDOWN(J248*J$37/(1+J$37),0),"")</f>
        <v>0</v>
      </c>
      <c r="K249" s="186">
        <f t="shared" ref="K249" si="471">IFERROR(ROUNDDOWN(K248*K$37/(1+K$37),0),"")</f>
        <v>0</v>
      </c>
      <c r="L249" s="186">
        <f t="shared" ref="L249" si="472">IFERROR(ROUNDDOWN(L248*L$37/(1+L$37),0),"")</f>
        <v>0</v>
      </c>
      <c r="M249" s="186">
        <f t="shared" ref="M249" si="473">IFERROR(ROUNDDOWN(M248*M$37/(1+M$37),0),"")</f>
        <v>0</v>
      </c>
      <c r="N249" s="186">
        <f t="shared" ref="N249" si="474">IFERROR(ROUNDDOWN(N248*N$37/(1+N$37),0),"")</f>
        <v>0</v>
      </c>
      <c r="O249" s="60"/>
      <c r="P249" s="36"/>
      <c r="Q249" s="21"/>
      <c r="R249" s="216"/>
      <c r="S249" s="63"/>
      <c r="T249" s="63"/>
      <c r="U249" s="36"/>
      <c r="V249" s="36"/>
      <c r="W249" s="28"/>
      <c r="X249" s="3"/>
      <c r="Y249" s="3"/>
      <c r="Z249" s="3"/>
    </row>
    <row r="250" spans="1:26" ht="19.5" customHeight="1" x14ac:dyDescent="0.15">
      <c r="A250" s="3"/>
      <c r="B250" s="3"/>
      <c r="C250" s="24"/>
      <c r="D250" s="15" t="s">
        <v>11</v>
      </c>
      <c r="E250" s="169">
        <v>0</v>
      </c>
      <c r="F250" s="169">
        <v>0</v>
      </c>
      <c r="G250" s="169">
        <v>0</v>
      </c>
      <c r="H250" s="169">
        <v>0</v>
      </c>
      <c r="I250" s="168">
        <v>0</v>
      </c>
      <c r="J250" s="168">
        <v>0</v>
      </c>
      <c r="K250" s="168">
        <v>0</v>
      </c>
      <c r="L250" s="168">
        <v>0</v>
      </c>
      <c r="M250" s="168">
        <v>0</v>
      </c>
      <c r="N250" s="168">
        <v>0</v>
      </c>
      <c r="O250" s="16"/>
      <c r="P250" s="12"/>
      <c r="Q250" s="21"/>
      <c r="R250" s="216"/>
      <c r="S250" s="63"/>
      <c r="T250" s="63"/>
      <c r="U250" s="36"/>
      <c r="V250" s="36"/>
      <c r="W250" s="28"/>
      <c r="X250" s="3"/>
      <c r="Y250" s="3"/>
      <c r="Z250" s="3"/>
    </row>
    <row r="251" spans="1:26" ht="19.5" customHeight="1" x14ac:dyDescent="0.15">
      <c r="A251" s="3"/>
      <c r="B251" s="3"/>
      <c r="C251" s="24"/>
      <c r="D251" s="1"/>
      <c r="E251" s="88"/>
      <c r="F251" s="88"/>
      <c r="G251" s="88"/>
      <c r="H251" s="150" t="s">
        <v>57</v>
      </c>
      <c r="I251" s="151" t="s">
        <v>58</v>
      </c>
      <c r="J251" s="213"/>
      <c r="K251" s="88"/>
      <c r="L251" s="88"/>
      <c r="M251" s="88"/>
      <c r="N251" s="88"/>
      <c r="O251" s="16"/>
      <c r="P251" s="12"/>
      <c r="Q251" s="21"/>
      <c r="R251" s="216"/>
      <c r="S251" s="63"/>
      <c r="T251" s="63"/>
      <c r="U251" s="36"/>
      <c r="V251" s="36"/>
      <c r="W251" s="28"/>
      <c r="X251" s="3"/>
      <c r="Y251" s="3"/>
      <c r="Z251" s="3"/>
    </row>
    <row r="252" spans="1:26" ht="30" customHeight="1" x14ac:dyDescent="0.15">
      <c r="A252" s="3"/>
      <c r="B252" s="3"/>
      <c r="C252" s="230" t="str">
        <f>IF(AND(E252="",F252="",G252="",H252="",I252="",J252="",K252="",L252="",M252="",N252=""),"","一般管理費率：未記入、少数点以下第２位又は１０%以上を検出")</f>
        <v/>
      </c>
      <c r="D252" s="230"/>
      <c r="E252" s="103" t="str">
        <f>IF(AND(E250=ROUNDDOWN(E250,3),E250&lt;=0.1,E250&lt;&gt;""),"","←←確認してください ")</f>
        <v/>
      </c>
      <c r="F252" s="103" t="str">
        <f t="shared" ref="F252:N252" si="475">IF(AND(F250=ROUNDDOWN(F250,3),F250&lt;=0.1,F250&lt;&gt;""),"","←←確認してください ")</f>
        <v/>
      </c>
      <c r="G252" s="103" t="str">
        <f t="shared" si="475"/>
        <v/>
      </c>
      <c r="H252" s="103" t="str">
        <f t="shared" si="475"/>
        <v/>
      </c>
      <c r="I252" s="103" t="str">
        <f t="shared" si="475"/>
        <v/>
      </c>
      <c r="J252" s="103" t="str">
        <f t="shared" si="475"/>
        <v/>
      </c>
      <c r="K252" s="103" t="str">
        <f t="shared" si="475"/>
        <v/>
      </c>
      <c r="L252" s="103" t="str">
        <f t="shared" si="475"/>
        <v/>
      </c>
      <c r="M252" s="103" t="str">
        <f t="shared" si="475"/>
        <v/>
      </c>
      <c r="N252" s="103" t="str">
        <f t="shared" si="475"/>
        <v/>
      </c>
      <c r="O252" s="5"/>
      <c r="P252" s="5"/>
      <c r="Q252" s="21"/>
      <c r="R252" s="216"/>
      <c r="S252" s="63"/>
      <c r="T252" s="63"/>
      <c r="U252" s="36"/>
      <c r="V252" s="36"/>
      <c r="W252" s="28"/>
      <c r="X252" s="3"/>
      <c r="Y252" s="3"/>
      <c r="Z252" s="3"/>
    </row>
    <row r="253" spans="1:26" ht="19.5" customHeight="1" x14ac:dyDescent="0.15">
      <c r="A253" s="3"/>
      <c r="B253" s="3"/>
      <c r="C253" s="24"/>
      <c r="D253" s="10" t="s">
        <v>15</v>
      </c>
      <c r="E253" s="225"/>
      <c r="F253" s="225"/>
      <c r="G253" s="226"/>
      <c r="H253" s="226"/>
      <c r="I253" s="226"/>
      <c r="J253" s="226"/>
      <c r="K253" s="226"/>
      <c r="L253" s="226"/>
      <c r="M253" s="226"/>
      <c r="N253" s="226"/>
      <c r="O253" s="82"/>
      <c r="P253" s="82"/>
      <c r="Q253" s="21"/>
      <c r="R253" s="216"/>
      <c r="S253" s="63"/>
      <c r="T253" s="63"/>
      <c r="U253" s="36"/>
      <c r="V253" s="36"/>
      <c r="W253" s="28"/>
      <c r="X253" s="3"/>
      <c r="Y253" s="3"/>
      <c r="Z253" s="3"/>
    </row>
    <row r="254" spans="1:26" ht="19.5" customHeight="1" thickBot="1" x14ac:dyDescent="0.2">
      <c r="A254" s="3"/>
      <c r="B254" s="3"/>
      <c r="C254" s="24"/>
      <c r="D254" s="84" t="s">
        <v>61</v>
      </c>
      <c r="E254" s="231"/>
      <c r="F254" s="231"/>
      <c r="G254" s="231"/>
      <c r="H254" s="231"/>
      <c r="I254" s="231"/>
      <c r="J254" s="231"/>
      <c r="K254" s="231"/>
      <c r="L254" s="231"/>
      <c r="M254" s="231"/>
      <c r="N254" s="231"/>
      <c r="O254" s="150" t="s">
        <v>2</v>
      </c>
      <c r="P254" s="19" t="s">
        <v>12</v>
      </c>
      <c r="Q254" s="21"/>
      <c r="R254" s="216"/>
      <c r="S254" s="63"/>
      <c r="T254" s="63"/>
      <c r="U254" s="36"/>
      <c r="V254" s="36"/>
      <c r="W254" s="28"/>
      <c r="X254" s="3"/>
      <c r="Y254" s="3"/>
      <c r="Z254" s="3"/>
    </row>
    <row r="255" spans="1:26" ht="19.5" customHeight="1" thickBot="1" x14ac:dyDescent="0.2">
      <c r="A255" s="3"/>
      <c r="B255" s="3"/>
      <c r="C255" s="25" t="s">
        <v>0</v>
      </c>
      <c r="D255" s="6" t="s">
        <v>26</v>
      </c>
      <c r="E255" s="211">
        <f>E$24</f>
        <v>24</v>
      </c>
      <c r="F255" s="211">
        <f t="shared" ref="F255:N255" si="476">F$24</f>
        <v>25</v>
      </c>
      <c r="G255" s="211">
        <f t="shared" si="476"/>
        <v>26</v>
      </c>
      <c r="H255" s="211">
        <f t="shared" si="476"/>
        <v>27</v>
      </c>
      <c r="I255" s="211">
        <f t="shared" si="476"/>
        <v>28</v>
      </c>
      <c r="J255" s="211">
        <f t="shared" si="476"/>
        <v>29</v>
      </c>
      <c r="K255" s="211">
        <f t="shared" si="476"/>
        <v>30</v>
      </c>
      <c r="L255" s="211">
        <f t="shared" si="476"/>
        <v>31</v>
      </c>
      <c r="M255" s="211">
        <f t="shared" si="476"/>
        <v>32</v>
      </c>
      <c r="N255" s="211">
        <f t="shared" si="476"/>
        <v>33</v>
      </c>
      <c r="O255" s="59" t="str">
        <f>O$24</f>
        <v>総額</v>
      </c>
      <c r="P255" s="12"/>
      <c r="Q255" s="21"/>
      <c r="R255" s="216"/>
      <c r="S255" s="63"/>
      <c r="T255" s="63"/>
      <c r="U255" s="36"/>
      <c r="V255" s="36"/>
      <c r="W255" s="28"/>
      <c r="X255" s="3"/>
      <c r="Y255" s="3"/>
      <c r="Z255" s="3"/>
    </row>
    <row r="256" spans="1:26" ht="19.5" customHeight="1" x14ac:dyDescent="0.15">
      <c r="A256" s="3"/>
      <c r="B256" s="3"/>
      <c r="C256" s="227" t="s">
        <v>13</v>
      </c>
      <c r="D256" s="29" t="s">
        <v>5</v>
      </c>
      <c r="E256" s="166">
        <v>0</v>
      </c>
      <c r="F256" s="167">
        <v>0</v>
      </c>
      <c r="G256" s="167">
        <v>0</v>
      </c>
      <c r="H256" s="167">
        <v>0</v>
      </c>
      <c r="I256" s="167">
        <v>0</v>
      </c>
      <c r="J256" s="167">
        <v>0</v>
      </c>
      <c r="K256" s="167">
        <v>0</v>
      </c>
      <c r="L256" s="167">
        <v>0</v>
      </c>
      <c r="M256" s="167">
        <v>0</v>
      </c>
      <c r="N256" s="167">
        <v>0</v>
      </c>
      <c r="O256" s="51"/>
      <c r="P256" s="12"/>
      <c r="Q256" s="21"/>
      <c r="R256" s="216"/>
      <c r="S256" s="63"/>
      <c r="T256" s="63"/>
      <c r="U256" s="36"/>
      <c r="V256" s="36"/>
      <c r="W256" s="28"/>
      <c r="X256" s="3"/>
      <c r="Y256" s="3"/>
      <c r="Z256" s="3"/>
    </row>
    <row r="257" spans="1:26" ht="19.5" customHeight="1" x14ac:dyDescent="0.15">
      <c r="A257" s="3"/>
      <c r="B257" s="3"/>
      <c r="C257" s="228"/>
      <c r="D257" s="30" t="s">
        <v>6</v>
      </c>
      <c r="E257" s="170">
        <v>0</v>
      </c>
      <c r="F257" s="170">
        <v>0</v>
      </c>
      <c r="G257" s="170">
        <v>0</v>
      </c>
      <c r="H257" s="170">
        <v>0</v>
      </c>
      <c r="I257" s="170">
        <v>0</v>
      </c>
      <c r="J257" s="170">
        <v>0</v>
      </c>
      <c r="K257" s="171">
        <v>0</v>
      </c>
      <c r="L257" s="171">
        <v>0</v>
      </c>
      <c r="M257" s="171">
        <v>0</v>
      </c>
      <c r="N257" s="171">
        <v>0</v>
      </c>
      <c r="O257" s="52"/>
      <c r="P257" s="12"/>
      <c r="Q257" s="21"/>
      <c r="R257" s="216"/>
      <c r="S257" s="63"/>
      <c r="T257" s="63"/>
      <c r="U257" s="36"/>
      <c r="V257" s="36"/>
      <c r="W257" s="28"/>
      <c r="X257" s="3"/>
      <c r="Y257" s="3"/>
      <c r="Z257" s="3"/>
    </row>
    <row r="258" spans="1:26" ht="19.5" customHeight="1" x14ac:dyDescent="0.15">
      <c r="A258" s="3"/>
      <c r="B258" s="3"/>
      <c r="C258" s="228"/>
      <c r="D258" s="31" t="s">
        <v>7</v>
      </c>
      <c r="E258" s="170">
        <v>0</v>
      </c>
      <c r="F258" s="170">
        <v>0</v>
      </c>
      <c r="G258" s="170">
        <v>0</v>
      </c>
      <c r="H258" s="170">
        <v>0</v>
      </c>
      <c r="I258" s="170">
        <v>0</v>
      </c>
      <c r="J258" s="170">
        <v>0</v>
      </c>
      <c r="K258" s="171">
        <v>0</v>
      </c>
      <c r="L258" s="171">
        <v>0</v>
      </c>
      <c r="M258" s="171">
        <v>0</v>
      </c>
      <c r="N258" s="171">
        <v>0</v>
      </c>
      <c r="O258" s="52"/>
      <c r="P258" s="12"/>
      <c r="Q258" s="21"/>
      <c r="R258" s="216"/>
      <c r="S258" s="63"/>
      <c r="T258" s="63"/>
      <c r="U258" s="36"/>
      <c r="V258" s="36"/>
      <c r="W258" s="28"/>
      <c r="X258" s="3"/>
      <c r="Y258" s="3"/>
      <c r="Z258" s="3"/>
    </row>
    <row r="259" spans="1:26" ht="19.5" customHeight="1" thickBot="1" x14ac:dyDescent="0.2">
      <c r="A259" s="3"/>
      <c r="B259" s="3"/>
      <c r="C259" s="228"/>
      <c r="D259" s="32" t="s">
        <v>8</v>
      </c>
      <c r="E259" s="172">
        <v>0</v>
      </c>
      <c r="F259" s="172">
        <v>0</v>
      </c>
      <c r="G259" s="172">
        <v>0</v>
      </c>
      <c r="H259" s="172">
        <v>0</v>
      </c>
      <c r="I259" s="172">
        <v>0</v>
      </c>
      <c r="J259" s="172">
        <v>0</v>
      </c>
      <c r="K259" s="173">
        <v>0</v>
      </c>
      <c r="L259" s="173">
        <v>0</v>
      </c>
      <c r="M259" s="173">
        <v>0</v>
      </c>
      <c r="N259" s="173">
        <v>0</v>
      </c>
      <c r="O259" s="56"/>
      <c r="P259" s="12"/>
      <c r="Q259" s="21"/>
      <c r="R259" s="216"/>
      <c r="S259" s="63"/>
      <c r="T259" s="63"/>
      <c r="U259" s="36"/>
      <c r="V259" s="36"/>
      <c r="W259" s="28"/>
      <c r="X259" s="3"/>
      <c r="Y259" s="3"/>
      <c r="Z259" s="3"/>
    </row>
    <row r="260" spans="1:26" ht="19.5" customHeight="1" x14ac:dyDescent="0.15">
      <c r="A260" s="3"/>
      <c r="B260" s="3"/>
      <c r="C260" s="227" t="s">
        <v>9</v>
      </c>
      <c r="D260" s="42" t="s">
        <v>18</v>
      </c>
      <c r="E260" s="2">
        <f>SUM(E256:E259)</f>
        <v>0</v>
      </c>
      <c r="F260" s="190">
        <f t="shared" ref="F260" si="477">SUM(F256:F259)</f>
        <v>0</v>
      </c>
      <c r="G260" s="190">
        <f t="shared" ref="G260" si="478">SUM(G256:G259)</f>
        <v>0</v>
      </c>
      <c r="H260" s="190">
        <f t="shared" ref="H260" si="479">SUM(H256:H259)</f>
        <v>0</v>
      </c>
      <c r="I260" s="190">
        <f>SUM(I256:I259)</f>
        <v>0</v>
      </c>
      <c r="J260" s="190">
        <f t="shared" ref="J260" si="480">SUM(J256:J259)</f>
        <v>0</v>
      </c>
      <c r="K260" s="190">
        <f t="shared" ref="K260" si="481">SUM(K256:K259)</f>
        <v>0</v>
      </c>
      <c r="L260" s="190">
        <f t="shared" ref="L260" si="482">SUM(L256:L259)</f>
        <v>0</v>
      </c>
      <c r="M260" s="190">
        <f t="shared" ref="M260" si="483">SUM(M256:M259)</f>
        <v>0</v>
      </c>
      <c r="N260" s="191">
        <f t="shared" ref="N260" si="484">SUM(N256:N259)</f>
        <v>0</v>
      </c>
      <c r="O260" s="51"/>
      <c r="P260" s="12"/>
      <c r="Q260" s="21"/>
      <c r="R260" s="216"/>
      <c r="S260" s="63"/>
      <c r="T260" s="63"/>
      <c r="U260" s="36"/>
      <c r="V260" s="36"/>
      <c r="W260" s="28"/>
      <c r="X260" s="3"/>
      <c r="Y260" s="3"/>
      <c r="Z260" s="3"/>
    </row>
    <row r="261" spans="1:26" ht="19.5" customHeight="1" x14ac:dyDescent="0.15">
      <c r="A261" s="3"/>
      <c r="B261" s="3"/>
      <c r="C261" s="228"/>
      <c r="D261" s="30" t="s">
        <v>10</v>
      </c>
      <c r="E261" s="108">
        <f>IF(E266="",ROUNDDOWN(E260*E264,0),"　未入力あり")</f>
        <v>0</v>
      </c>
      <c r="F261" s="109">
        <f t="shared" ref="F261" si="485">IF(F266="",ROUNDDOWN(F260*F264,0),"　未入力あり")</f>
        <v>0</v>
      </c>
      <c r="G261" s="109">
        <f t="shared" ref="G261" si="486">IF(G266="",ROUNDDOWN(G260*G264,0),"　未入力あり")</f>
        <v>0</v>
      </c>
      <c r="H261" s="109">
        <f t="shared" ref="H261" si="487">IF(H266="",ROUNDDOWN(H260*H264,0),"　未入力あり")</f>
        <v>0</v>
      </c>
      <c r="I261" s="109">
        <f>IF(I266="",ROUNDDOWN(I260*I264,0),"　未入力あり")</f>
        <v>0</v>
      </c>
      <c r="J261" s="109">
        <f t="shared" ref="J261" si="488">IF(J266="",ROUNDDOWN(J260*J264,0),"　未入力あり")</f>
        <v>0</v>
      </c>
      <c r="K261" s="109">
        <f t="shared" ref="K261" si="489">IF(K266="",ROUNDDOWN(K260*K264,0),"　未入力あり")</f>
        <v>0</v>
      </c>
      <c r="L261" s="109">
        <f t="shared" ref="L261" si="490">IF(L266="",ROUNDDOWN(L260*L264,0),"　未入力あり")</f>
        <v>0</v>
      </c>
      <c r="M261" s="109">
        <f t="shared" ref="M261" si="491">IF(M266="",ROUNDDOWN(M260*M264,0),"　未入力あり")</f>
        <v>0</v>
      </c>
      <c r="N261" s="192">
        <f t="shared" ref="N261" si="492">IF(N266="",ROUNDDOWN(N260*N264,0),"　未入力あり")</f>
        <v>0</v>
      </c>
      <c r="O261" s="52"/>
      <c r="P261" s="12"/>
      <c r="Q261" s="21"/>
      <c r="R261" s="216"/>
      <c r="S261" s="63"/>
      <c r="T261" s="63"/>
      <c r="U261" s="36"/>
      <c r="V261" s="36"/>
      <c r="W261" s="28"/>
      <c r="X261" s="3"/>
      <c r="Y261" s="3"/>
      <c r="Z261" s="3"/>
    </row>
    <row r="262" spans="1:26" ht="19.5" customHeight="1" thickBot="1" x14ac:dyDescent="0.2">
      <c r="A262" s="3"/>
      <c r="B262" s="3"/>
      <c r="C262" s="229"/>
      <c r="D262" s="33" t="s">
        <v>20</v>
      </c>
      <c r="E262" s="154">
        <f>IFERROR(E260+E261,"")</f>
        <v>0</v>
      </c>
      <c r="F262" s="155">
        <f t="shared" ref="F262" si="493">IFERROR(F260+F261,"")</f>
        <v>0</v>
      </c>
      <c r="G262" s="155">
        <f t="shared" ref="G262" si="494">IFERROR(G260+G261,"")</f>
        <v>0</v>
      </c>
      <c r="H262" s="155">
        <f t="shared" ref="H262" si="495">IFERROR(H260+H261,"")</f>
        <v>0</v>
      </c>
      <c r="I262" s="155">
        <f>IFERROR(I260+I261,"")</f>
        <v>0</v>
      </c>
      <c r="J262" s="155">
        <f t="shared" ref="J262" si="496">IFERROR(J260+J261,"")</f>
        <v>0</v>
      </c>
      <c r="K262" s="155">
        <f t="shared" ref="K262" si="497">IFERROR(K260+K261,"")</f>
        <v>0</v>
      </c>
      <c r="L262" s="155">
        <f t="shared" ref="L262" si="498">IFERROR(L260+L261,"")</f>
        <v>0</v>
      </c>
      <c r="M262" s="155">
        <f t="shared" ref="M262" si="499">IFERROR(M260+M261,"")</f>
        <v>0</v>
      </c>
      <c r="N262" s="155">
        <f t="shared" ref="N262" si="500">IFERROR(N260+N261,"")</f>
        <v>0</v>
      </c>
      <c r="O262" s="57"/>
      <c r="P262" s="12"/>
      <c r="Q262" s="21"/>
      <c r="R262" s="216"/>
      <c r="S262" s="63"/>
      <c r="T262" s="63"/>
      <c r="U262" s="36"/>
      <c r="V262" s="36"/>
      <c r="W262" s="28"/>
      <c r="X262" s="3"/>
      <c r="Y262" s="3"/>
      <c r="Z262" s="3"/>
    </row>
    <row r="263" spans="1:26" ht="34.5" customHeight="1" thickBot="1" x14ac:dyDescent="0.2">
      <c r="A263" s="3"/>
      <c r="B263" s="3"/>
      <c r="C263" s="35"/>
      <c r="D263" s="149" t="s">
        <v>56</v>
      </c>
      <c r="E263" s="185">
        <f>IFERROR((ROUNDDOWN(E262*E$37,0)),"")</f>
        <v>0</v>
      </c>
      <c r="F263" s="187">
        <f t="shared" ref="F263" si="501">IFERROR((ROUNDDOWN(F262*F$37,0)),"")</f>
        <v>0</v>
      </c>
      <c r="G263" s="187">
        <f t="shared" ref="G263" si="502">IFERROR((ROUNDDOWN(G262*G$37,0)),"")</f>
        <v>0</v>
      </c>
      <c r="H263" s="187">
        <f t="shared" ref="H263" si="503">IFERROR((ROUNDDOWN(H262*H$37,0)),"")</f>
        <v>0</v>
      </c>
      <c r="I263" s="186">
        <f>IFERROR(ROUNDDOWN(I262*I$37/(1+I$37),0),"")</f>
        <v>0</v>
      </c>
      <c r="J263" s="186">
        <f t="shared" ref="J263" si="504">IFERROR(ROUNDDOWN(J262*J$37/(1+J$37),0),"")</f>
        <v>0</v>
      </c>
      <c r="K263" s="186">
        <f t="shared" ref="K263" si="505">IFERROR(ROUNDDOWN(K262*K$37/(1+K$37),0),"")</f>
        <v>0</v>
      </c>
      <c r="L263" s="186">
        <f t="shared" ref="L263" si="506">IFERROR(ROUNDDOWN(L262*L$37/(1+L$37),0),"")</f>
        <v>0</v>
      </c>
      <c r="M263" s="186">
        <f t="shared" ref="M263" si="507">IFERROR(ROUNDDOWN(M262*M$37/(1+M$37),0),"")</f>
        <v>0</v>
      </c>
      <c r="N263" s="186">
        <f t="shared" ref="N263" si="508">IFERROR(ROUNDDOWN(N262*N$37/(1+N$37),0),"")</f>
        <v>0</v>
      </c>
      <c r="O263" s="60"/>
      <c r="P263" s="36"/>
      <c r="Q263" s="21"/>
      <c r="R263" s="216"/>
      <c r="S263" s="63"/>
      <c r="T263" s="63"/>
      <c r="U263" s="36"/>
      <c r="V263" s="36"/>
      <c r="W263" s="28"/>
      <c r="X263" s="3"/>
      <c r="Y263" s="3"/>
      <c r="Z263" s="3"/>
    </row>
    <row r="264" spans="1:26" ht="19.5" customHeight="1" x14ac:dyDescent="0.15">
      <c r="A264" s="3"/>
      <c r="B264" s="3"/>
      <c r="C264" s="24"/>
      <c r="D264" s="15" t="s">
        <v>11</v>
      </c>
      <c r="E264" s="169">
        <v>0</v>
      </c>
      <c r="F264" s="169">
        <v>0</v>
      </c>
      <c r="G264" s="169">
        <v>0</v>
      </c>
      <c r="H264" s="169">
        <v>0</v>
      </c>
      <c r="I264" s="168">
        <v>0</v>
      </c>
      <c r="J264" s="168">
        <v>0</v>
      </c>
      <c r="K264" s="168">
        <v>0</v>
      </c>
      <c r="L264" s="168">
        <v>0</v>
      </c>
      <c r="M264" s="168">
        <v>0</v>
      </c>
      <c r="N264" s="168">
        <v>0</v>
      </c>
      <c r="O264" s="16"/>
      <c r="P264" s="12"/>
      <c r="Q264" s="21"/>
      <c r="R264" s="216"/>
      <c r="S264" s="63"/>
      <c r="T264" s="63"/>
      <c r="U264" s="36"/>
      <c r="V264" s="36"/>
      <c r="W264" s="28"/>
      <c r="X264" s="3"/>
      <c r="Y264" s="3"/>
      <c r="Z264" s="3"/>
    </row>
    <row r="265" spans="1:26" ht="19.5" customHeight="1" x14ac:dyDescent="0.15">
      <c r="A265" s="3"/>
      <c r="B265" s="3"/>
      <c r="C265" s="24"/>
      <c r="D265" s="1"/>
      <c r="E265" s="88"/>
      <c r="F265" s="88"/>
      <c r="G265" s="88"/>
      <c r="H265" s="150" t="s">
        <v>57</v>
      </c>
      <c r="I265" s="151" t="s">
        <v>58</v>
      </c>
      <c r="J265" s="213"/>
      <c r="K265" s="88"/>
      <c r="L265" s="88"/>
      <c r="M265" s="88"/>
      <c r="N265" s="88"/>
      <c r="O265" s="16"/>
      <c r="P265" s="12"/>
      <c r="Q265" s="21"/>
      <c r="R265" s="216"/>
      <c r="S265" s="63"/>
      <c r="T265" s="63"/>
      <c r="U265" s="36"/>
      <c r="V265" s="36"/>
      <c r="W265" s="28"/>
      <c r="X265" s="3"/>
      <c r="Y265" s="3"/>
      <c r="Z265" s="3"/>
    </row>
    <row r="266" spans="1:26" ht="30" customHeight="1" x14ac:dyDescent="0.15">
      <c r="A266" s="3"/>
      <c r="B266" s="3"/>
      <c r="C266" s="230" t="str">
        <f>IF(AND(E266="",F266="",G266="",H266="",I266="",J266="",K266="",L266="",M266="",N266=""),"","一般管理費率：未記入、少数点以下第２位又は１０%以上を検出")</f>
        <v/>
      </c>
      <c r="D266" s="230"/>
      <c r="E266" s="103" t="str">
        <f>IF(AND(E264=ROUNDDOWN(E264,3),E264&lt;=0.1,E264&lt;&gt;""),"","←←確認してください ")</f>
        <v/>
      </c>
      <c r="F266" s="103" t="str">
        <f t="shared" ref="F266:N266" si="509">IF(AND(F264=ROUNDDOWN(F264,3),F264&lt;=0.1,F264&lt;&gt;""),"","←←確認してください ")</f>
        <v/>
      </c>
      <c r="G266" s="103" t="str">
        <f t="shared" si="509"/>
        <v/>
      </c>
      <c r="H266" s="103" t="str">
        <f t="shared" si="509"/>
        <v/>
      </c>
      <c r="I266" s="103" t="str">
        <f t="shared" si="509"/>
        <v/>
      </c>
      <c r="J266" s="103" t="str">
        <f t="shared" si="509"/>
        <v/>
      </c>
      <c r="K266" s="103" t="str">
        <f t="shared" si="509"/>
        <v/>
      </c>
      <c r="L266" s="103" t="str">
        <f t="shared" si="509"/>
        <v/>
      </c>
      <c r="M266" s="103" t="str">
        <f t="shared" si="509"/>
        <v/>
      </c>
      <c r="N266" s="103" t="str">
        <f t="shared" si="509"/>
        <v/>
      </c>
      <c r="O266" s="5"/>
      <c r="P266" s="5"/>
      <c r="Q266" s="21"/>
      <c r="R266" s="216"/>
      <c r="S266" s="63"/>
      <c r="T266" s="63"/>
      <c r="U266" s="36"/>
      <c r="V266" s="36"/>
      <c r="W266" s="28"/>
      <c r="X266" s="3"/>
      <c r="Y266" s="3"/>
      <c r="Z266" s="3"/>
    </row>
    <row r="267" spans="1:26" ht="19.5" customHeight="1" x14ac:dyDescent="0.15">
      <c r="A267" s="3"/>
      <c r="B267" s="3"/>
      <c r="C267" s="24"/>
      <c r="D267" s="10" t="s">
        <v>15</v>
      </c>
      <c r="E267" s="225"/>
      <c r="F267" s="225"/>
      <c r="G267" s="226"/>
      <c r="H267" s="226"/>
      <c r="I267" s="226"/>
      <c r="J267" s="226"/>
      <c r="K267" s="226"/>
      <c r="L267" s="226"/>
      <c r="M267" s="226"/>
      <c r="N267" s="226"/>
      <c r="O267" s="82"/>
      <c r="P267" s="82"/>
      <c r="Q267" s="21"/>
      <c r="R267" s="216"/>
      <c r="S267" s="63"/>
      <c r="T267" s="63"/>
      <c r="U267" s="36"/>
      <c r="V267" s="36"/>
      <c r="W267" s="28"/>
      <c r="X267" s="3"/>
      <c r="Y267" s="3"/>
      <c r="Z267" s="3"/>
    </row>
    <row r="268" spans="1:26" ht="19.5" customHeight="1" thickBot="1" x14ac:dyDescent="0.2">
      <c r="A268" s="3"/>
      <c r="B268" s="3"/>
      <c r="C268" s="24"/>
      <c r="D268" s="84" t="s">
        <v>61</v>
      </c>
      <c r="E268" s="231"/>
      <c r="F268" s="231"/>
      <c r="G268" s="231"/>
      <c r="H268" s="231"/>
      <c r="I268" s="231"/>
      <c r="J268" s="231"/>
      <c r="K268" s="231"/>
      <c r="L268" s="231"/>
      <c r="M268" s="231"/>
      <c r="N268" s="231"/>
      <c r="O268" s="150" t="s">
        <v>2</v>
      </c>
      <c r="P268" s="19" t="s">
        <v>12</v>
      </c>
      <c r="Q268" s="21"/>
      <c r="R268" s="216"/>
      <c r="S268" s="63"/>
      <c r="T268" s="63"/>
      <c r="U268" s="36"/>
      <c r="V268" s="36"/>
      <c r="W268" s="28"/>
      <c r="X268" s="3"/>
      <c r="Y268" s="3"/>
      <c r="Z268" s="3"/>
    </row>
    <row r="269" spans="1:26" ht="19.5" customHeight="1" thickBot="1" x14ac:dyDescent="0.2">
      <c r="A269" s="3"/>
      <c r="B269" s="3"/>
      <c r="C269" s="25" t="s">
        <v>0</v>
      </c>
      <c r="D269" s="6" t="s">
        <v>26</v>
      </c>
      <c r="E269" s="211">
        <f>E$24</f>
        <v>24</v>
      </c>
      <c r="F269" s="211">
        <f t="shared" ref="F269:N269" si="510">F$24</f>
        <v>25</v>
      </c>
      <c r="G269" s="211">
        <f t="shared" si="510"/>
        <v>26</v>
      </c>
      <c r="H269" s="211">
        <f t="shared" si="510"/>
        <v>27</v>
      </c>
      <c r="I269" s="211">
        <f t="shared" si="510"/>
        <v>28</v>
      </c>
      <c r="J269" s="211">
        <f t="shared" si="510"/>
        <v>29</v>
      </c>
      <c r="K269" s="211">
        <f t="shared" si="510"/>
        <v>30</v>
      </c>
      <c r="L269" s="211">
        <f t="shared" si="510"/>
        <v>31</v>
      </c>
      <c r="M269" s="211">
        <f t="shared" si="510"/>
        <v>32</v>
      </c>
      <c r="N269" s="211">
        <f t="shared" si="510"/>
        <v>33</v>
      </c>
      <c r="O269" s="59" t="str">
        <f>O$24</f>
        <v>総額</v>
      </c>
      <c r="P269" s="12"/>
      <c r="Q269" s="21"/>
      <c r="R269" s="216"/>
      <c r="S269" s="63"/>
      <c r="T269" s="63"/>
      <c r="U269" s="36"/>
      <c r="V269" s="36"/>
      <c r="W269" s="28"/>
      <c r="X269" s="3"/>
      <c r="Y269" s="3"/>
      <c r="Z269" s="3"/>
    </row>
    <row r="270" spans="1:26" ht="19.5" customHeight="1" x14ac:dyDescent="0.15">
      <c r="A270" s="3"/>
      <c r="B270" s="3"/>
      <c r="C270" s="227" t="s">
        <v>13</v>
      </c>
      <c r="D270" s="29" t="s">
        <v>5</v>
      </c>
      <c r="E270" s="166">
        <v>0</v>
      </c>
      <c r="F270" s="167">
        <v>0</v>
      </c>
      <c r="G270" s="167">
        <v>0</v>
      </c>
      <c r="H270" s="167">
        <v>0</v>
      </c>
      <c r="I270" s="167">
        <v>0</v>
      </c>
      <c r="J270" s="167">
        <v>0</v>
      </c>
      <c r="K270" s="167">
        <v>0</v>
      </c>
      <c r="L270" s="167">
        <v>0</v>
      </c>
      <c r="M270" s="167">
        <v>0</v>
      </c>
      <c r="N270" s="167">
        <v>0</v>
      </c>
      <c r="O270" s="51"/>
      <c r="P270" s="12"/>
      <c r="Q270" s="21"/>
      <c r="R270" s="216"/>
      <c r="S270" s="63"/>
      <c r="T270" s="63"/>
      <c r="U270" s="36"/>
      <c r="V270" s="36"/>
      <c r="W270" s="28"/>
      <c r="X270" s="3"/>
      <c r="Y270" s="3"/>
      <c r="Z270" s="3"/>
    </row>
    <row r="271" spans="1:26" ht="19.5" customHeight="1" x14ac:dyDescent="0.15">
      <c r="A271" s="3"/>
      <c r="B271" s="3"/>
      <c r="C271" s="228"/>
      <c r="D271" s="30" t="s">
        <v>6</v>
      </c>
      <c r="E271" s="170">
        <v>0</v>
      </c>
      <c r="F271" s="170">
        <v>0</v>
      </c>
      <c r="G271" s="170">
        <v>0</v>
      </c>
      <c r="H271" s="170">
        <v>0</v>
      </c>
      <c r="I271" s="170">
        <v>0</v>
      </c>
      <c r="J271" s="170">
        <v>0</v>
      </c>
      <c r="K271" s="171">
        <v>0</v>
      </c>
      <c r="L271" s="171">
        <v>0</v>
      </c>
      <c r="M271" s="171">
        <v>0</v>
      </c>
      <c r="N271" s="171">
        <v>0</v>
      </c>
      <c r="O271" s="52"/>
      <c r="P271" s="12"/>
      <c r="Q271" s="21"/>
      <c r="R271" s="216"/>
      <c r="S271" s="63"/>
      <c r="T271" s="63"/>
      <c r="U271" s="36"/>
      <c r="V271" s="36"/>
      <c r="W271" s="28"/>
      <c r="X271" s="3"/>
      <c r="Y271" s="3"/>
      <c r="Z271" s="3"/>
    </row>
    <row r="272" spans="1:26" ht="19.5" customHeight="1" x14ac:dyDescent="0.15">
      <c r="A272" s="3"/>
      <c r="B272" s="3"/>
      <c r="C272" s="228"/>
      <c r="D272" s="31" t="s">
        <v>7</v>
      </c>
      <c r="E272" s="170">
        <v>0</v>
      </c>
      <c r="F272" s="170">
        <v>0</v>
      </c>
      <c r="G272" s="170">
        <v>0</v>
      </c>
      <c r="H272" s="170">
        <v>0</v>
      </c>
      <c r="I272" s="170">
        <v>0</v>
      </c>
      <c r="J272" s="170">
        <v>0</v>
      </c>
      <c r="K272" s="171">
        <v>0</v>
      </c>
      <c r="L272" s="171">
        <v>0</v>
      </c>
      <c r="M272" s="171">
        <v>0</v>
      </c>
      <c r="N272" s="171">
        <v>0</v>
      </c>
      <c r="O272" s="52"/>
      <c r="P272" s="12"/>
      <c r="Q272" s="21"/>
      <c r="R272" s="216"/>
      <c r="S272" s="63"/>
      <c r="T272" s="63"/>
      <c r="U272" s="36"/>
      <c r="V272" s="36"/>
      <c r="W272" s="28"/>
      <c r="X272" s="3"/>
      <c r="Y272" s="3"/>
      <c r="Z272" s="3"/>
    </row>
    <row r="273" spans="1:26" ht="19.5" customHeight="1" thickBot="1" x14ac:dyDescent="0.2">
      <c r="A273" s="3"/>
      <c r="B273" s="3"/>
      <c r="C273" s="228"/>
      <c r="D273" s="32" t="s">
        <v>8</v>
      </c>
      <c r="E273" s="172">
        <v>0</v>
      </c>
      <c r="F273" s="172">
        <v>0</v>
      </c>
      <c r="G273" s="172">
        <v>0</v>
      </c>
      <c r="H273" s="172">
        <v>0</v>
      </c>
      <c r="I273" s="172">
        <v>0</v>
      </c>
      <c r="J273" s="172">
        <v>0</v>
      </c>
      <c r="K273" s="173">
        <v>0</v>
      </c>
      <c r="L273" s="173">
        <v>0</v>
      </c>
      <c r="M273" s="173">
        <v>0</v>
      </c>
      <c r="N273" s="173">
        <v>0</v>
      </c>
      <c r="O273" s="56"/>
      <c r="P273" s="12"/>
      <c r="Q273" s="21"/>
      <c r="R273" s="216"/>
      <c r="S273" s="63"/>
      <c r="T273" s="63"/>
      <c r="U273" s="36"/>
      <c r="V273" s="36"/>
      <c r="W273" s="28"/>
      <c r="X273" s="3"/>
      <c r="Y273" s="3"/>
      <c r="Z273" s="3"/>
    </row>
    <row r="274" spans="1:26" ht="19.5" customHeight="1" x14ac:dyDescent="0.15">
      <c r="A274" s="3"/>
      <c r="B274" s="3"/>
      <c r="C274" s="227" t="s">
        <v>9</v>
      </c>
      <c r="D274" s="42" t="s">
        <v>18</v>
      </c>
      <c r="E274" s="2">
        <f>SUM(E270:E273)</f>
        <v>0</v>
      </c>
      <c r="F274" s="190">
        <f t="shared" ref="F274" si="511">SUM(F270:F273)</f>
        <v>0</v>
      </c>
      <c r="G274" s="190">
        <f t="shared" ref="G274" si="512">SUM(G270:G273)</f>
        <v>0</v>
      </c>
      <c r="H274" s="190">
        <f t="shared" ref="H274" si="513">SUM(H270:H273)</f>
        <v>0</v>
      </c>
      <c r="I274" s="190">
        <f>SUM(I270:I273)</f>
        <v>0</v>
      </c>
      <c r="J274" s="190">
        <f t="shared" ref="J274" si="514">SUM(J270:J273)</f>
        <v>0</v>
      </c>
      <c r="K274" s="190">
        <f t="shared" ref="K274" si="515">SUM(K270:K273)</f>
        <v>0</v>
      </c>
      <c r="L274" s="190">
        <f t="shared" ref="L274" si="516">SUM(L270:L273)</f>
        <v>0</v>
      </c>
      <c r="M274" s="190">
        <f t="shared" ref="M274" si="517">SUM(M270:M273)</f>
        <v>0</v>
      </c>
      <c r="N274" s="191">
        <f t="shared" ref="N274" si="518">SUM(N270:N273)</f>
        <v>0</v>
      </c>
      <c r="O274" s="51"/>
      <c r="P274" s="12"/>
      <c r="Q274" s="21"/>
      <c r="R274" s="216"/>
      <c r="S274" s="63"/>
      <c r="T274" s="63"/>
      <c r="U274" s="36"/>
      <c r="V274" s="36"/>
      <c r="W274" s="28"/>
      <c r="X274" s="3"/>
      <c r="Y274" s="3"/>
      <c r="Z274" s="3"/>
    </row>
    <row r="275" spans="1:26" ht="19.5" customHeight="1" x14ac:dyDescent="0.15">
      <c r="A275" s="3"/>
      <c r="B275" s="3"/>
      <c r="C275" s="228"/>
      <c r="D275" s="30" t="s">
        <v>10</v>
      </c>
      <c r="E275" s="108">
        <f>IF(E280="",ROUNDDOWN(E274*E278,0),"　未入力あり")</f>
        <v>0</v>
      </c>
      <c r="F275" s="109">
        <f t="shared" ref="F275" si="519">IF(F280="",ROUNDDOWN(F274*F278,0),"　未入力あり")</f>
        <v>0</v>
      </c>
      <c r="G275" s="109">
        <f t="shared" ref="G275" si="520">IF(G280="",ROUNDDOWN(G274*G278,0),"　未入力あり")</f>
        <v>0</v>
      </c>
      <c r="H275" s="109">
        <f t="shared" ref="H275" si="521">IF(H280="",ROUNDDOWN(H274*H278,0),"　未入力あり")</f>
        <v>0</v>
      </c>
      <c r="I275" s="109">
        <f>IF(I280="",ROUNDDOWN(I274*I278,0),"　未入力あり")</f>
        <v>0</v>
      </c>
      <c r="J275" s="109">
        <f t="shared" ref="J275" si="522">IF(J280="",ROUNDDOWN(J274*J278,0),"　未入力あり")</f>
        <v>0</v>
      </c>
      <c r="K275" s="109">
        <f t="shared" ref="K275" si="523">IF(K280="",ROUNDDOWN(K274*K278,0),"　未入力あり")</f>
        <v>0</v>
      </c>
      <c r="L275" s="109">
        <f t="shared" ref="L275" si="524">IF(L280="",ROUNDDOWN(L274*L278,0),"　未入力あり")</f>
        <v>0</v>
      </c>
      <c r="M275" s="109">
        <f t="shared" ref="M275" si="525">IF(M280="",ROUNDDOWN(M274*M278,0),"　未入力あり")</f>
        <v>0</v>
      </c>
      <c r="N275" s="192">
        <f t="shared" ref="N275" si="526">IF(N280="",ROUNDDOWN(N274*N278,0),"　未入力あり")</f>
        <v>0</v>
      </c>
      <c r="O275" s="52"/>
      <c r="P275" s="12"/>
      <c r="Q275" s="21"/>
      <c r="R275" s="216"/>
      <c r="S275" s="63"/>
      <c r="T275" s="63"/>
      <c r="U275" s="36"/>
      <c r="V275" s="36"/>
      <c r="W275" s="28"/>
      <c r="X275" s="3"/>
      <c r="Y275" s="3"/>
      <c r="Z275" s="3"/>
    </row>
    <row r="276" spans="1:26" ht="19.5" customHeight="1" thickBot="1" x14ac:dyDescent="0.2">
      <c r="A276" s="3"/>
      <c r="B276" s="3"/>
      <c r="C276" s="229"/>
      <c r="D276" s="33" t="s">
        <v>20</v>
      </c>
      <c r="E276" s="154">
        <f>IFERROR(E274+E275,"")</f>
        <v>0</v>
      </c>
      <c r="F276" s="155">
        <f t="shared" ref="F276" si="527">IFERROR(F274+F275,"")</f>
        <v>0</v>
      </c>
      <c r="G276" s="155">
        <f t="shared" ref="G276" si="528">IFERROR(G274+G275,"")</f>
        <v>0</v>
      </c>
      <c r="H276" s="155">
        <f t="shared" ref="H276" si="529">IFERROR(H274+H275,"")</f>
        <v>0</v>
      </c>
      <c r="I276" s="155">
        <f>IFERROR(I274+I275,"")</f>
        <v>0</v>
      </c>
      <c r="J276" s="155">
        <f t="shared" ref="J276" si="530">IFERROR(J274+J275,"")</f>
        <v>0</v>
      </c>
      <c r="K276" s="155">
        <f t="shared" ref="K276" si="531">IFERROR(K274+K275,"")</f>
        <v>0</v>
      </c>
      <c r="L276" s="155">
        <f t="shared" ref="L276" si="532">IFERROR(L274+L275,"")</f>
        <v>0</v>
      </c>
      <c r="M276" s="155">
        <f t="shared" ref="M276" si="533">IFERROR(M274+M275,"")</f>
        <v>0</v>
      </c>
      <c r="N276" s="155">
        <f t="shared" ref="N276" si="534">IFERROR(N274+N275,"")</f>
        <v>0</v>
      </c>
      <c r="O276" s="57"/>
      <c r="P276" s="12"/>
      <c r="Q276" s="21"/>
      <c r="R276" s="216"/>
      <c r="S276" s="63"/>
      <c r="T276" s="63"/>
      <c r="U276" s="36"/>
      <c r="V276" s="36"/>
      <c r="W276" s="28"/>
      <c r="X276" s="3"/>
      <c r="Y276" s="3"/>
      <c r="Z276" s="3"/>
    </row>
    <row r="277" spans="1:26" ht="34.5" customHeight="1" thickBot="1" x14ac:dyDescent="0.2">
      <c r="A277" s="3"/>
      <c r="B277" s="3"/>
      <c r="C277" s="35"/>
      <c r="D277" s="149" t="s">
        <v>56</v>
      </c>
      <c r="E277" s="185">
        <f>IFERROR((ROUNDDOWN(E276*E$37,0)),"")</f>
        <v>0</v>
      </c>
      <c r="F277" s="187">
        <f t="shared" ref="F277" si="535">IFERROR((ROUNDDOWN(F276*F$37,0)),"")</f>
        <v>0</v>
      </c>
      <c r="G277" s="187">
        <f t="shared" ref="G277" si="536">IFERROR((ROUNDDOWN(G276*G$37,0)),"")</f>
        <v>0</v>
      </c>
      <c r="H277" s="187">
        <f t="shared" ref="H277" si="537">IFERROR((ROUNDDOWN(H276*H$37,0)),"")</f>
        <v>0</v>
      </c>
      <c r="I277" s="186">
        <f>IFERROR(ROUNDDOWN(I276*I$37/(1+I$37),0),"")</f>
        <v>0</v>
      </c>
      <c r="J277" s="186">
        <f t="shared" ref="J277" si="538">IFERROR(ROUNDDOWN(J276*J$37/(1+J$37),0),"")</f>
        <v>0</v>
      </c>
      <c r="K277" s="186">
        <f t="shared" ref="K277" si="539">IFERROR(ROUNDDOWN(K276*K$37/(1+K$37),0),"")</f>
        <v>0</v>
      </c>
      <c r="L277" s="186">
        <f t="shared" ref="L277" si="540">IFERROR(ROUNDDOWN(L276*L$37/(1+L$37),0),"")</f>
        <v>0</v>
      </c>
      <c r="M277" s="186">
        <f t="shared" ref="M277" si="541">IFERROR(ROUNDDOWN(M276*M$37/(1+M$37),0),"")</f>
        <v>0</v>
      </c>
      <c r="N277" s="186">
        <f t="shared" ref="N277" si="542">IFERROR(ROUNDDOWN(N276*N$37/(1+N$37),0),"")</f>
        <v>0</v>
      </c>
      <c r="O277" s="60"/>
      <c r="P277" s="36"/>
      <c r="Q277" s="21"/>
      <c r="R277" s="216"/>
      <c r="S277" s="63"/>
      <c r="T277" s="63"/>
      <c r="U277" s="36"/>
      <c r="V277" s="36"/>
      <c r="W277" s="28"/>
      <c r="X277" s="3"/>
      <c r="Y277" s="3"/>
      <c r="Z277" s="3"/>
    </row>
    <row r="278" spans="1:26" ht="19.5" customHeight="1" x14ac:dyDescent="0.15">
      <c r="A278" s="3"/>
      <c r="B278" s="3"/>
      <c r="C278" s="24"/>
      <c r="D278" s="15" t="s">
        <v>11</v>
      </c>
      <c r="E278" s="169">
        <v>0</v>
      </c>
      <c r="F278" s="169">
        <v>0</v>
      </c>
      <c r="G278" s="169">
        <v>0</v>
      </c>
      <c r="H278" s="169">
        <v>0</v>
      </c>
      <c r="I278" s="168">
        <v>0</v>
      </c>
      <c r="J278" s="168">
        <v>0</v>
      </c>
      <c r="K278" s="168">
        <v>0</v>
      </c>
      <c r="L278" s="168">
        <v>0</v>
      </c>
      <c r="M278" s="168">
        <v>0</v>
      </c>
      <c r="N278" s="168">
        <v>0</v>
      </c>
      <c r="O278" s="16"/>
      <c r="P278" s="12"/>
      <c r="Q278" s="21"/>
      <c r="R278" s="216"/>
      <c r="S278" s="63"/>
      <c r="T278" s="63"/>
      <c r="U278" s="36"/>
      <c r="V278" s="36"/>
      <c r="W278" s="28"/>
      <c r="X278" s="3"/>
      <c r="Y278" s="3"/>
      <c r="Z278" s="3"/>
    </row>
    <row r="279" spans="1:26" ht="19.5" customHeight="1" x14ac:dyDescent="0.15">
      <c r="A279" s="3"/>
      <c r="B279" s="3"/>
      <c r="C279" s="24"/>
      <c r="D279" s="1"/>
      <c r="E279" s="88"/>
      <c r="F279" s="88"/>
      <c r="G279" s="88"/>
      <c r="H279" s="150" t="s">
        <v>57</v>
      </c>
      <c r="I279" s="151" t="s">
        <v>58</v>
      </c>
      <c r="J279" s="213"/>
      <c r="K279" s="88"/>
      <c r="L279" s="88"/>
      <c r="M279" s="88"/>
      <c r="N279" s="88"/>
      <c r="O279" s="16"/>
      <c r="P279" s="12"/>
      <c r="Q279" s="21"/>
      <c r="R279" s="216"/>
      <c r="S279" s="63"/>
      <c r="T279" s="63"/>
      <c r="U279" s="36"/>
      <c r="V279" s="36"/>
      <c r="W279" s="28"/>
      <c r="X279" s="3"/>
      <c r="Y279" s="3"/>
      <c r="Z279" s="3"/>
    </row>
    <row r="280" spans="1:26" ht="30" customHeight="1" x14ac:dyDescent="0.15">
      <c r="A280" s="3"/>
      <c r="B280" s="3"/>
      <c r="C280" s="230" t="str">
        <f>IF(AND(E280="",F280="",G280="",H280="",I280="",J280="",K280="",L280="",M280="",N280=""),"","一般管理費率：未記入、少数点以下第２位又は１０%以上を検出")</f>
        <v/>
      </c>
      <c r="D280" s="230"/>
      <c r="E280" s="103" t="str">
        <f>IF(AND(E278=ROUNDDOWN(E278,3),E278&lt;=0.1,E278&lt;&gt;""),"","←←確認してください ")</f>
        <v/>
      </c>
      <c r="F280" s="103" t="str">
        <f t="shared" ref="F280:N280" si="543">IF(AND(F278=ROUNDDOWN(F278,3),F278&lt;=0.1,F278&lt;&gt;""),"","←←確認してください ")</f>
        <v/>
      </c>
      <c r="G280" s="103" t="str">
        <f t="shared" si="543"/>
        <v/>
      </c>
      <c r="H280" s="103" t="str">
        <f t="shared" si="543"/>
        <v/>
      </c>
      <c r="I280" s="103" t="str">
        <f t="shared" si="543"/>
        <v/>
      </c>
      <c r="J280" s="103" t="str">
        <f t="shared" si="543"/>
        <v/>
      </c>
      <c r="K280" s="103" t="str">
        <f t="shared" si="543"/>
        <v/>
      </c>
      <c r="L280" s="103" t="str">
        <f t="shared" si="543"/>
        <v/>
      </c>
      <c r="M280" s="103" t="str">
        <f t="shared" si="543"/>
        <v/>
      </c>
      <c r="N280" s="103" t="str">
        <f t="shared" si="543"/>
        <v/>
      </c>
      <c r="O280" s="5"/>
      <c r="P280" s="5"/>
      <c r="Q280" s="21"/>
      <c r="R280" s="216"/>
      <c r="S280" s="63"/>
      <c r="T280" s="63"/>
      <c r="U280" s="36"/>
      <c r="V280" s="36"/>
      <c r="W280" s="28"/>
      <c r="X280" s="3"/>
      <c r="Y280" s="3"/>
      <c r="Z280" s="3"/>
    </row>
    <row r="281" spans="1:26" ht="19.5" customHeight="1" x14ac:dyDescent="0.15">
      <c r="A281" s="3"/>
      <c r="B281" s="3"/>
      <c r="C281" s="24"/>
      <c r="D281" s="10" t="s">
        <v>15</v>
      </c>
      <c r="E281" s="225"/>
      <c r="F281" s="225"/>
      <c r="G281" s="226"/>
      <c r="H281" s="226"/>
      <c r="I281" s="226"/>
      <c r="J281" s="226"/>
      <c r="K281" s="226"/>
      <c r="L281" s="226"/>
      <c r="M281" s="226"/>
      <c r="N281" s="226"/>
      <c r="O281" s="82"/>
      <c r="P281" s="82"/>
      <c r="Q281" s="21"/>
      <c r="R281" s="216"/>
      <c r="S281" s="63"/>
      <c r="T281" s="63"/>
      <c r="U281" s="36"/>
      <c r="V281" s="36"/>
      <c r="W281" s="28"/>
      <c r="X281" s="3"/>
      <c r="Y281" s="3"/>
      <c r="Z281" s="3"/>
    </row>
    <row r="282" spans="1:26" ht="19.5" customHeight="1" thickBot="1" x14ac:dyDescent="0.2">
      <c r="A282" s="3"/>
      <c r="B282" s="3"/>
      <c r="C282" s="24"/>
      <c r="D282" s="84" t="s">
        <v>61</v>
      </c>
      <c r="E282" s="231"/>
      <c r="F282" s="231"/>
      <c r="G282" s="231"/>
      <c r="H282" s="231"/>
      <c r="I282" s="231"/>
      <c r="J282" s="231"/>
      <c r="K282" s="231"/>
      <c r="L282" s="231"/>
      <c r="M282" s="231"/>
      <c r="N282" s="231"/>
      <c r="O282" s="150" t="s">
        <v>2</v>
      </c>
      <c r="P282" s="19" t="s">
        <v>12</v>
      </c>
      <c r="Q282" s="21"/>
      <c r="R282" s="216"/>
      <c r="S282" s="63"/>
      <c r="T282" s="63"/>
      <c r="U282" s="36"/>
      <c r="V282" s="36"/>
      <c r="W282" s="28"/>
      <c r="X282" s="3"/>
      <c r="Y282" s="3"/>
      <c r="Z282" s="3"/>
    </row>
    <row r="283" spans="1:26" ht="19.5" customHeight="1" thickBot="1" x14ac:dyDescent="0.2">
      <c r="A283" s="3"/>
      <c r="B283" s="3"/>
      <c r="C283" s="25" t="s">
        <v>0</v>
      </c>
      <c r="D283" s="6" t="s">
        <v>26</v>
      </c>
      <c r="E283" s="211">
        <f>E$24</f>
        <v>24</v>
      </c>
      <c r="F283" s="211">
        <f t="shared" ref="F283:N283" si="544">F$24</f>
        <v>25</v>
      </c>
      <c r="G283" s="211">
        <f t="shared" si="544"/>
        <v>26</v>
      </c>
      <c r="H283" s="211">
        <f t="shared" si="544"/>
        <v>27</v>
      </c>
      <c r="I283" s="211">
        <f t="shared" si="544"/>
        <v>28</v>
      </c>
      <c r="J283" s="211">
        <f t="shared" si="544"/>
        <v>29</v>
      </c>
      <c r="K283" s="211">
        <f t="shared" si="544"/>
        <v>30</v>
      </c>
      <c r="L283" s="211">
        <f t="shared" si="544"/>
        <v>31</v>
      </c>
      <c r="M283" s="211">
        <f t="shared" si="544"/>
        <v>32</v>
      </c>
      <c r="N283" s="211">
        <f t="shared" si="544"/>
        <v>33</v>
      </c>
      <c r="O283" s="59" t="str">
        <f>O$24</f>
        <v>総額</v>
      </c>
      <c r="P283" s="12"/>
      <c r="Q283" s="21"/>
      <c r="R283" s="216"/>
      <c r="S283" s="63"/>
      <c r="T283" s="63"/>
      <c r="U283" s="36"/>
      <c r="V283" s="36"/>
      <c r="W283" s="28"/>
      <c r="X283" s="3"/>
      <c r="Y283" s="3"/>
      <c r="Z283" s="3"/>
    </row>
    <row r="284" spans="1:26" ht="19.5" customHeight="1" x14ac:dyDescent="0.15">
      <c r="A284" s="3"/>
      <c r="B284" s="3"/>
      <c r="C284" s="227" t="s">
        <v>13</v>
      </c>
      <c r="D284" s="29" t="s">
        <v>5</v>
      </c>
      <c r="E284" s="166">
        <v>0</v>
      </c>
      <c r="F284" s="167">
        <v>0</v>
      </c>
      <c r="G284" s="167">
        <v>0</v>
      </c>
      <c r="H284" s="167">
        <v>0</v>
      </c>
      <c r="I284" s="167">
        <v>0</v>
      </c>
      <c r="J284" s="167">
        <v>0</v>
      </c>
      <c r="K284" s="167">
        <v>0</v>
      </c>
      <c r="L284" s="167">
        <v>0</v>
      </c>
      <c r="M284" s="167">
        <v>0</v>
      </c>
      <c r="N284" s="167">
        <v>0</v>
      </c>
      <c r="O284" s="51"/>
      <c r="P284" s="12"/>
      <c r="Q284" s="21"/>
      <c r="R284" s="216"/>
      <c r="S284" s="63"/>
      <c r="T284" s="63"/>
      <c r="U284" s="36"/>
      <c r="V284" s="36"/>
      <c r="W284" s="28"/>
      <c r="X284" s="3"/>
      <c r="Y284" s="3"/>
      <c r="Z284" s="3"/>
    </row>
    <row r="285" spans="1:26" ht="19.5" customHeight="1" x14ac:dyDescent="0.15">
      <c r="A285" s="3"/>
      <c r="B285" s="3"/>
      <c r="C285" s="228"/>
      <c r="D285" s="30" t="s">
        <v>6</v>
      </c>
      <c r="E285" s="170">
        <v>0</v>
      </c>
      <c r="F285" s="170">
        <v>0</v>
      </c>
      <c r="G285" s="170">
        <v>0</v>
      </c>
      <c r="H285" s="170">
        <v>0</v>
      </c>
      <c r="I285" s="170">
        <v>0</v>
      </c>
      <c r="J285" s="170">
        <v>0</v>
      </c>
      <c r="K285" s="171">
        <v>0</v>
      </c>
      <c r="L285" s="171">
        <v>0</v>
      </c>
      <c r="M285" s="171">
        <v>0</v>
      </c>
      <c r="N285" s="171">
        <v>0</v>
      </c>
      <c r="O285" s="52"/>
      <c r="P285" s="12"/>
      <c r="Q285" s="21"/>
      <c r="R285" s="216"/>
      <c r="S285" s="63"/>
      <c r="T285" s="63"/>
      <c r="U285" s="36"/>
      <c r="V285" s="36"/>
      <c r="W285" s="28"/>
      <c r="X285" s="3"/>
      <c r="Y285" s="3"/>
      <c r="Z285" s="3"/>
    </row>
    <row r="286" spans="1:26" ht="19.5" customHeight="1" x14ac:dyDescent="0.15">
      <c r="A286" s="3"/>
      <c r="B286" s="3"/>
      <c r="C286" s="228"/>
      <c r="D286" s="31" t="s">
        <v>7</v>
      </c>
      <c r="E286" s="170">
        <v>0</v>
      </c>
      <c r="F286" s="170">
        <v>0</v>
      </c>
      <c r="G286" s="170">
        <v>0</v>
      </c>
      <c r="H286" s="170">
        <v>0</v>
      </c>
      <c r="I286" s="170">
        <v>0</v>
      </c>
      <c r="J286" s="170">
        <v>0</v>
      </c>
      <c r="K286" s="171">
        <v>0</v>
      </c>
      <c r="L286" s="171">
        <v>0</v>
      </c>
      <c r="M286" s="171">
        <v>0</v>
      </c>
      <c r="N286" s="171">
        <v>0</v>
      </c>
      <c r="O286" s="52"/>
      <c r="P286" s="12"/>
      <c r="Q286" s="21"/>
      <c r="R286" s="216"/>
      <c r="S286" s="63"/>
      <c r="T286" s="63"/>
      <c r="U286" s="36"/>
      <c r="V286" s="36"/>
      <c r="W286" s="28"/>
      <c r="X286" s="3"/>
      <c r="Y286" s="3"/>
      <c r="Z286" s="3"/>
    </row>
    <row r="287" spans="1:26" ht="19.5" customHeight="1" thickBot="1" x14ac:dyDescent="0.2">
      <c r="A287" s="3"/>
      <c r="B287" s="3"/>
      <c r="C287" s="228"/>
      <c r="D287" s="32" t="s">
        <v>8</v>
      </c>
      <c r="E287" s="172">
        <v>0</v>
      </c>
      <c r="F287" s="172">
        <v>0</v>
      </c>
      <c r="G287" s="172">
        <v>0</v>
      </c>
      <c r="H287" s="172">
        <v>0</v>
      </c>
      <c r="I287" s="172">
        <v>0</v>
      </c>
      <c r="J287" s="172">
        <v>0</v>
      </c>
      <c r="K287" s="173">
        <v>0</v>
      </c>
      <c r="L287" s="173">
        <v>0</v>
      </c>
      <c r="M287" s="173">
        <v>0</v>
      </c>
      <c r="N287" s="173">
        <v>0</v>
      </c>
      <c r="O287" s="56"/>
      <c r="P287" s="12"/>
      <c r="Q287" s="21"/>
      <c r="R287" s="216"/>
      <c r="S287" s="63"/>
      <c r="T287" s="63"/>
      <c r="U287" s="36"/>
      <c r="V287" s="36"/>
      <c r="W287" s="28"/>
      <c r="X287" s="3"/>
      <c r="Y287" s="3"/>
      <c r="Z287" s="3"/>
    </row>
    <row r="288" spans="1:26" ht="19.5" customHeight="1" x14ac:dyDescent="0.15">
      <c r="A288" s="3"/>
      <c r="B288" s="3"/>
      <c r="C288" s="227" t="s">
        <v>9</v>
      </c>
      <c r="D288" s="42" t="s">
        <v>18</v>
      </c>
      <c r="E288" s="2">
        <f>SUM(E284:E287)</f>
        <v>0</v>
      </c>
      <c r="F288" s="190">
        <f t="shared" ref="F288" si="545">SUM(F284:F287)</f>
        <v>0</v>
      </c>
      <c r="G288" s="190">
        <f t="shared" ref="G288" si="546">SUM(G284:G287)</f>
        <v>0</v>
      </c>
      <c r="H288" s="190">
        <f t="shared" ref="H288" si="547">SUM(H284:H287)</f>
        <v>0</v>
      </c>
      <c r="I288" s="190">
        <f>SUM(I284:I287)</f>
        <v>0</v>
      </c>
      <c r="J288" s="190">
        <f t="shared" ref="J288" si="548">SUM(J284:J287)</f>
        <v>0</v>
      </c>
      <c r="K288" s="190">
        <f t="shared" ref="K288" si="549">SUM(K284:K287)</f>
        <v>0</v>
      </c>
      <c r="L288" s="190">
        <f t="shared" ref="L288" si="550">SUM(L284:L287)</f>
        <v>0</v>
      </c>
      <c r="M288" s="190">
        <f t="shared" ref="M288" si="551">SUM(M284:M287)</f>
        <v>0</v>
      </c>
      <c r="N288" s="191">
        <f t="shared" ref="N288" si="552">SUM(N284:N287)</f>
        <v>0</v>
      </c>
      <c r="O288" s="51"/>
      <c r="P288" s="12"/>
      <c r="Q288" s="21"/>
      <c r="R288" s="216"/>
      <c r="S288" s="63"/>
      <c r="T288" s="63"/>
      <c r="U288" s="36"/>
      <c r="V288" s="36"/>
      <c r="W288" s="28"/>
      <c r="X288" s="3"/>
      <c r="Y288" s="3"/>
      <c r="Z288" s="3"/>
    </row>
    <row r="289" spans="1:26" ht="19.5" customHeight="1" x14ac:dyDescent="0.15">
      <c r="A289" s="3"/>
      <c r="B289" s="3"/>
      <c r="C289" s="228"/>
      <c r="D289" s="30" t="s">
        <v>10</v>
      </c>
      <c r="E289" s="108">
        <f>IF(E294="",ROUNDDOWN(E288*E292,0),"　未入力あり")</f>
        <v>0</v>
      </c>
      <c r="F289" s="109">
        <f t="shared" ref="F289" si="553">IF(F294="",ROUNDDOWN(F288*F292,0),"　未入力あり")</f>
        <v>0</v>
      </c>
      <c r="G289" s="109">
        <f t="shared" ref="G289" si="554">IF(G294="",ROUNDDOWN(G288*G292,0),"　未入力あり")</f>
        <v>0</v>
      </c>
      <c r="H289" s="109">
        <f t="shared" ref="H289" si="555">IF(H294="",ROUNDDOWN(H288*H292,0),"　未入力あり")</f>
        <v>0</v>
      </c>
      <c r="I289" s="109">
        <f>IF(I294="",ROUNDDOWN(I288*I292,0),"　未入力あり")</f>
        <v>0</v>
      </c>
      <c r="J289" s="109">
        <f t="shared" ref="J289" si="556">IF(J294="",ROUNDDOWN(J288*J292,0),"　未入力あり")</f>
        <v>0</v>
      </c>
      <c r="K289" s="109">
        <f t="shared" ref="K289" si="557">IF(K294="",ROUNDDOWN(K288*K292,0),"　未入力あり")</f>
        <v>0</v>
      </c>
      <c r="L289" s="109">
        <f t="shared" ref="L289" si="558">IF(L294="",ROUNDDOWN(L288*L292,0),"　未入力あり")</f>
        <v>0</v>
      </c>
      <c r="M289" s="109">
        <f t="shared" ref="M289" si="559">IF(M294="",ROUNDDOWN(M288*M292,0),"　未入力あり")</f>
        <v>0</v>
      </c>
      <c r="N289" s="192">
        <f t="shared" ref="N289" si="560">IF(N294="",ROUNDDOWN(N288*N292,0),"　未入力あり")</f>
        <v>0</v>
      </c>
      <c r="O289" s="52"/>
      <c r="P289" s="12"/>
      <c r="Q289" s="21"/>
      <c r="R289" s="216"/>
      <c r="S289" s="63"/>
      <c r="T289" s="63"/>
      <c r="U289" s="36"/>
      <c r="V289" s="36"/>
      <c r="W289" s="28"/>
      <c r="X289" s="3"/>
      <c r="Y289" s="3"/>
      <c r="Z289" s="3"/>
    </row>
    <row r="290" spans="1:26" ht="19.5" customHeight="1" thickBot="1" x14ac:dyDescent="0.2">
      <c r="A290" s="3"/>
      <c r="B290" s="3"/>
      <c r="C290" s="229"/>
      <c r="D290" s="33" t="s">
        <v>20</v>
      </c>
      <c r="E290" s="154">
        <f>IFERROR(E288+E289,"")</f>
        <v>0</v>
      </c>
      <c r="F290" s="155">
        <f t="shared" ref="F290" si="561">IFERROR(F288+F289,"")</f>
        <v>0</v>
      </c>
      <c r="G290" s="155">
        <f t="shared" ref="G290" si="562">IFERROR(G288+G289,"")</f>
        <v>0</v>
      </c>
      <c r="H290" s="155">
        <f t="shared" ref="H290" si="563">IFERROR(H288+H289,"")</f>
        <v>0</v>
      </c>
      <c r="I290" s="155">
        <f>IFERROR(I288+I289,"")</f>
        <v>0</v>
      </c>
      <c r="J290" s="155">
        <f t="shared" ref="J290" si="564">IFERROR(J288+J289,"")</f>
        <v>0</v>
      </c>
      <c r="K290" s="155">
        <f t="shared" ref="K290" si="565">IFERROR(K288+K289,"")</f>
        <v>0</v>
      </c>
      <c r="L290" s="155">
        <f t="shared" ref="L290" si="566">IFERROR(L288+L289,"")</f>
        <v>0</v>
      </c>
      <c r="M290" s="155">
        <f t="shared" ref="M290" si="567">IFERROR(M288+M289,"")</f>
        <v>0</v>
      </c>
      <c r="N290" s="155">
        <f t="shared" ref="N290" si="568">IFERROR(N288+N289,"")</f>
        <v>0</v>
      </c>
      <c r="O290" s="57"/>
      <c r="P290" s="12"/>
      <c r="Q290" s="21"/>
      <c r="R290" s="216"/>
      <c r="S290" s="63"/>
      <c r="T290" s="63"/>
      <c r="U290" s="36"/>
      <c r="V290" s="36"/>
      <c r="W290" s="28"/>
      <c r="X290" s="3"/>
      <c r="Y290" s="3"/>
      <c r="Z290" s="3"/>
    </row>
    <row r="291" spans="1:26" ht="34.5" customHeight="1" thickBot="1" x14ac:dyDescent="0.2">
      <c r="A291" s="3"/>
      <c r="B291" s="3"/>
      <c r="C291" s="35"/>
      <c r="D291" s="149" t="s">
        <v>56</v>
      </c>
      <c r="E291" s="185">
        <f>IFERROR((ROUNDDOWN(E290*E$37,0)),"")</f>
        <v>0</v>
      </c>
      <c r="F291" s="187">
        <f t="shared" ref="F291" si="569">IFERROR((ROUNDDOWN(F290*F$37,0)),"")</f>
        <v>0</v>
      </c>
      <c r="G291" s="187">
        <f t="shared" ref="G291" si="570">IFERROR((ROUNDDOWN(G290*G$37,0)),"")</f>
        <v>0</v>
      </c>
      <c r="H291" s="187">
        <f t="shared" ref="H291" si="571">IFERROR((ROUNDDOWN(H290*H$37,0)),"")</f>
        <v>0</v>
      </c>
      <c r="I291" s="186">
        <f>IFERROR(ROUNDDOWN(I290*I$37/(1+I$37),0),"")</f>
        <v>0</v>
      </c>
      <c r="J291" s="186">
        <f t="shared" ref="J291" si="572">IFERROR(ROUNDDOWN(J290*J$37/(1+J$37),0),"")</f>
        <v>0</v>
      </c>
      <c r="K291" s="186">
        <f t="shared" ref="K291" si="573">IFERROR(ROUNDDOWN(K290*K$37/(1+K$37),0),"")</f>
        <v>0</v>
      </c>
      <c r="L291" s="186">
        <f t="shared" ref="L291" si="574">IFERROR(ROUNDDOWN(L290*L$37/(1+L$37),0),"")</f>
        <v>0</v>
      </c>
      <c r="M291" s="186">
        <f t="shared" ref="M291" si="575">IFERROR(ROUNDDOWN(M290*M$37/(1+M$37),0),"")</f>
        <v>0</v>
      </c>
      <c r="N291" s="186">
        <f t="shared" ref="N291" si="576">IFERROR(ROUNDDOWN(N290*N$37/(1+N$37),0),"")</f>
        <v>0</v>
      </c>
      <c r="O291" s="60"/>
      <c r="P291" s="36"/>
      <c r="Q291" s="21"/>
      <c r="R291" s="216"/>
      <c r="S291" s="63"/>
      <c r="T291" s="63"/>
      <c r="U291" s="36"/>
      <c r="V291" s="36"/>
      <c r="W291" s="28"/>
      <c r="X291" s="3"/>
      <c r="Y291" s="3"/>
      <c r="Z291" s="3"/>
    </row>
    <row r="292" spans="1:26" ht="19.5" customHeight="1" x14ac:dyDescent="0.15">
      <c r="A292" s="3"/>
      <c r="B292" s="3"/>
      <c r="C292" s="24"/>
      <c r="D292" s="15" t="s">
        <v>11</v>
      </c>
      <c r="E292" s="169">
        <v>0</v>
      </c>
      <c r="F292" s="169">
        <v>0</v>
      </c>
      <c r="G292" s="169">
        <v>0</v>
      </c>
      <c r="H292" s="169">
        <v>0</v>
      </c>
      <c r="I292" s="168">
        <v>0</v>
      </c>
      <c r="J292" s="168">
        <v>0</v>
      </c>
      <c r="K292" s="168">
        <v>0</v>
      </c>
      <c r="L292" s="168">
        <v>0</v>
      </c>
      <c r="M292" s="168">
        <v>0</v>
      </c>
      <c r="N292" s="168">
        <v>0</v>
      </c>
      <c r="O292" s="16"/>
      <c r="P292" s="12"/>
      <c r="Q292" s="21"/>
      <c r="R292" s="216"/>
      <c r="S292" s="63"/>
      <c r="T292" s="63"/>
      <c r="U292" s="36"/>
      <c r="V292" s="36"/>
      <c r="W292" s="28"/>
      <c r="X292" s="3"/>
      <c r="Y292" s="3"/>
      <c r="Z292" s="3"/>
    </row>
    <row r="293" spans="1:26" ht="19.5" customHeight="1" x14ac:dyDescent="0.15">
      <c r="A293" s="3"/>
      <c r="B293" s="3"/>
      <c r="C293" s="24"/>
      <c r="D293" s="1"/>
      <c r="E293" s="88"/>
      <c r="F293" s="88"/>
      <c r="G293" s="88"/>
      <c r="H293" s="150" t="s">
        <v>57</v>
      </c>
      <c r="I293" s="151" t="s">
        <v>58</v>
      </c>
      <c r="J293" s="213"/>
      <c r="K293" s="88"/>
      <c r="L293" s="88"/>
      <c r="M293" s="88"/>
      <c r="N293" s="88"/>
      <c r="O293" s="16"/>
      <c r="P293" s="12"/>
      <c r="Q293" s="21"/>
      <c r="R293" s="216"/>
      <c r="S293" s="63"/>
      <c r="T293" s="63"/>
      <c r="U293" s="36"/>
      <c r="V293" s="36"/>
      <c r="W293" s="28"/>
      <c r="X293" s="3"/>
      <c r="Y293" s="3"/>
      <c r="Z293" s="3"/>
    </row>
    <row r="294" spans="1:26" ht="30" customHeight="1" x14ac:dyDescent="0.15">
      <c r="A294" s="3"/>
      <c r="B294" s="3"/>
      <c r="C294" s="230" t="str">
        <f>IF(AND(E294="",F294="",G294="",H294="",I294="",J294="",K294="",L294="",M294="",N294=""),"","一般管理費率：未記入、少数点以下第２位又は１０%以上を検出")</f>
        <v/>
      </c>
      <c r="D294" s="230"/>
      <c r="E294" s="103" t="str">
        <f>IF(AND(E292=ROUNDDOWN(E292,3),E292&lt;=0.1,E292&lt;&gt;""),"","←←確認してください ")</f>
        <v/>
      </c>
      <c r="F294" s="103" t="str">
        <f t="shared" ref="F294:N294" si="577">IF(AND(F292=ROUNDDOWN(F292,3),F292&lt;=0.1,F292&lt;&gt;""),"","←←確認してください ")</f>
        <v/>
      </c>
      <c r="G294" s="103" t="str">
        <f t="shared" si="577"/>
        <v/>
      </c>
      <c r="H294" s="103" t="str">
        <f t="shared" si="577"/>
        <v/>
      </c>
      <c r="I294" s="103" t="str">
        <f t="shared" si="577"/>
        <v/>
      </c>
      <c r="J294" s="103" t="str">
        <f t="shared" si="577"/>
        <v/>
      </c>
      <c r="K294" s="103" t="str">
        <f t="shared" si="577"/>
        <v/>
      </c>
      <c r="L294" s="103" t="str">
        <f t="shared" si="577"/>
        <v/>
      </c>
      <c r="M294" s="103" t="str">
        <f t="shared" si="577"/>
        <v/>
      </c>
      <c r="N294" s="103" t="str">
        <f t="shared" si="577"/>
        <v/>
      </c>
      <c r="O294" s="5"/>
      <c r="P294" s="5"/>
      <c r="Q294" s="21"/>
      <c r="R294" s="216"/>
      <c r="S294" s="63"/>
      <c r="T294" s="63"/>
      <c r="U294" s="36"/>
      <c r="V294" s="36"/>
      <c r="W294" s="28"/>
      <c r="X294" s="3"/>
      <c r="Y294" s="3"/>
      <c r="Z294" s="3"/>
    </row>
    <row r="295" spans="1:26" ht="20.100000000000001" customHeight="1" x14ac:dyDescent="0.15">
      <c r="A295" s="3"/>
      <c r="B295" s="3"/>
      <c r="C295" s="24"/>
      <c r="D295" s="10" t="s">
        <v>15</v>
      </c>
      <c r="E295" s="225"/>
      <c r="F295" s="225"/>
      <c r="G295" s="226"/>
      <c r="H295" s="226"/>
      <c r="I295" s="226"/>
      <c r="J295" s="226"/>
      <c r="K295" s="226"/>
      <c r="L295" s="226"/>
      <c r="M295" s="226"/>
      <c r="N295" s="226"/>
      <c r="O295" s="82"/>
      <c r="P295" s="82"/>
      <c r="Q295" s="3"/>
      <c r="R295" s="36"/>
      <c r="S295" s="63"/>
      <c r="T295" s="63"/>
      <c r="U295" s="36"/>
      <c r="V295" s="36"/>
      <c r="W295" s="37"/>
      <c r="X295" s="3"/>
      <c r="Y295" s="3"/>
      <c r="Z295" s="3"/>
    </row>
    <row r="296" spans="1:26" ht="20.100000000000001" customHeight="1" thickBot="1" x14ac:dyDescent="0.2">
      <c r="A296" s="3"/>
      <c r="B296" s="3"/>
      <c r="C296" s="24"/>
      <c r="D296" s="84" t="s">
        <v>61</v>
      </c>
      <c r="E296" s="231"/>
      <c r="F296" s="231"/>
      <c r="G296" s="231"/>
      <c r="H296" s="231"/>
      <c r="I296" s="231"/>
      <c r="J296" s="231"/>
      <c r="K296" s="231"/>
      <c r="L296" s="231"/>
      <c r="M296" s="231"/>
      <c r="N296" s="231"/>
      <c r="O296" s="150" t="s">
        <v>2</v>
      </c>
      <c r="P296" s="19" t="s">
        <v>12</v>
      </c>
      <c r="Q296" s="19" t="s">
        <v>12</v>
      </c>
      <c r="R296" s="19"/>
      <c r="S296" s="63"/>
      <c r="T296" s="63"/>
      <c r="U296" s="36"/>
      <c r="V296" s="36"/>
      <c r="W296" s="37"/>
      <c r="X296" s="3"/>
      <c r="Y296" s="3"/>
      <c r="Z296" s="3"/>
    </row>
    <row r="297" spans="1:26" ht="20.100000000000001" customHeight="1" thickBot="1" x14ac:dyDescent="0.2">
      <c r="A297" s="3"/>
      <c r="B297" s="3"/>
      <c r="C297" s="25" t="s">
        <v>0</v>
      </c>
      <c r="D297" s="6" t="s">
        <v>26</v>
      </c>
      <c r="E297" s="211">
        <f>E$24</f>
        <v>24</v>
      </c>
      <c r="F297" s="211">
        <f t="shared" ref="F297:N297" si="578">F$24</f>
        <v>25</v>
      </c>
      <c r="G297" s="211">
        <f t="shared" si="578"/>
        <v>26</v>
      </c>
      <c r="H297" s="211">
        <f t="shared" si="578"/>
        <v>27</v>
      </c>
      <c r="I297" s="211">
        <f t="shared" si="578"/>
        <v>28</v>
      </c>
      <c r="J297" s="211">
        <f t="shared" si="578"/>
        <v>29</v>
      </c>
      <c r="K297" s="211">
        <f t="shared" si="578"/>
        <v>30</v>
      </c>
      <c r="L297" s="211">
        <f t="shared" si="578"/>
        <v>31</v>
      </c>
      <c r="M297" s="211">
        <f t="shared" si="578"/>
        <v>32</v>
      </c>
      <c r="N297" s="211">
        <f t="shared" si="578"/>
        <v>33</v>
      </c>
      <c r="O297" s="59" t="str">
        <f>O$24</f>
        <v>総額</v>
      </c>
      <c r="P297" s="12"/>
      <c r="Q297" s="12"/>
      <c r="R297" s="37"/>
      <c r="S297" s="63"/>
      <c r="T297" s="63"/>
      <c r="U297" s="36"/>
      <c r="V297" s="36"/>
      <c r="W297" s="37"/>
      <c r="X297" s="3"/>
      <c r="Y297" s="3"/>
      <c r="Z297" s="3"/>
    </row>
    <row r="298" spans="1:26" ht="20.100000000000001" customHeight="1" x14ac:dyDescent="0.15">
      <c r="A298" s="3"/>
      <c r="B298" s="3"/>
      <c r="C298" s="227" t="s">
        <v>13</v>
      </c>
      <c r="D298" s="29" t="s">
        <v>5</v>
      </c>
      <c r="E298" s="166">
        <v>0</v>
      </c>
      <c r="F298" s="167">
        <v>0</v>
      </c>
      <c r="G298" s="167">
        <v>0</v>
      </c>
      <c r="H298" s="167">
        <v>0</v>
      </c>
      <c r="I298" s="167">
        <v>0</v>
      </c>
      <c r="J298" s="167">
        <v>0</v>
      </c>
      <c r="K298" s="167">
        <v>0</v>
      </c>
      <c r="L298" s="167">
        <v>0</v>
      </c>
      <c r="M298" s="167">
        <v>0</v>
      </c>
      <c r="N298" s="167">
        <v>0</v>
      </c>
      <c r="O298" s="51"/>
      <c r="P298" s="12"/>
      <c r="Q298" s="12"/>
      <c r="R298" s="37"/>
      <c r="S298" s="63"/>
      <c r="T298" s="63"/>
      <c r="U298" s="36"/>
      <c r="V298" s="36"/>
      <c r="W298" s="37"/>
      <c r="X298" s="3"/>
      <c r="Y298" s="3"/>
      <c r="Z298" s="3"/>
    </row>
    <row r="299" spans="1:26" ht="20.100000000000001" customHeight="1" x14ac:dyDescent="0.15">
      <c r="A299" s="3"/>
      <c r="B299" s="3"/>
      <c r="C299" s="228"/>
      <c r="D299" s="30" t="s">
        <v>6</v>
      </c>
      <c r="E299" s="170">
        <v>0</v>
      </c>
      <c r="F299" s="170">
        <v>0</v>
      </c>
      <c r="G299" s="170">
        <v>0</v>
      </c>
      <c r="H299" s="170">
        <v>0</v>
      </c>
      <c r="I299" s="170">
        <v>0</v>
      </c>
      <c r="J299" s="170">
        <v>0</v>
      </c>
      <c r="K299" s="171">
        <v>0</v>
      </c>
      <c r="L299" s="171">
        <v>0</v>
      </c>
      <c r="M299" s="171">
        <v>0</v>
      </c>
      <c r="N299" s="171">
        <v>0</v>
      </c>
      <c r="O299" s="52"/>
      <c r="P299" s="12"/>
      <c r="Q299" s="12"/>
      <c r="R299" s="37"/>
      <c r="S299" s="63"/>
      <c r="T299" s="63"/>
      <c r="U299" s="36"/>
      <c r="V299" s="36"/>
      <c r="W299" s="37"/>
      <c r="X299" s="3"/>
      <c r="Y299" s="3"/>
      <c r="Z299" s="3"/>
    </row>
    <row r="300" spans="1:26" ht="20.100000000000001" customHeight="1" x14ac:dyDescent="0.15">
      <c r="A300" s="3"/>
      <c r="B300" s="3"/>
      <c r="C300" s="228"/>
      <c r="D300" s="31" t="s">
        <v>7</v>
      </c>
      <c r="E300" s="170">
        <v>0</v>
      </c>
      <c r="F300" s="170">
        <v>0</v>
      </c>
      <c r="G300" s="170">
        <v>0</v>
      </c>
      <c r="H300" s="170">
        <v>0</v>
      </c>
      <c r="I300" s="170">
        <v>0</v>
      </c>
      <c r="J300" s="170">
        <v>0</v>
      </c>
      <c r="K300" s="171">
        <v>0</v>
      </c>
      <c r="L300" s="171">
        <v>0</v>
      </c>
      <c r="M300" s="171">
        <v>0</v>
      </c>
      <c r="N300" s="171">
        <v>0</v>
      </c>
      <c r="O300" s="52"/>
      <c r="P300" s="12"/>
      <c r="Q300" s="12"/>
      <c r="R300" s="37"/>
      <c r="S300" s="63"/>
      <c r="T300" s="63"/>
      <c r="U300" s="36"/>
      <c r="V300" s="36"/>
      <c r="W300" s="37"/>
      <c r="X300" s="3"/>
      <c r="Y300" s="3"/>
      <c r="Z300" s="3"/>
    </row>
    <row r="301" spans="1:26" ht="20.100000000000001" customHeight="1" thickBot="1" x14ac:dyDescent="0.2">
      <c r="A301" s="3"/>
      <c r="B301" s="3"/>
      <c r="C301" s="228"/>
      <c r="D301" s="32" t="s">
        <v>8</v>
      </c>
      <c r="E301" s="172">
        <v>0</v>
      </c>
      <c r="F301" s="172">
        <v>0</v>
      </c>
      <c r="G301" s="172">
        <v>0</v>
      </c>
      <c r="H301" s="172">
        <v>0</v>
      </c>
      <c r="I301" s="172">
        <v>0</v>
      </c>
      <c r="J301" s="172">
        <v>0</v>
      </c>
      <c r="K301" s="173">
        <v>0</v>
      </c>
      <c r="L301" s="173">
        <v>0</v>
      </c>
      <c r="M301" s="173">
        <v>0</v>
      </c>
      <c r="N301" s="173">
        <v>0</v>
      </c>
      <c r="O301" s="56"/>
      <c r="P301" s="12"/>
      <c r="Q301" s="12"/>
      <c r="R301" s="37"/>
      <c r="S301" s="63"/>
      <c r="T301" s="63"/>
      <c r="U301" s="36"/>
      <c r="V301" s="36"/>
      <c r="W301" s="37"/>
      <c r="X301" s="3"/>
      <c r="Y301" s="3"/>
      <c r="Z301" s="3"/>
    </row>
    <row r="302" spans="1:26" ht="20.100000000000001" customHeight="1" x14ac:dyDescent="0.15">
      <c r="A302" s="3"/>
      <c r="B302" s="3"/>
      <c r="C302" s="227" t="s">
        <v>9</v>
      </c>
      <c r="D302" s="42" t="s">
        <v>18</v>
      </c>
      <c r="E302" s="2">
        <f>SUM(E298:E301)</f>
        <v>0</v>
      </c>
      <c r="F302" s="8">
        <f t="shared" ref="F302" si="579">SUM(F298:F301)</f>
        <v>0</v>
      </c>
      <c r="G302" s="8">
        <f t="shared" ref="G302" si="580">SUM(G298:G301)</f>
        <v>0</v>
      </c>
      <c r="H302" s="8">
        <f t="shared" ref="H302" si="581">SUM(H298:H301)</f>
        <v>0</v>
      </c>
      <c r="I302" s="8">
        <f>SUM(I298:I301)</f>
        <v>0</v>
      </c>
      <c r="J302" s="8">
        <f t="shared" ref="J302" si="582">SUM(J298:J301)</f>
        <v>0</v>
      </c>
      <c r="K302" s="8">
        <f t="shared" ref="K302" si="583">SUM(K298:K301)</f>
        <v>0</v>
      </c>
      <c r="L302" s="8">
        <f t="shared" ref="L302" si="584">SUM(L298:L301)</f>
        <v>0</v>
      </c>
      <c r="M302" s="8">
        <f t="shared" ref="M302" si="585">SUM(M298:M301)</f>
        <v>0</v>
      </c>
      <c r="N302" s="8">
        <f t="shared" ref="N302" si="586">SUM(N298:N301)</f>
        <v>0</v>
      </c>
      <c r="O302" s="51"/>
      <c r="P302" s="12"/>
      <c r="Q302" s="12"/>
      <c r="R302" s="37"/>
      <c r="S302" s="63"/>
      <c r="T302" s="63"/>
      <c r="U302" s="36"/>
      <c r="V302" s="36"/>
      <c r="W302" s="37"/>
      <c r="X302" s="3"/>
      <c r="Y302" s="3"/>
      <c r="Z302" s="3"/>
    </row>
    <row r="303" spans="1:26" ht="20.100000000000001" customHeight="1" x14ac:dyDescent="0.15">
      <c r="A303" s="3"/>
      <c r="B303" s="3"/>
      <c r="C303" s="228"/>
      <c r="D303" s="30" t="s">
        <v>10</v>
      </c>
      <c r="E303" s="176">
        <f>IF(E308="",ROUNDDOWN(E302*E306,0),"　未入力あり")</f>
        <v>0</v>
      </c>
      <c r="F303" s="109">
        <f t="shared" ref="F303" si="587">IF(F308="",ROUNDDOWN(F302*F306,0),"　未入力あり")</f>
        <v>0</v>
      </c>
      <c r="G303" s="109">
        <f t="shared" ref="G303" si="588">IF(G308="",ROUNDDOWN(G302*G306,0),"　未入力あり")</f>
        <v>0</v>
      </c>
      <c r="H303" s="109">
        <f t="shared" ref="H303" si="589">IF(H308="",ROUNDDOWN(H302*H306,0),"　未入力あり")</f>
        <v>0</v>
      </c>
      <c r="I303" s="109">
        <f>IF(I308="",ROUNDDOWN(I302*I306,0),"　未入力あり")</f>
        <v>0</v>
      </c>
      <c r="J303" s="109">
        <f t="shared" ref="J303" si="590">IF(J308="",ROUNDDOWN(J302*J306,0),"　未入力あり")</f>
        <v>0</v>
      </c>
      <c r="K303" s="109">
        <f t="shared" ref="K303" si="591">IF(K308="",ROUNDDOWN(K302*K306,0),"　未入力あり")</f>
        <v>0</v>
      </c>
      <c r="L303" s="109">
        <f t="shared" ref="L303" si="592">IF(L308="",ROUNDDOWN(L302*L306,0),"　未入力あり")</f>
        <v>0</v>
      </c>
      <c r="M303" s="109">
        <f t="shared" ref="M303" si="593">IF(M308="",ROUNDDOWN(M302*M306,0),"　未入力あり")</f>
        <v>0</v>
      </c>
      <c r="N303" s="177">
        <f t="shared" ref="N303" si="594">IF(N308="",ROUNDDOWN(N302*N306,0),"　未入力あり")</f>
        <v>0</v>
      </c>
      <c r="O303" s="52"/>
      <c r="P303" s="12"/>
      <c r="Q303" s="12"/>
      <c r="R303" s="37"/>
      <c r="S303" s="66"/>
      <c r="T303" s="63"/>
      <c r="U303" s="36"/>
      <c r="V303" s="36"/>
      <c r="W303" s="37"/>
      <c r="X303" s="3"/>
      <c r="Y303" s="3"/>
      <c r="Z303" s="3"/>
    </row>
    <row r="304" spans="1:26" ht="20.100000000000001" customHeight="1" thickBot="1" x14ac:dyDescent="0.2">
      <c r="A304" s="3"/>
      <c r="B304" s="3"/>
      <c r="C304" s="229"/>
      <c r="D304" s="33" t="s">
        <v>20</v>
      </c>
      <c r="E304" s="154">
        <f>IFERROR(E302+E303,"")</f>
        <v>0</v>
      </c>
      <c r="F304" s="155">
        <f t="shared" ref="F304" si="595">IFERROR(F302+F303,"")</f>
        <v>0</v>
      </c>
      <c r="G304" s="155">
        <f t="shared" ref="G304" si="596">IFERROR(G302+G303,"")</f>
        <v>0</v>
      </c>
      <c r="H304" s="155">
        <f t="shared" ref="H304" si="597">IFERROR(H302+H303,"")</f>
        <v>0</v>
      </c>
      <c r="I304" s="155">
        <f>IFERROR(I302+I303,"")</f>
        <v>0</v>
      </c>
      <c r="J304" s="155">
        <f t="shared" ref="J304" si="598">IFERROR(J302+J303,"")</f>
        <v>0</v>
      </c>
      <c r="K304" s="155">
        <f t="shared" ref="K304" si="599">IFERROR(K302+K303,"")</f>
        <v>0</v>
      </c>
      <c r="L304" s="155">
        <f t="shared" ref="L304" si="600">IFERROR(L302+L303,"")</f>
        <v>0</v>
      </c>
      <c r="M304" s="155">
        <f t="shared" ref="M304" si="601">IFERROR(M302+M303,"")</f>
        <v>0</v>
      </c>
      <c r="N304" s="155">
        <f t="shared" ref="N304" si="602">IFERROR(N302+N303,"")</f>
        <v>0</v>
      </c>
      <c r="O304" s="57"/>
      <c r="P304" s="12"/>
      <c r="Q304" s="12"/>
      <c r="R304" s="37"/>
      <c r="S304" s="66"/>
      <c r="T304" s="63"/>
      <c r="U304" s="36"/>
      <c r="V304" s="36"/>
      <c r="W304" s="37"/>
      <c r="X304" s="3"/>
      <c r="Y304" s="3"/>
      <c r="Z304" s="3"/>
    </row>
    <row r="305" spans="1:26" ht="35.25" customHeight="1" thickBot="1" x14ac:dyDescent="0.2">
      <c r="A305" s="3"/>
      <c r="B305" s="3"/>
      <c r="C305" s="35"/>
      <c r="D305" s="149" t="s">
        <v>56</v>
      </c>
      <c r="E305" s="185">
        <f>IFERROR((ROUNDDOWN(E304*E$37,0)),"")</f>
        <v>0</v>
      </c>
      <c r="F305" s="187">
        <f t="shared" ref="F305" si="603">IFERROR((ROUNDDOWN(F304*F$37,0)),"")</f>
        <v>0</v>
      </c>
      <c r="G305" s="187">
        <f t="shared" ref="G305" si="604">IFERROR((ROUNDDOWN(G304*G$37,0)),"")</f>
        <v>0</v>
      </c>
      <c r="H305" s="187">
        <f t="shared" ref="H305" si="605">IFERROR((ROUNDDOWN(H304*H$37,0)),"")</f>
        <v>0</v>
      </c>
      <c r="I305" s="186">
        <f>IFERROR(ROUNDDOWN(I304*I$37/(1+I$37),0),"")</f>
        <v>0</v>
      </c>
      <c r="J305" s="186">
        <f t="shared" ref="J305" si="606">IFERROR(ROUNDDOWN(J304*J$37/(1+J$37),0),"")</f>
        <v>0</v>
      </c>
      <c r="K305" s="186">
        <f t="shared" ref="K305" si="607">IFERROR(ROUNDDOWN(K304*K$37/(1+K$37),0),"")</f>
        <v>0</v>
      </c>
      <c r="L305" s="186">
        <f t="shared" ref="L305" si="608">IFERROR(ROUNDDOWN(L304*L$37/(1+L$37),0),"")</f>
        <v>0</v>
      </c>
      <c r="M305" s="186">
        <f t="shared" ref="M305" si="609">IFERROR(ROUNDDOWN(M304*M$37/(1+M$37),0),"")</f>
        <v>0</v>
      </c>
      <c r="N305" s="186">
        <f t="shared" ref="N305" si="610">IFERROR(ROUNDDOWN(N304*N$37/(1+N$37),0),"")</f>
        <v>0</v>
      </c>
      <c r="O305" s="60"/>
      <c r="P305" s="36"/>
      <c r="Q305" s="3"/>
      <c r="R305" s="37"/>
      <c r="S305" s="63"/>
      <c r="T305" s="63"/>
      <c r="U305" s="36"/>
      <c r="V305" s="36"/>
      <c r="W305" s="37"/>
      <c r="X305" s="37"/>
      <c r="Y305" s="37"/>
      <c r="Z305" s="37"/>
    </row>
    <row r="306" spans="1:26" ht="20.100000000000001" customHeight="1" x14ac:dyDescent="0.15">
      <c r="A306" s="3"/>
      <c r="B306" s="3"/>
      <c r="C306" s="24"/>
      <c r="D306" s="15" t="s">
        <v>11</v>
      </c>
      <c r="E306" s="169">
        <v>0</v>
      </c>
      <c r="F306" s="169">
        <v>0</v>
      </c>
      <c r="G306" s="169">
        <v>0</v>
      </c>
      <c r="H306" s="169">
        <v>0</v>
      </c>
      <c r="I306" s="169">
        <v>0</v>
      </c>
      <c r="J306" s="169">
        <v>0</v>
      </c>
      <c r="K306" s="169">
        <v>0</v>
      </c>
      <c r="L306" s="169">
        <v>0</v>
      </c>
      <c r="M306" s="169">
        <v>0</v>
      </c>
      <c r="N306" s="169">
        <v>0</v>
      </c>
      <c r="O306" s="16"/>
      <c r="P306" s="12"/>
      <c r="Q306" s="12"/>
      <c r="R306" s="37"/>
      <c r="S306" s="66"/>
      <c r="T306" s="63"/>
      <c r="U306" s="36"/>
      <c r="V306" s="36"/>
      <c r="W306" s="37"/>
      <c r="X306" s="3"/>
      <c r="Y306" s="3"/>
      <c r="Z306" s="3"/>
    </row>
    <row r="307" spans="1:26" ht="20.100000000000001" customHeight="1" x14ac:dyDescent="0.15">
      <c r="A307" s="3"/>
      <c r="B307" s="3"/>
      <c r="C307" s="24"/>
      <c r="D307" s="1"/>
      <c r="E307" s="88"/>
      <c r="F307" s="88"/>
      <c r="G307" s="88"/>
      <c r="H307" s="150" t="s">
        <v>57</v>
      </c>
      <c r="I307" s="151" t="s">
        <v>58</v>
      </c>
      <c r="J307" s="213"/>
      <c r="K307" s="88"/>
      <c r="L307" s="88"/>
      <c r="M307" s="88"/>
      <c r="N307" s="88"/>
      <c r="O307" s="16"/>
      <c r="P307" s="12"/>
      <c r="Q307" s="12"/>
      <c r="R307" s="37"/>
      <c r="S307" s="66"/>
      <c r="T307" s="63"/>
      <c r="U307" s="36"/>
      <c r="V307" s="36"/>
      <c r="W307" s="37"/>
      <c r="X307" s="3"/>
      <c r="Y307" s="3"/>
      <c r="Z307" s="3"/>
    </row>
    <row r="308" spans="1:26" ht="30" customHeight="1" x14ac:dyDescent="0.15">
      <c r="A308" s="3"/>
      <c r="B308" s="3"/>
      <c r="C308" s="230" t="str">
        <f>IF(AND(E308="",F308="",G308="",H308="",I308="",J308="",K308="",L308="",M308="",N308=""),"","一般管理費率：未記入、少数点以下第２位又は１０%以上を検出")</f>
        <v/>
      </c>
      <c r="D308" s="230"/>
      <c r="E308" s="103" t="str">
        <f>IF(AND(E306=ROUNDDOWN(E306,3),E306&lt;=0.1,E306&lt;&gt;""),"","←←確認してください ")</f>
        <v/>
      </c>
      <c r="F308" s="103" t="str">
        <f t="shared" ref="F308:N308" si="611">IF(AND(F306=ROUNDDOWN(F306,3),F306&lt;=0.1,F306&lt;&gt;""),"","←←確認してください ")</f>
        <v/>
      </c>
      <c r="G308" s="103" t="str">
        <f t="shared" si="611"/>
        <v/>
      </c>
      <c r="H308" s="103" t="str">
        <f t="shared" si="611"/>
        <v/>
      </c>
      <c r="I308" s="103" t="str">
        <f t="shared" si="611"/>
        <v/>
      </c>
      <c r="J308" s="103" t="str">
        <f t="shared" si="611"/>
        <v/>
      </c>
      <c r="K308" s="103" t="str">
        <f t="shared" si="611"/>
        <v/>
      </c>
      <c r="L308" s="103" t="str">
        <f t="shared" si="611"/>
        <v/>
      </c>
      <c r="M308" s="103" t="str">
        <f t="shared" si="611"/>
        <v/>
      </c>
      <c r="N308" s="103" t="str">
        <f t="shared" si="611"/>
        <v/>
      </c>
      <c r="O308" s="5"/>
      <c r="P308" s="5"/>
      <c r="Q308" s="5"/>
      <c r="R308" s="5"/>
      <c r="S308" s="63"/>
      <c r="T308" s="63"/>
      <c r="U308" s="36"/>
      <c r="V308" s="36"/>
      <c r="W308" s="37"/>
      <c r="X308" s="3"/>
      <c r="Y308" s="3"/>
      <c r="Z308" s="3"/>
    </row>
    <row r="309" spans="1:26" ht="20.100000000000001" customHeight="1" x14ac:dyDescent="0.15">
      <c r="A309" s="3"/>
      <c r="B309" s="3"/>
      <c r="C309" s="24"/>
      <c r="D309" s="10" t="s">
        <v>15</v>
      </c>
      <c r="E309" s="225"/>
      <c r="F309" s="225"/>
      <c r="G309" s="226"/>
      <c r="H309" s="226"/>
      <c r="I309" s="226"/>
      <c r="J309" s="226"/>
      <c r="K309" s="226"/>
      <c r="L309" s="226"/>
      <c r="M309" s="226"/>
      <c r="N309" s="226"/>
      <c r="O309" s="82"/>
      <c r="P309" s="82"/>
      <c r="Q309" s="3"/>
      <c r="R309" s="37"/>
      <c r="S309" s="63"/>
      <c r="T309" s="63"/>
      <c r="U309" s="36"/>
      <c r="V309" s="36"/>
      <c r="W309" s="37"/>
      <c r="X309" s="3"/>
      <c r="Y309" s="3"/>
      <c r="Z309" s="3"/>
    </row>
    <row r="310" spans="1:26" ht="20.100000000000001" customHeight="1" thickBot="1" x14ac:dyDescent="0.2">
      <c r="A310" s="3"/>
      <c r="B310" s="3"/>
      <c r="C310" s="24"/>
      <c r="D310" s="84" t="s">
        <v>61</v>
      </c>
      <c r="E310" s="231"/>
      <c r="F310" s="231"/>
      <c r="G310" s="231"/>
      <c r="H310" s="231"/>
      <c r="I310" s="231"/>
      <c r="J310" s="231"/>
      <c r="K310" s="231"/>
      <c r="L310" s="231"/>
      <c r="M310" s="231"/>
      <c r="N310" s="231"/>
      <c r="O310" s="150" t="s">
        <v>2</v>
      </c>
      <c r="P310" s="19" t="s">
        <v>12</v>
      </c>
      <c r="Q310" s="19" t="s">
        <v>12</v>
      </c>
      <c r="R310" s="19"/>
      <c r="S310" s="63"/>
      <c r="T310" s="63"/>
      <c r="U310" s="36"/>
      <c r="V310" s="36"/>
      <c r="W310" s="37"/>
      <c r="X310" s="3"/>
      <c r="Y310" s="3"/>
      <c r="Z310" s="3"/>
    </row>
    <row r="311" spans="1:26" ht="20.100000000000001" customHeight="1" thickBot="1" x14ac:dyDescent="0.2">
      <c r="A311" s="3"/>
      <c r="B311" s="3"/>
      <c r="C311" s="25" t="s">
        <v>0</v>
      </c>
      <c r="D311" s="6" t="s">
        <v>26</v>
      </c>
      <c r="E311" s="211">
        <f>E$24</f>
        <v>24</v>
      </c>
      <c r="F311" s="211">
        <f t="shared" ref="F311:N311" si="612">F$24</f>
        <v>25</v>
      </c>
      <c r="G311" s="211">
        <f t="shared" si="612"/>
        <v>26</v>
      </c>
      <c r="H311" s="211">
        <f t="shared" si="612"/>
        <v>27</v>
      </c>
      <c r="I311" s="211">
        <f t="shared" si="612"/>
        <v>28</v>
      </c>
      <c r="J311" s="211">
        <f t="shared" si="612"/>
        <v>29</v>
      </c>
      <c r="K311" s="211">
        <f t="shared" si="612"/>
        <v>30</v>
      </c>
      <c r="L311" s="211">
        <f t="shared" si="612"/>
        <v>31</v>
      </c>
      <c r="M311" s="211">
        <f t="shared" si="612"/>
        <v>32</v>
      </c>
      <c r="N311" s="211">
        <f t="shared" si="612"/>
        <v>33</v>
      </c>
      <c r="O311" s="59" t="str">
        <f>O$24</f>
        <v>総額</v>
      </c>
      <c r="P311" s="12"/>
      <c r="Q311" s="12"/>
      <c r="R311" s="37"/>
      <c r="S311" s="63"/>
      <c r="T311" s="63"/>
      <c r="U311" s="36"/>
      <c r="V311" s="36"/>
      <c r="W311" s="37"/>
      <c r="X311" s="3"/>
      <c r="Y311" s="3"/>
      <c r="Z311" s="3"/>
    </row>
    <row r="312" spans="1:26" ht="20.100000000000001" customHeight="1" x14ac:dyDescent="0.15">
      <c r="A312" s="3"/>
      <c r="B312" s="3"/>
      <c r="C312" s="227" t="s">
        <v>13</v>
      </c>
      <c r="D312" s="29" t="s">
        <v>5</v>
      </c>
      <c r="E312" s="166">
        <v>0</v>
      </c>
      <c r="F312" s="167">
        <v>0</v>
      </c>
      <c r="G312" s="167">
        <v>0</v>
      </c>
      <c r="H312" s="167">
        <v>0</v>
      </c>
      <c r="I312" s="167">
        <v>0</v>
      </c>
      <c r="J312" s="167">
        <v>0</v>
      </c>
      <c r="K312" s="167">
        <v>0</v>
      </c>
      <c r="L312" s="167">
        <v>0</v>
      </c>
      <c r="M312" s="167">
        <v>0</v>
      </c>
      <c r="N312" s="167">
        <v>0</v>
      </c>
      <c r="O312" s="51"/>
      <c r="P312" s="12"/>
      <c r="Q312" s="12"/>
      <c r="R312" s="37"/>
      <c r="S312" s="63"/>
      <c r="T312" s="63"/>
      <c r="U312" s="36"/>
      <c r="V312" s="36"/>
      <c r="W312" s="37"/>
      <c r="X312" s="3"/>
      <c r="Y312" s="3"/>
      <c r="Z312" s="3"/>
    </row>
    <row r="313" spans="1:26" ht="20.100000000000001" customHeight="1" x14ac:dyDescent="0.15">
      <c r="A313" s="3"/>
      <c r="B313" s="3"/>
      <c r="C313" s="228"/>
      <c r="D313" s="30" t="s">
        <v>6</v>
      </c>
      <c r="E313" s="170">
        <v>0</v>
      </c>
      <c r="F313" s="170">
        <v>0</v>
      </c>
      <c r="G313" s="170">
        <v>0</v>
      </c>
      <c r="H313" s="170">
        <v>0</v>
      </c>
      <c r="I313" s="170">
        <v>0</v>
      </c>
      <c r="J313" s="170">
        <v>0</v>
      </c>
      <c r="K313" s="171">
        <v>0</v>
      </c>
      <c r="L313" s="171">
        <v>0</v>
      </c>
      <c r="M313" s="171">
        <v>0</v>
      </c>
      <c r="N313" s="171">
        <v>0</v>
      </c>
      <c r="O313" s="52"/>
      <c r="P313" s="12"/>
      <c r="Q313" s="12"/>
      <c r="R313" s="37"/>
      <c r="S313" s="63"/>
      <c r="T313" s="63"/>
      <c r="U313" s="36"/>
      <c r="V313" s="36"/>
      <c r="W313" s="37"/>
      <c r="X313" s="3"/>
      <c r="Y313" s="3"/>
      <c r="Z313" s="3"/>
    </row>
    <row r="314" spans="1:26" ht="20.100000000000001" customHeight="1" x14ac:dyDescent="0.15">
      <c r="A314" s="3"/>
      <c r="B314" s="3"/>
      <c r="C314" s="228"/>
      <c r="D314" s="31" t="s">
        <v>7</v>
      </c>
      <c r="E314" s="170">
        <v>0</v>
      </c>
      <c r="F314" s="170">
        <v>0</v>
      </c>
      <c r="G314" s="170">
        <v>0</v>
      </c>
      <c r="H314" s="170">
        <v>0</v>
      </c>
      <c r="I314" s="170">
        <v>0</v>
      </c>
      <c r="J314" s="170">
        <v>0</v>
      </c>
      <c r="K314" s="171">
        <v>0</v>
      </c>
      <c r="L314" s="171">
        <v>0</v>
      </c>
      <c r="M314" s="171">
        <v>0</v>
      </c>
      <c r="N314" s="171">
        <v>0</v>
      </c>
      <c r="O314" s="52"/>
      <c r="P314" s="12"/>
      <c r="Q314" s="12"/>
      <c r="R314" s="37"/>
      <c r="S314" s="63"/>
      <c r="T314" s="63"/>
      <c r="U314" s="36"/>
      <c r="V314" s="36"/>
      <c r="W314" s="37"/>
      <c r="X314" s="3"/>
      <c r="Y314" s="3"/>
      <c r="Z314" s="3"/>
    </row>
    <row r="315" spans="1:26" ht="20.100000000000001" customHeight="1" thickBot="1" x14ac:dyDescent="0.2">
      <c r="A315" s="3"/>
      <c r="B315" s="3"/>
      <c r="C315" s="228"/>
      <c r="D315" s="32" t="s">
        <v>8</v>
      </c>
      <c r="E315" s="172">
        <v>0</v>
      </c>
      <c r="F315" s="172">
        <v>0</v>
      </c>
      <c r="G315" s="172">
        <v>0</v>
      </c>
      <c r="H315" s="172">
        <v>0</v>
      </c>
      <c r="I315" s="172">
        <v>0</v>
      </c>
      <c r="J315" s="172">
        <v>0</v>
      </c>
      <c r="K315" s="173">
        <v>0</v>
      </c>
      <c r="L315" s="173">
        <v>0</v>
      </c>
      <c r="M315" s="173">
        <v>0</v>
      </c>
      <c r="N315" s="173">
        <v>0</v>
      </c>
      <c r="O315" s="56"/>
      <c r="P315" s="12"/>
      <c r="Q315" s="12"/>
      <c r="R315" s="37"/>
      <c r="S315" s="63"/>
      <c r="T315" s="63"/>
      <c r="U315" s="36"/>
      <c r="V315" s="36"/>
      <c r="W315" s="37"/>
      <c r="X315" s="3"/>
      <c r="Y315" s="3"/>
      <c r="Z315" s="3"/>
    </row>
    <row r="316" spans="1:26" ht="20.100000000000001" customHeight="1" x14ac:dyDescent="0.15">
      <c r="A316" s="3"/>
      <c r="B316" s="3"/>
      <c r="C316" s="227" t="s">
        <v>9</v>
      </c>
      <c r="D316" s="42" t="s">
        <v>18</v>
      </c>
      <c r="E316" s="2">
        <f>SUM(E312:E315)</f>
        <v>0</v>
      </c>
      <c r="F316" s="8">
        <f t="shared" ref="F316" si="613">SUM(F312:F315)</f>
        <v>0</v>
      </c>
      <c r="G316" s="8">
        <f t="shared" ref="G316" si="614">SUM(G312:G315)</f>
        <v>0</v>
      </c>
      <c r="H316" s="8">
        <f t="shared" ref="H316" si="615">SUM(H312:H315)</f>
        <v>0</v>
      </c>
      <c r="I316" s="8">
        <f>SUM(I312:I315)</f>
        <v>0</v>
      </c>
      <c r="J316" s="8">
        <f t="shared" ref="J316" si="616">SUM(J312:J315)</f>
        <v>0</v>
      </c>
      <c r="K316" s="8">
        <f t="shared" ref="K316" si="617">SUM(K312:K315)</f>
        <v>0</v>
      </c>
      <c r="L316" s="8">
        <f t="shared" ref="L316" si="618">SUM(L312:L315)</f>
        <v>0</v>
      </c>
      <c r="M316" s="8">
        <f t="shared" ref="M316" si="619">SUM(M312:M315)</f>
        <v>0</v>
      </c>
      <c r="N316" s="8">
        <f t="shared" ref="N316" si="620">SUM(N312:N315)</f>
        <v>0</v>
      </c>
      <c r="O316" s="51"/>
      <c r="P316" s="12"/>
      <c r="Q316" s="12"/>
      <c r="R316" s="37"/>
      <c r="S316" s="63"/>
      <c r="T316" s="63"/>
      <c r="U316" s="36"/>
      <c r="V316" s="36"/>
      <c r="W316" s="37"/>
      <c r="X316" s="3"/>
      <c r="Y316" s="3"/>
      <c r="Z316" s="3"/>
    </row>
    <row r="317" spans="1:26" ht="20.100000000000001" customHeight="1" x14ac:dyDescent="0.15">
      <c r="A317" s="3"/>
      <c r="B317" s="3"/>
      <c r="C317" s="228"/>
      <c r="D317" s="30" t="s">
        <v>10</v>
      </c>
      <c r="E317" s="176">
        <f>IF(E322="",ROUNDDOWN(E316*E320,0),"　未入力あり")</f>
        <v>0</v>
      </c>
      <c r="F317" s="109">
        <f t="shared" ref="F317" si="621">IF(F322="",ROUNDDOWN(F316*F320,0),"　未入力あり")</f>
        <v>0</v>
      </c>
      <c r="G317" s="109">
        <f t="shared" ref="G317" si="622">IF(G322="",ROUNDDOWN(G316*G320,0),"　未入力あり")</f>
        <v>0</v>
      </c>
      <c r="H317" s="109">
        <f t="shared" ref="H317" si="623">IF(H322="",ROUNDDOWN(H316*H320,0),"　未入力あり")</f>
        <v>0</v>
      </c>
      <c r="I317" s="109">
        <f>IF(I322="",ROUNDDOWN(I316*I320,0),"　未入力あり")</f>
        <v>0</v>
      </c>
      <c r="J317" s="109">
        <f t="shared" ref="J317" si="624">IF(J322="",ROUNDDOWN(J316*J320,0),"　未入力あり")</f>
        <v>0</v>
      </c>
      <c r="K317" s="109">
        <f t="shared" ref="K317" si="625">IF(K322="",ROUNDDOWN(K316*K320,0),"　未入力あり")</f>
        <v>0</v>
      </c>
      <c r="L317" s="109">
        <f t="shared" ref="L317" si="626">IF(L322="",ROUNDDOWN(L316*L320,0),"　未入力あり")</f>
        <v>0</v>
      </c>
      <c r="M317" s="109">
        <f t="shared" ref="M317" si="627">IF(M322="",ROUNDDOWN(M316*M320,0),"　未入力あり")</f>
        <v>0</v>
      </c>
      <c r="N317" s="177">
        <f t="shared" ref="N317" si="628">IF(N322="",ROUNDDOWN(N316*N320,0),"　未入力あり")</f>
        <v>0</v>
      </c>
      <c r="O317" s="52"/>
      <c r="P317" s="12"/>
      <c r="Q317" s="12"/>
      <c r="R317" s="37"/>
      <c r="S317" s="66"/>
      <c r="T317" s="63"/>
      <c r="U317" s="36"/>
      <c r="V317" s="36"/>
      <c r="W317" s="37"/>
      <c r="X317" s="3"/>
      <c r="Y317" s="3"/>
      <c r="Z317" s="3"/>
    </row>
    <row r="318" spans="1:26" ht="20.100000000000001" customHeight="1" thickBot="1" x14ac:dyDescent="0.2">
      <c r="A318" s="3"/>
      <c r="B318" s="3"/>
      <c r="C318" s="229"/>
      <c r="D318" s="33" t="s">
        <v>20</v>
      </c>
      <c r="E318" s="154">
        <f>IFERROR(E316+E317,"")</f>
        <v>0</v>
      </c>
      <c r="F318" s="155">
        <f t="shared" ref="F318" si="629">IFERROR(F316+F317,"")</f>
        <v>0</v>
      </c>
      <c r="G318" s="155">
        <f t="shared" ref="G318" si="630">IFERROR(G316+G317,"")</f>
        <v>0</v>
      </c>
      <c r="H318" s="155">
        <f t="shared" ref="H318" si="631">IFERROR(H316+H317,"")</f>
        <v>0</v>
      </c>
      <c r="I318" s="155">
        <f>IFERROR(I316+I317,"")</f>
        <v>0</v>
      </c>
      <c r="J318" s="155">
        <f t="shared" ref="J318" si="632">IFERROR(J316+J317,"")</f>
        <v>0</v>
      </c>
      <c r="K318" s="155">
        <f t="shared" ref="K318" si="633">IFERROR(K316+K317,"")</f>
        <v>0</v>
      </c>
      <c r="L318" s="155">
        <f t="shared" ref="L318" si="634">IFERROR(L316+L317,"")</f>
        <v>0</v>
      </c>
      <c r="M318" s="155">
        <f t="shared" ref="M318" si="635">IFERROR(M316+M317,"")</f>
        <v>0</v>
      </c>
      <c r="N318" s="155">
        <f t="shared" ref="N318" si="636">IFERROR(N316+N317,"")</f>
        <v>0</v>
      </c>
      <c r="O318" s="57"/>
      <c r="P318" s="12"/>
      <c r="Q318" s="12"/>
      <c r="R318" s="37"/>
      <c r="S318" s="66"/>
      <c r="T318" s="63"/>
      <c r="U318" s="36"/>
      <c r="V318" s="36"/>
      <c r="W318" s="37"/>
      <c r="X318" s="3"/>
      <c r="Y318" s="3"/>
      <c r="Z318" s="3"/>
    </row>
    <row r="319" spans="1:26" ht="35.25" customHeight="1" thickBot="1" x14ac:dyDescent="0.2">
      <c r="A319" s="3"/>
      <c r="B319" s="3"/>
      <c r="C319" s="35"/>
      <c r="D319" s="149" t="s">
        <v>56</v>
      </c>
      <c r="E319" s="185">
        <f>IFERROR((ROUNDDOWN(E318*E$37,0)),"")</f>
        <v>0</v>
      </c>
      <c r="F319" s="187">
        <f t="shared" ref="F319" si="637">IFERROR((ROUNDDOWN(F318*F$37,0)),"")</f>
        <v>0</v>
      </c>
      <c r="G319" s="187">
        <f t="shared" ref="G319" si="638">IFERROR((ROUNDDOWN(G318*G$37,0)),"")</f>
        <v>0</v>
      </c>
      <c r="H319" s="187">
        <f t="shared" ref="H319" si="639">IFERROR((ROUNDDOWN(H318*H$37,0)),"")</f>
        <v>0</v>
      </c>
      <c r="I319" s="186">
        <f>IFERROR(ROUNDDOWN(I318*I$37/(1+I$37),0),"")</f>
        <v>0</v>
      </c>
      <c r="J319" s="186">
        <f t="shared" ref="J319" si="640">IFERROR(ROUNDDOWN(J318*J$37/(1+J$37),0),"")</f>
        <v>0</v>
      </c>
      <c r="K319" s="186">
        <f t="shared" ref="K319" si="641">IFERROR(ROUNDDOWN(K318*K$37/(1+K$37),0),"")</f>
        <v>0</v>
      </c>
      <c r="L319" s="186">
        <f t="shared" ref="L319" si="642">IFERROR(ROUNDDOWN(L318*L$37/(1+L$37),0),"")</f>
        <v>0</v>
      </c>
      <c r="M319" s="186">
        <f t="shared" ref="M319" si="643">IFERROR(ROUNDDOWN(M318*M$37/(1+M$37),0),"")</f>
        <v>0</v>
      </c>
      <c r="N319" s="186">
        <f t="shared" ref="N319" si="644">IFERROR(ROUNDDOWN(N318*N$37/(1+N$37),0),"")</f>
        <v>0</v>
      </c>
      <c r="O319" s="60"/>
      <c r="P319" s="36"/>
      <c r="Q319" s="3"/>
      <c r="R319" s="37"/>
      <c r="S319" s="63"/>
      <c r="T319" s="63"/>
      <c r="U319" s="36"/>
      <c r="V319" s="36"/>
      <c r="W319" s="37"/>
      <c r="X319" s="37"/>
      <c r="Y319" s="37"/>
      <c r="Z319" s="37"/>
    </row>
    <row r="320" spans="1:26" ht="20.100000000000001" customHeight="1" x14ac:dyDescent="0.15">
      <c r="A320" s="3"/>
      <c r="B320" s="3"/>
      <c r="C320" s="24"/>
      <c r="D320" s="15" t="s">
        <v>11</v>
      </c>
      <c r="E320" s="169">
        <v>0</v>
      </c>
      <c r="F320" s="169">
        <v>0</v>
      </c>
      <c r="G320" s="169">
        <v>0</v>
      </c>
      <c r="H320" s="169">
        <v>0</v>
      </c>
      <c r="I320" s="168">
        <v>0</v>
      </c>
      <c r="J320" s="168">
        <v>0</v>
      </c>
      <c r="K320" s="168">
        <v>0</v>
      </c>
      <c r="L320" s="168">
        <v>0</v>
      </c>
      <c r="M320" s="168">
        <v>0</v>
      </c>
      <c r="N320" s="168">
        <v>0</v>
      </c>
      <c r="O320" s="16"/>
      <c r="P320" s="12"/>
      <c r="Q320" s="12"/>
      <c r="R320" s="37"/>
      <c r="S320" s="66"/>
      <c r="T320" s="63"/>
      <c r="U320" s="36"/>
      <c r="V320" s="36"/>
      <c r="W320" s="37"/>
      <c r="X320" s="3"/>
      <c r="Y320" s="3"/>
      <c r="Z320" s="3"/>
    </row>
    <row r="321" spans="1:26" ht="20.100000000000001" customHeight="1" x14ac:dyDescent="0.15">
      <c r="A321" s="3"/>
      <c r="B321" s="3"/>
      <c r="C321" s="24"/>
      <c r="D321" s="1"/>
      <c r="E321" s="88"/>
      <c r="F321" s="88"/>
      <c r="G321" s="88"/>
      <c r="H321" s="150" t="s">
        <v>57</v>
      </c>
      <c r="I321" s="151" t="s">
        <v>58</v>
      </c>
      <c r="J321" s="213"/>
      <c r="K321" s="88"/>
      <c r="L321" s="88"/>
      <c r="M321" s="88"/>
      <c r="N321" s="88"/>
      <c r="O321" s="16"/>
      <c r="P321" s="12"/>
      <c r="Q321" s="12"/>
      <c r="R321" s="37"/>
      <c r="S321" s="66"/>
      <c r="T321" s="63"/>
      <c r="U321" s="36"/>
      <c r="V321" s="36"/>
      <c r="W321" s="37"/>
      <c r="X321" s="3"/>
      <c r="Y321" s="3"/>
      <c r="Z321" s="3"/>
    </row>
    <row r="322" spans="1:26" ht="30" customHeight="1" x14ac:dyDescent="0.15">
      <c r="A322" s="3"/>
      <c r="B322" s="3"/>
      <c r="C322" s="230" t="str">
        <f>IF(AND(E322="",F322="",G322="",H322="",I322="",J322="",K322="",L322="",M322="",N322=""),"","一般管理費率：未記入、少数点以下第２位又は１０%以上を検出")</f>
        <v/>
      </c>
      <c r="D322" s="230"/>
      <c r="E322" s="103" t="str">
        <f>IF(AND(E320=ROUNDDOWN(E320,3),E320&lt;=0.1,E320&lt;&gt;""),"","←←確認してください ")</f>
        <v/>
      </c>
      <c r="F322" s="103" t="str">
        <f t="shared" ref="F322:N322" si="645">IF(AND(F320=ROUNDDOWN(F320,3),F320&lt;=0.1,F320&lt;&gt;""),"","←←確認してください ")</f>
        <v/>
      </c>
      <c r="G322" s="103" t="str">
        <f t="shared" si="645"/>
        <v/>
      </c>
      <c r="H322" s="103" t="str">
        <f t="shared" si="645"/>
        <v/>
      </c>
      <c r="I322" s="103" t="str">
        <f t="shared" si="645"/>
        <v/>
      </c>
      <c r="J322" s="103" t="str">
        <f t="shared" si="645"/>
        <v/>
      </c>
      <c r="K322" s="103" t="str">
        <f t="shared" si="645"/>
        <v/>
      </c>
      <c r="L322" s="103" t="str">
        <f t="shared" si="645"/>
        <v/>
      </c>
      <c r="M322" s="103" t="str">
        <f t="shared" si="645"/>
        <v/>
      </c>
      <c r="N322" s="103" t="str">
        <f t="shared" si="645"/>
        <v/>
      </c>
      <c r="O322" s="5"/>
      <c r="P322" s="5"/>
      <c r="Q322" s="5"/>
      <c r="R322" s="5"/>
      <c r="S322" s="63"/>
      <c r="T322" s="63"/>
      <c r="U322" s="36"/>
      <c r="V322" s="36"/>
      <c r="W322" s="37"/>
      <c r="X322" s="3"/>
      <c r="Y322" s="3"/>
      <c r="Z322" s="3"/>
    </row>
    <row r="323" spans="1:26" x14ac:dyDescent="0.15">
      <c r="A323" s="3"/>
      <c r="B323" s="3"/>
      <c r="C323" s="24"/>
      <c r="D323" s="22"/>
      <c r="E323" s="5"/>
      <c r="F323" s="5"/>
      <c r="G323" s="5"/>
      <c r="H323" s="5"/>
      <c r="I323" s="5"/>
      <c r="J323" s="5"/>
      <c r="K323" s="5"/>
      <c r="L323" s="5"/>
      <c r="M323" s="5"/>
      <c r="N323" s="5"/>
      <c r="O323" s="5"/>
      <c r="P323" s="5"/>
      <c r="Q323" s="5"/>
      <c r="R323" s="5"/>
      <c r="S323" s="63"/>
      <c r="T323" s="63"/>
      <c r="U323" s="36"/>
      <c r="V323" s="36"/>
      <c r="W323" s="37"/>
      <c r="X323" s="3"/>
      <c r="Y323" s="3"/>
      <c r="Z323" s="3"/>
    </row>
    <row r="324" spans="1:26" x14ac:dyDescent="0.15">
      <c r="A324" s="3"/>
      <c r="B324" s="3"/>
      <c r="C324" s="24"/>
      <c r="D324" s="1"/>
      <c r="E324" s="23"/>
      <c r="F324" s="23"/>
      <c r="G324" s="23"/>
      <c r="H324" s="4"/>
      <c r="I324" s="4"/>
      <c r="J324" s="4"/>
      <c r="K324" s="4"/>
      <c r="L324" s="4"/>
      <c r="M324" s="4"/>
      <c r="N324" s="4"/>
      <c r="O324" s="4"/>
      <c r="P324" s="4"/>
      <c r="Q324" s="4"/>
      <c r="R324" s="4"/>
      <c r="S324" s="63"/>
      <c r="T324" s="63"/>
      <c r="U324" s="36"/>
      <c r="V324" s="36"/>
      <c r="W324" s="37"/>
      <c r="X324" s="3"/>
      <c r="Y324" s="3"/>
      <c r="Z324" s="3"/>
    </row>
    <row r="325" spans="1:26" x14ac:dyDescent="0.15">
      <c r="A325" s="3"/>
      <c r="B325" s="3"/>
      <c r="C325" s="24"/>
      <c r="D325" s="3"/>
      <c r="E325" s="16"/>
      <c r="F325" s="16"/>
      <c r="G325" s="16"/>
      <c r="H325" s="16"/>
      <c r="I325" s="16"/>
      <c r="J325" s="16"/>
      <c r="K325" s="16"/>
      <c r="L325" s="16"/>
      <c r="M325" s="16"/>
      <c r="N325" s="16"/>
      <c r="O325" s="16"/>
      <c r="P325" s="16"/>
      <c r="Q325" s="16"/>
      <c r="R325" s="16"/>
      <c r="S325" s="63"/>
      <c r="T325" s="63"/>
      <c r="U325" s="36"/>
      <c r="V325" s="36"/>
      <c r="W325" s="37"/>
      <c r="X325" s="3"/>
      <c r="Y325" s="3"/>
      <c r="Z325" s="3"/>
    </row>
    <row r="326" spans="1:26" x14ac:dyDescent="0.15">
      <c r="A326" s="3"/>
      <c r="B326" s="3"/>
      <c r="C326" s="24"/>
      <c r="D326" s="3"/>
      <c r="E326" s="3"/>
      <c r="F326" s="3"/>
      <c r="G326" s="3"/>
      <c r="H326" s="3"/>
      <c r="I326" s="3"/>
      <c r="J326" s="3"/>
      <c r="K326" s="3"/>
      <c r="L326" s="3"/>
      <c r="M326" s="3"/>
      <c r="N326" s="3"/>
      <c r="O326" s="3"/>
      <c r="P326" s="3"/>
      <c r="Q326" s="3"/>
      <c r="R326" s="37"/>
      <c r="S326" s="63"/>
      <c r="T326" s="63"/>
      <c r="U326" s="36"/>
      <c r="V326" s="36"/>
      <c r="W326" s="37"/>
      <c r="X326" s="3"/>
      <c r="Y326" s="3"/>
      <c r="Z326" s="3"/>
    </row>
  </sheetData>
  <sheetProtection password="CEAA" sheet="1" objects="1" scenarios="1" formatCells="0" formatColumns="0" formatRows="0"/>
  <protectedRanges>
    <protectedRange sqref="E18:O21 E25:N28 E36:N36 E22:H23 M22:O23" name="範囲1"/>
    <protectedRange sqref="E41:N42 E153:N154 E167:N168 E44:N47 E52:N52 E156:N159 E164:N164 E170:N173 E178:N178 E55:N56 E69:N70 E58:N61 E66:N66 E72:N75 E80:N80 E83:N84 E86:N89 E94:N94 E97:N98 E100:N103 E108:N108 E111:N112 E114:N117 E122:N122 E125:N126 E128:N131 E136:N136 E139:N140 E142:N145 E150:N150" name="範囲2"/>
    <protectedRange sqref="E183:N184 E295:N296 E309:N310 E186:N189 E194:N194 E298:N301 E306:N306 E312:N315 E320:N320 E197:N198 E211:N212 E200:N203 E208:N208 E214:N217 E222:N222 E225:N226 E228:N231 E236:N236 E239:N240 E242:N245 E250:N250 E253:N254 E256:N259 E264:N264 E267:N268 E270:N273 E278:N278 E281:N282 E284:N287 E292:N292" name="範囲3"/>
    <protectedRange sqref="L22:L23" name="範囲1_2"/>
  </protectedRanges>
  <mergeCells count="109">
    <mergeCell ref="C294:D294"/>
    <mergeCell ref="C124:D124"/>
    <mergeCell ref="C138:D138"/>
    <mergeCell ref="C152:D152"/>
    <mergeCell ref="C238:D238"/>
    <mergeCell ref="C252:D252"/>
    <mergeCell ref="E295:N295"/>
    <mergeCell ref="C186:C189"/>
    <mergeCell ref="C190:C192"/>
    <mergeCell ref="C196:D196"/>
    <mergeCell ref="C200:C203"/>
    <mergeCell ref="C204:C206"/>
    <mergeCell ref="C210:D210"/>
    <mergeCell ref="E212:N212"/>
    <mergeCell ref="C214:C217"/>
    <mergeCell ref="C218:C220"/>
    <mergeCell ref="C224:D224"/>
    <mergeCell ref="E197:N197"/>
    <mergeCell ref="E211:N211"/>
    <mergeCell ref="C228:C231"/>
    <mergeCell ref="C232:C234"/>
    <mergeCell ref="E239:N239"/>
    <mergeCell ref="E140:N140"/>
    <mergeCell ref="C142:C145"/>
    <mergeCell ref="C322:D322"/>
    <mergeCell ref="E296:N296"/>
    <mergeCell ref="C298:C301"/>
    <mergeCell ref="C302:C304"/>
    <mergeCell ref="C308:D308"/>
    <mergeCell ref="E310:N310"/>
    <mergeCell ref="C312:C315"/>
    <mergeCell ref="E309:N309"/>
    <mergeCell ref="C316:C318"/>
    <mergeCell ref="C48:C50"/>
    <mergeCell ref="C54:D54"/>
    <mergeCell ref="E55:N55"/>
    <mergeCell ref="C68:D68"/>
    <mergeCell ref="E70:N70"/>
    <mergeCell ref="C72:C75"/>
    <mergeCell ref="C76:C78"/>
    <mergeCell ref="E69:N69"/>
    <mergeCell ref="E56:N56"/>
    <mergeCell ref="C58:C61"/>
    <mergeCell ref="C62:C64"/>
    <mergeCell ref="C44:C47"/>
    <mergeCell ref="E42:N42"/>
    <mergeCell ref="E21:N21"/>
    <mergeCell ref="E22:N22"/>
    <mergeCell ref="E41:N41"/>
    <mergeCell ref="C16:O16"/>
    <mergeCell ref="C25:C28"/>
    <mergeCell ref="C29:C35"/>
    <mergeCell ref="C39:D39"/>
    <mergeCell ref="E18:O18"/>
    <mergeCell ref="E19:O19"/>
    <mergeCell ref="E20:O20"/>
    <mergeCell ref="C82:D82"/>
    <mergeCell ref="E198:N198"/>
    <mergeCell ref="E154:N154"/>
    <mergeCell ref="C156:C159"/>
    <mergeCell ref="C160:C162"/>
    <mergeCell ref="C166:D166"/>
    <mergeCell ref="E168:N168"/>
    <mergeCell ref="C170:C173"/>
    <mergeCell ref="C174:C176"/>
    <mergeCell ref="E153:N153"/>
    <mergeCell ref="E167:N167"/>
    <mergeCell ref="E183:N183"/>
    <mergeCell ref="C180:D180"/>
    <mergeCell ref="E184:N184"/>
    <mergeCell ref="E83:N83"/>
    <mergeCell ref="E84:N84"/>
    <mergeCell ref="C86:C89"/>
    <mergeCell ref="C90:C92"/>
    <mergeCell ref="E97:N97"/>
    <mergeCell ref="E98:N98"/>
    <mergeCell ref="C100:C103"/>
    <mergeCell ref="C96:D96"/>
    <mergeCell ref="C104:C106"/>
    <mergeCell ref="E111:N111"/>
    <mergeCell ref="E112:N112"/>
    <mergeCell ref="C114:C117"/>
    <mergeCell ref="C118:C120"/>
    <mergeCell ref="C110:D110"/>
    <mergeCell ref="E125:N125"/>
    <mergeCell ref="E126:N126"/>
    <mergeCell ref="C128:C131"/>
    <mergeCell ref="C132:C134"/>
    <mergeCell ref="E139:N139"/>
    <mergeCell ref="C146:C148"/>
    <mergeCell ref="E225:N225"/>
    <mergeCell ref="E226:N226"/>
    <mergeCell ref="E240:N240"/>
    <mergeCell ref="C242:C245"/>
    <mergeCell ref="C246:C248"/>
    <mergeCell ref="E253:N253"/>
    <mergeCell ref="E254:N254"/>
    <mergeCell ref="C256:C259"/>
    <mergeCell ref="C288:C290"/>
    <mergeCell ref="C280:D280"/>
    <mergeCell ref="C260:C262"/>
    <mergeCell ref="E267:N267"/>
    <mergeCell ref="E268:N268"/>
    <mergeCell ref="C270:C273"/>
    <mergeCell ref="C266:D266"/>
    <mergeCell ref="C274:C276"/>
    <mergeCell ref="E281:N281"/>
    <mergeCell ref="E282:N282"/>
    <mergeCell ref="C284:C287"/>
  </mergeCells>
  <phoneticPr fontId="2"/>
  <dataValidations count="43">
    <dataValidation type="list" allowBlank="1" showDropDown="1" showInputMessage="1" showErrorMessage="1" sqref="E24:N24">
      <formula1>$U$27:$U$33</formula1>
    </dataValidation>
    <dataValidation type="whole" operator="greaterThanOrEqual" allowBlank="1" showInputMessage="1" showErrorMessage="1" error="整数を入力してください。" sqref="E25:N28">
      <formula1>0</formula1>
    </dataValidation>
    <dataValidation type="list" allowBlank="1" showInputMessage="1" showErrorMessage="1" sqref="G37:I37">
      <formula1>"0.05,0.08"</formula1>
    </dataValidation>
    <dataValidation type="custom" operator="greaterThanOrEqual" showInputMessage="1" showErrorMessage="1" error="法人名を入力してください。" sqref="E44:N47">
      <formula1>$E$42&lt;&gt;""</formula1>
    </dataValidation>
    <dataValidation type="custom" showInputMessage="1" showErrorMessage="1" error="法人名を入力してください。" sqref="E52:N52">
      <formula1>$E$42&lt;&gt;""</formula1>
    </dataValidation>
    <dataValidation type="custom" operator="greaterThanOrEqual" showInputMessage="1" showErrorMessage="1" error="法人名を入力してください。" sqref="E58:N61">
      <formula1>$E$56&lt;&gt;""</formula1>
    </dataValidation>
    <dataValidation type="custom" showInputMessage="1" showErrorMessage="1" error="法人名を入力してください。" sqref="E66:N66">
      <formula1>$E$56&lt;&gt;""</formula1>
    </dataValidation>
    <dataValidation type="custom" operator="greaterThanOrEqual" showInputMessage="1" showErrorMessage="1" error="法人名を入力してください。" sqref="E72:N75">
      <formula1>$E$70&lt;&gt;""</formula1>
    </dataValidation>
    <dataValidation type="custom" showInputMessage="1" showErrorMessage="1" error="法人名を入力してください。" sqref="E80:N80">
      <formula1>$E$70&lt;&gt;""</formula1>
    </dataValidation>
    <dataValidation type="custom" operator="greaterThanOrEqual" showInputMessage="1" showErrorMessage="1" error="法人名を入力してください。" sqref="E86:N89">
      <formula1>$E$84&lt;&gt;""</formula1>
    </dataValidation>
    <dataValidation type="custom" showInputMessage="1" showErrorMessage="1" error="法人名を入力してください。" sqref="E94:N94">
      <formula1>$E$84&lt;&gt;""</formula1>
    </dataValidation>
    <dataValidation type="custom" operator="greaterThanOrEqual" showInputMessage="1" showErrorMessage="1" error="法人名を入力してください。" sqref="E100:N103">
      <formula1>$E$98&lt;&gt;""</formula1>
    </dataValidation>
    <dataValidation type="custom" showInputMessage="1" showErrorMessage="1" error="法人名を入力してください。" sqref="E108:N108">
      <formula1>$E$98&lt;&gt;""</formula1>
    </dataValidation>
    <dataValidation type="custom" operator="greaterThanOrEqual" showInputMessage="1" showErrorMessage="1" error="法人名を入力してください。" sqref="E114:N117">
      <formula1>$E$112&lt;&gt;""</formula1>
    </dataValidation>
    <dataValidation type="custom" showInputMessage="1" showErrorMessage="1" error="法人名を入力してください。" sqref="E122:N122">
      <formula1>$E$112&lt;&gt;""</formula1>
    </dataValidation>
    <dataValidation type="custom" operator="greaterThanOrEqual" showInputMessage="1" showErrorMessage="1" error="法人名を入力してください。" sqref="E128:N131">
      <formula1>$E$126&lt;&gt;""</formula1>
    </dataValidation>
    <dataValidation type="custom" showInputMessage="1" showErrorMessage="1" error="法人名を入力してください。" sqref="E136:N136">
      <formula1>$E$126&lt;&gt;""</formula1>
    </dataValidation>
    <dataValidation type="custom" operator="greaterThanOrEqual" showInputMessage="1" showErrorMessage="1" error="法人名を入力してください。" sqref="E142:N145">
      <formula1>$E$140&lt;&gt;""</formula1>
    </dataValidation>
    <dataValidation type="custom" showInputMessage="1" showErrorMessage="1" error="法人名を入力してください。" sqref="E150:N150">
      <formula1>$E$140&lt;&gt;""</formula1>
    </dataValidation>
    <dataValidation type="custom" operator="greaterThanOrEqual" allowBlank="1" showInputMessage="1" showErrorMessage="1" error="法人名を入力してください。" sqref="E156:N159">
      <formula1>$E$154&lt;&gt;""</formula1>
    </dataValidation>
    <dataValidation type="custom" showInputMessage="1" showErrorMessage="1" error="法人名を入力してください。" sqref="E164:N164">
      <formula1>$E$154&lt;&gt;""</formula1>
    </dataValidation>
    <dataValidation type="custom" operator="greaterThanOrEqual" showInputMessage="1" showErrorMessage="1" error="法人名を入力してください。" sqref="E170:N173">
      <formula1>$E$168&lt;&gt;""</formula1>
    </dataValidation>
    <dataValidation type="custom" showInputMessage="1" showErrorMessage="1" error="法人名を入力してください。" sqref="E178:N178">
      <formula1>$E$168&lt;&gt;""</formula1>
    </dataValidation>
    <dataValidation type="custom" operator="greaterThanOrEqual" showInputMessage="1" showErrorMessage="1" error="法人名を入力してください。" sqref="E186:N189">
      <formula1>$E$184&lt;&gt;""</formula1>
    </dataValidation>
    <dataValidation type="custom" showInputMessage="1" showErrorMessage="1" error="法人名を入力してください。" sqref="E194:N194">
      <formula1>$E$184&lt;&gt;""</formula1>
    </dataValidation>
    <dataValidation type="custom" operator="greaterThanOrEqual" showInputMessage="1" showErrorMessage="1" error="法人名を入力してください。" sqref="E200:N203">
      <formula1>$E$198&lt;&gt;""</formula1>
    </dataValidation>
    <dataValidation type="custom" showInputMessage="1" showErrorMessage="1" error="法人名を入力してください。" sqref="E208:N208">
      <formula1>$E$198&lt;&gt;""</formula1>
    </dataValidation>
    <dataValidation type="custom" operator="greaterThanOrEqual" showInputMessage="1" showErrorMessage="1" error="法人名を入力してください。" sqref="E214:N217">
      <formula1>$E$212&lt;&gt;""</formula1>
    </dataValidation>
    <dataValidation type="custom" showInputMessage="1" showErrorMessage="1" error="法人名を入力してください。" sqref="E222:N222">
      <formula1>$E$212&lt;&gt;""</formula1>
    </dataValidation>
    <dataValidation type="custom" operator="greaterThanOrEqual" showInputMessage="1" showErrorMessage="1" error="法人名を入力してください。" sqref="E228:N231">
      <formula1>$E$226&lt;&gt;""</formula1>
    </dataValidation>
    <dataValidation type="custom" showInputMessage="1" showErrorMessage="1" error="法人名を入力してください。" sqref="E236:N236">
      <formula1>$E$226&lt;&gt;""</formula1>
    </dataValidation>
    <dataValidation type="custom" operator="greaterThanOrEqual" showInputMessage="1" showErrorMessage="1" error="法人名を入力してください。" sqref="E242:N245">
      <formula1>$E$240&lt;&gt;""</formula1>
    </dataValidation>
    <dataValidation type="custom" showInputMessage="1" showErrorMessage="1" error="法人名を入力してください。" sqref="E250:N250">
      <formula1>$E$240&lt;&gt;""</formula1>
    </dataValidation>
    <dataValidation type="custom" operator="greaterThanOrEqual" showInputMessage="1" showErrorMessage="1" error="法人名を入力してください。" sqref="E256:N259">
      <formula1>$E$254&lt;&gt;""</formula1>
    </dataValidation>
    <dataValidation type="custom" showInputMessage="1" showErrorMessage="1" error="法人名を入力してください。" sqref="E264:N264">
      <formula1>$E$254&lt;&gt;""</formula1>
    </dataValidation>
    <dataValidation type="custom" operator="greaterThanOrEqual" showInputMessage="1" showErrorMessage="1" error="法人名を入力してください。" sqref="E270:N273">
      <formula1>$E$268&lt;&gt;""</formula1>
    </dataValidation>
    <dataValidation type="custom" showInputMessage="1" showErrorMessage="1" error="法人名を入力してください。" sqref="E278:N278">
      <formula1>$E$268&lt;&gt;""</formula1>
    </dataValidation>
    <dataValidation type="custom" operator="greaterThanOrEqual" showInputMessage="1" showErrorMessage="1" error="法人名を入力してください。" sqref="E284:N287">
      <formula1>$E$282&lt;&gt;""</formula1>
    </dataValidation>
    <dataValidation type="custom" showInputMessage="1" showErrorMessage="1" error="法人名を入力してください。" sqref="E292:N292">
      <formula1>$E$282&lt;&gt;""</formula1>
    </dataValidation>
    <dataValidation type="custom" operator="greaterThanOrEqual" showInputMessage="1" showErrorMessage="1" error="法人名を入力してください。" sqref="E298:N301">
      <formula1>$E$296&lt;&gt;""</formula1>
    </dataValidation>
    <dataValidation type="custom" showInputMessage="1" showErrorMessage="1" error="法人名を入力してください。" sqref="E306:N306">
      <formula1>$E$296&lt;&gt;""</formula1>
    </dataValidation>
    <dataValidation type="custom" operator="greaterThanOrEqual" showInputMessage="1" showErrorMessage="1" error="法人名を入力してください。" sqref="E312:N315">
      <formula1>$E$310&lt;&gt;""</formula1>
    </dataValidation>
    <dataValidation type="custom" showInputMessage="1" showErrorMessage="1" error="法人名を入力してください。" sqref="E320:N320">
      <formula1>$E$310&lt;&gt;""</formula1>
    </dataValidation>
  </dataValidations>
  <printOptions horizontalCentered="1"/>
  <pageMargins left="0.59055118110236227" right="0.39370078740157483" top="1.8897637795275593" bottom="0" header="1.4960629921259843" footer="0"/>
  <pageSetup paperSize="9" scale="76" orientation="landscape" r:id="rId1"/>
  <headerFooter alignWithMargins="0">
    <oddHeader>&amp;L様式K-3-2別紙１&amp;R実施計画書別紙１(一括契約）</oddHeader>
  </headerFooter>
  <ignoredErrors>
    <ignoredError sqref="E34:H34"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X324"/>
  <sheetViews>
    <sheetView zoomScale="82" zoomScaleNormal="82" workbookViewId="0">
      <selection activeCell="E18" sqref="E18:O18"/>
    </sheetView>
  </sheetViews>
  <sheetFormatPr defaultRowHeight="13.5" x14ac:dyDescent="0.15"/>
  <cols>
    <col min="1" max="1" width="12.125" customWidth="1"/>
    <col min="2" max="2" width="10.625" customWidth="1"/>
    <col min="3" max="3" width="4.875" customWidth="1"/>
    <col min="4" max="4" width="37.125" customWidth="1"/>
    <col min="5" max="14" width="12.75" customWidth="1"/>
    <col min="15" max="15" width="14.875" customWidth="1"/>
    <col min="18" max="23" width="12.125" customWidth="1"/>
  </cols>
  <sheetData>
    <row r="1" spans="1:24" x14ac:dyDescent="0.15">
      <c r="A1" s="3" t="str">
        <f>'実施計画書別紙１（税抜用）'!A1</f>
        <v>（28-3）</v>
      </c>
      <c r="B1" s="3"/>
      <c r="C1" s="3"/>
      <c r="D1" s="3"/>
      <c r="E1" s="3"/>
      <c r="F1" s="3"/>
      <c r="G1" s="3"/>
      <c r="H1" s="3"/>
      <c r="I1" s="3"/>
      <c r="J1" s="3"/>
      <c r="K1" s="3"/>
      <c r="L1" s="3"/>
      <c r="M1" s="3"/>
      <c r="N1" s="3"/>
      <c r="O1" s="3"/>
      <c r="P1" s="63"/>
      <c r="Q1" s="63"/>
      <c r="R1" s="63"/>
      <c r="S1" s="63"/>
      <c r="T1" s="63"/>
      <c r="U1" s="63"/>
      <c r="V1" s="63"/>
      <c r="W1" s="37"/>
      <c r="X1" s="37"/>
    </row>
    <row r="2" spans="1:24" ht="14.25" x14ac:dyDescent="0.15">
      <c r="A2" s="93"/>
      <c r="B2" s="16"/>
      <c r="C2" s="16"/>
      <c r="D2" s="72" t="str">
        <f>'実施計画書別紙１（税抜用）'!D2</f>
        <v>［記入要領］</v>
      </c>
      <c r="E2" s="16"/>
      <c r="F2" s="16"/>
      <c r="G2" s="16"/>
      <c r="H2" s="16"/>
      <c r="I2" s="16"/>
      <c r="J2" s="16"/>
      <c r="K2" s="16"/>
      <c r="L2" s="16"/>
      <c r="M2" s="16"/>
      <c r="N2" s="16"/>
      <c r="O2" s="16"/>
      <c r="P2" s="94"/>
      <c r="Q2" s="94"/>
      <c r="R2" s="94"/>
      <c r="S2" s="94"/>
      <c r="T2" s="94"/>
      <c r="U2" s="16"/>
      <c r="V2" s="16"/>
      <c r="W2" s="16"/>
      <c r="X2" s="16"/>
    </row>
    <row r="3" spans="1:24" ht="14.25" x14ac:dyDescent="0.15">
      <c r="A3" s="16"/>
      <c r="B3" s="16"/>
      <c r="C3" s="16"/>
      <c r="D3" s="164" t="str">
        <f>'実施計画書別紙１（税抜用）'!D3</f>
        <v>１．水色地のセルに名称、数値等を記入してください。（水色地のセルは保護されておりませんので、記載可能です。）</v>
      </c>
      <c r="E3" s="95"/>
      <c r="F3" s="16"/>
      <c r="G3" s="16"/>
      <c r="H3" s="16"/>
      <c r="I3" s="16"/>
      <c r="J3" s="16"/>
      <c r="K3" s="16"/>
      <c r="L3" s="16"/>
      <c r="M3" s="16"/>
      <c r="N3" s="16"/>
      <c r="O3" s="93"/>
      <c r="P3" s="94"/>
      <c r="Q3" s="94"/>
      <c r="R3" s="94"/>
      <c r="S3" s="94"/>
      <c r="T3" s="94"/>
      <c r="U3" s="16"/>
      <c r="V3" s="16"/>
      <c r="W3" s="16"/>
      <c r="X3" s="16"/>
    </row>
    <row r="4" spans="1:24" x14ac:dyDescent="0.15">
      <c r="A4" s="16"/>
      <c r="B4" s="16"/>
      <c r="C4" s="16"/>
      <c r="D4" s="73" t="str">
        <f>'実施計画書別紙１（税抜用）'!D4</f>
        <v>　　・費用記入欄は０円を含め記載してください。</v>
      </c>
      <c r="E4" s="96"/>
      <c r="F4" s="16"/>
      <c r="G4" s="16"/>
      <c r="H4" s="16"/>
      <c r="I4" s="16"/>
      <c r="J4" s="16"/>
      <c r="K4" s="16"/>
      <c r="L4" s="16"/>
      <c r="M4" s="16"/>
      <c r="N4" s="16"/>
      <c r="O4" s="16"/>
      <c r="P4" s="94"/>
      <c r="Q4" s="94"/>
      <c r="R4" s="94"/>
      <c r="S4" s="94"/>
      <c r="T4" s="94"/>
      <c r="U4" s="16"/>
      <c r="V4" s="16"/>
      <c r="W4" s="16"/>
      <c r="X4" s="16"/>
    </row>
    <row r="5" spans="1:24" x14ac:dyDescent="0.15">
      <c r="A5" s="16"/>
      <c r="B5" s="16"/>
      <c r="C5" s="16"/>
      <c r="D5" s="73" t="str">
        <f>'実施計画書別紙１（税抜用）'!D5</f>
        <v>　　・文字入力が不要なセルは空欄にしておいてください。</v>
      </c>
      <c r="E5" s="97"/>
      <c r="F5" s="16"/>
      <c r="G5" s="16"/>
      <c r="H5" s="16"/>
      <c r="I5" s="16"/>
      <c r="J5" s="16"/>
      <c r="K5" s="16"/>
      <c r="L5" s="16"/>
      <c r="M5" s="16"/>
      <c r="N5" s="16"/>
      <c r="O5" s="16"/>
      <c r="P5" s="94"/>
      <c r="Q5" s="94"/>
      <c r="R5" s="94"/>
      <c r="S5" s="94"/>
      <c r="T5" s="94"/>
      <c r="U5" s="16"/>
      <c r="V5" s="16"/>
      <c r="W5" s="16"/>
      <c r="X5" s="16"/>
    </row>
    <row r="6" spans="1:24" x14ac:dyDescent="0.15">
      <c r="A6" s="16"/>
      <c r="B6" s="16"/>
      <c r="C6" s="16"/>
      <c r="D6" s="73" t="str">
        <f>'実施計画書別紙１（税抜用）'!D6</f>
        <v>　　・一般管理費率は小数点第２位以下を切り捨てた比率（一般管理費率計算書で提示した率）を記入してください。</v>
      </c>
      <c r="E6" s="98"/>
      <c r="F6" s="16"/>
      <c r="G6" s="16"/>
      <c r="H6" s="16"/>
      <c r="I6" s="16"/>
      <c r="J6" s="16"/>
      <c r="K6" s="16"/>
      <c r="L6" s="16"/>
      <c r="M6" s="16"/>
      <c r="N6" s="16"/>
      <c r="O6" s="16"/>
      <c r="P6" s="94"/>
      <c r="Q6" s="94"/>
      <c r="R6" s="94"/>
      <c r="S6" s="94"/>
      <c r="T6" s="94"/>
      <c r="U6" s="16"/>
      <c r="V6" s="16"/>
      <c r="W6" s="16"/>
      <c r="X6" s="16"/>
    </row>
    <row r="7" spans="1:24" x14ac:dyDescent="0.15">
      <c r="A7" s="16"/>
      <c r="B7" s="16"/>
      <c r="C7" s="16"/>
      <c r="D7" s="73" t="str">
        <f>'実施計画書別紙１（税抜用）'!D7</f>
        <v>　　・過去年度の費用欄には前年度の契約書に添付の実施計画書別紙１で記載した額を記入してください。</v>
      </c>
      <c r="E7" s="98"/>
      <c r="F7" s="16"/>
      <c r="G7" s="16"/>
      <c r="H7" s="16"/>
      <c r="I7" s="16"/>
      <c r="J7" s="16"/>
      <c r="K7" s="16"/>
      <c r="L7" s="16"/>
      <c r="M7" s="16"/>
      <c r="N7" s="16"/>
      <c r="O7" s="16"/>
      <c r="P7" s="94"/>
      <c r="Q7" s="94"/>
      <c r="R7" s="94"/>
      <c r="S7" s="94"/>
      <c r="T7" s="94"/>
      <c r="U7" s="16"/>
      <c r="V7" s="16"/>
      <c r="W7" s="16"/>
      <c r="X7" s="16"/>
    </row>
    <row r="8" spans="1:24" x14ac:dyDescent="0.15">
      <c r="A8" s="16"/>
      <c r="B8" s="16"/>
      <c r="C8" s="19"/>
      <c r="D8" s="73" t="str">
        <f>'実施計画書別紙１（税抜用）'!D8</f>
        <v>　　　ただし、繰越が承認された課題については承認後の金額を記入してください。</v>
      </c>
      <c r="E8" s="97"/>
      <c r="F8" s="16"/>
      <c r="G8" s="16"/>
      <c r="H8" s="16"/>
      <c r="I8" s="16"/>
      <c r="J8" s="16"/>
      <c r="K8" s="16"/>
      <c r="L8" s="16"/>
      <c r="M8" s="16"/>
      <c r="N8" s="16"/>
      <c r="O8" s="16"/>
      <c r="P8" s="94"/>
      <c r="Q8" s="94"/>
      <c r="R8" s="94"/>
      <c r="S8" s="94"/>
      <c r="T8" s="94"/>
      <c r="U8" s="16"/>
      <c r="V8" s="16"/>
      <c r="W8" s="16"/>
      <c r="X8" s="16"/>
    </row>
    <row r="9" spans="1:24" x14ac:dyDescent="0.15">
      <c r="A9" s="16"/>
      <c r="B9" s="16"/>
      <c r="C9" s="19"/>
      <c r="D9" s="73" t="str">
        <f>'実施計画書別紙１（税抜用）'!D9</f>
        <v>　　・契約年度（変更契約年度含む）以降の費用欄には各年度の計画額を記入してください。</v>
      </c>
      <c r="E9" s="97"/>
      <c r="F9" s="16"/>
      <c r="G9" s="16"/>
      <c r="H9" s="16"/>
      <c r="I9" s="16"/>
      <c r="J9" s="16"/>
      <c r="K9" s="16"/>
      <c r="L9" s="16"/>
      <c r="M9" s="16"/>
      <c r="N9" s="16"/>
      <c r="O9" s="16"/>
      <c r="P9" s="94"/>
      <c r="Q9" s="94"/>
      <c r="R9" s="94"/>
      <c r="S9" s="94"/>
      <c r="T9" s="94"/>
      <c r="U9" s="16"/>
      <c r="V9" s="16"/>
      <c r="W9" s="16"/>
      <c r="X9" s="16"/>
    </row>
    <row r="10" spans="1:24" x14ac:dyDescent="0.15">
      <c r="A10" s="16"/>
      <c r="B10" s="16"/>
      <c r="C10" s="19"/>
      <c r="D10" s="73" t="str">
        <f>'実施計画書別紙１（税抜用）'!D10</f>
        <v>　  ・費用欄の金額は整数で記載してください。計算式又は小数を記入しないでください。</v>
      </c>
      <c r="E10" s="16"/>
      <c r="F10" s="99"/>
      <c r="G10" s="99"/>
      <c r="H10" s="99"/>
      <c r="I10" s="99"/>
      <c r="J10" s="99"/>
      <c r="K10" s="99"/>
      <c r="L10" s="99"/>
      <c r="M10" s="99"/>
      <c r="N10" s="99"/>
      <c r="O10" s="17"/>
      <c r="P10" s="94"/>
      <c r="Q10" s="94"/>
      <c r="R10" s="94"/>
      <c r="S10" s="94"/>
      <c r="T10" s="94"/>
      <c r="U10" s="16"/>
      <c r="V10" s="16"/>
      <c r="W10" s="16"/>
      <c r="X10" s="16"/>
    </row>
    <row r="11" spans="1:24" x14ac:dyDescent="0.15">
      <c r="A11" s="16"/>
      <c r="B11" s="16"/>
      <c r="C11" s="19"/>
      <c r="D11" s="165" t="str">
        <f>'実施計画書別紙１（税抜用）'!D11</f>
        <v>２．黄色のセルは数式が設定されており自動計算されます。（セルは改変できないように保護されております。）</v>
      </c>
      <c r="E11" s="100"/>
      <c r="F11" s="99"/>
      <c r="G11" s="99"/>
      <c r="H11" s="99"/>
      <c r="I11" s="99"/>
      <c r="J11" s="99"/>
      <c r="K11" s="99"/>
      <c r="L11" s="99"/>
      <c r="M11" s="99"/>
      <c r="N11" s="99"/>
      <c r="O11" s="17"/>
      <c r="P11" s="94"/>
      <c r="Q11" s="94"/>
      <c r="R11" s="94"/>
      <c r="S11" s="94"/>
      <c r="T11" s="94"/>
      <c r="U11" s="16"/>
      <c r="V11" s="16"/>
      <c r="W11" s="16"/>
      <c r="X11" s="16"/>
    </row>
    <row r="12" spans="1:24" x14ac:dyDescent="0.15">
      <c r="A12" s="16"/>
      <c r="B12" s="16"/>
      <c r="C12" s="19"/>
      <c r="D12" s="73"/>
      <c r="E12" s="100"/>
      <c r="F12" s="99"/>
      <c r="G12" s="99"/>
      <c r="H12" s="99"/>
      <c r="I12" s="99"/>
      <c r="J12" s="99"/>
      <c r="K12" s="99"/>
      <c r="L12" s="99"/>
      <c r="M12" s="99"/>
      <c r="N12" s="99"/>
      <c r="O12" s="17"/>
      <c r="P12" s="94"/>
      <c r="Q12" s="94"/>
      <c r="R12" s="94"/>
      <c r="S12" s="94"/>
      <c r="T12" s="94"/>
      <c r="U12" s="16"/>
      <c r="V12" s="16"/>
      <c r="W12" s="16"/>
      <c r="X12" s="16"/>
    </row>
    <row r="13" spans="1:24" ht="14.25" x14ac:dyDescent="0.15">
      <c r="A13" s="16"/>
      <c r="B13" s="16"/>
      <c r="C13" s="19"/>
      <c r="D13" s="74" t="str">
        <f>'実施計画書別紙１（税抜用）'!D13</f>
        <v>［その他］</v>
      </c>
      <c r="E13" s="101"/>
      <c r="F13" s="101"/>
      <c r="G13" s="101"/>
      <c r="H13" s="101"/>
      <c r="I13" s="101"/>
      <c r="J13" s="101"/>
      <c r="K13" s="101"/>
      <c r="L13" s="101"/>
      <c r="M13" s="101"/>
      <c r="N13" s="101"/>
      <c r="O13" s="17"/>
      <c r="P13" s="94"/>
      <c r="Q13" s="94"/>
      <c r="R13" s="94"/>
      <c r="S13" s="94"/>
      <c r="T13" s="94"/>
      <c r="U13" s="16"/>
      <c r="V13" s="16"/>
      <c r="W13" s="16"/>
      <c r="X13" s="16"/>
    </row>
    <row r="14" spans="1:24" x14ac:dyDescent="0.15">
      <c r="A14" s="16"/>
      <c r="B14" s="16"/>
      <c r="C14" s="16"/>
      <c r="D14" s="102" t="str">
        <f>'実施計画書別紙１（税抜用）'!D14</f>
        <v>１．契約書には代表研究者の契約年度以外は非表示にして印刷した別紙１を添付します。（研究分担者の経費一覧は添付しません）</v>
      </c>
      <c r="E14" s="16"/>
      <c r="F14" s="101"/>
      <c r="G14" s="101"/>
      <c r="H14" s="101"/>
      <c r="I14" s="101"/>
      <c r="J14" s="101"/>
      <c r="K14" s="101"/>
      <c r="L14" s="101"/>
      <c r="M14" s="101"/>
      <c r="N14" s="101"/>
      <c r="O14" s="17"/>
      <c r="P14" s="94"/>
      <c r="Q14" s="94"/>
      <c r="R14" s="94"/>
      <c r="S14" s="94"/>
      <c r="T14" s="94"/>
      <c r="U14" s="16"/>
      <c r="V14" s="16"/>
      <c r="W14" s="16"/>
      <c r="X14" s="16"/>
    </row>
    <row r="15" spans="1:24" x14ac:dyDescent="0.15">
      <c r="A15" s="3"/>
      <c r="B15" s="3"/>
      <c r="C15" s="3"/>
      <c r="D15" s="111"/>
      <c r="E15" s="3"/>
      <c r="F15" s="3"/>
      <c r="G15" s="3"/>
      <c r="H15" s="3"/>
      <c r="I15" s="3"/>
      <c r="J15" s="3"/>
      <c r="K15" s="3"/>
      <c r="L15" s="3"/>
      <c r="M15" s="3"/>
      <c r="N15" s="3"/>
      <c r="O15" s="3"/>
      <c r="P15" s="63"/>
      <c r="Q15" s="63"/>
      <c r="R15" s="63"/>
      <c r="S15" s="63"/>
      <c r="T15" s="63"/>
      <c r="U15" s="63"/>
      <c r="V15" s="63"/>
      <c r="W15" s="37"/>
      <c r="X15" s="37"/>
    </row>
    <row r="16" spans="1:24" ht="20.100000000000001" customHeight="1" x14ac:dyDescent="0.15">
      <c r="A16" s="3"/>
      <c r="B16" s="3"/>
      <c r="C16" s="234" t="s">
        <v>78</v>
      </c>
      <c r="D16" s="234"/>
      <c r="E16" s="234"/>
      <c r="F16" s="234"/>
      <c r="G16" s="234"/>
      <c r="H16" s="234"/>
      <c r="I16" s="234"/>
      <c r="J16" s="234"/>
      <c r="K16" s="234"/>
      <c r="L16" s="234"/>
      <c r="M16" s="234"/>
      <c r="N16" s="234"/>
      <c r="O16" s="234"/>
      <c r="P16" s="112"/>
      <c r="Q16" s="112"/>
      <c r="R16" s="63"/>
      <c r="S16" s="63"/>
      <c r="T16" s="63"/>
      <c r="U16" s="63"/>
      <c r="V16" s="63"/>
      <c r="W16" s="37"/>
      <c r="X16" s="37"/>
    </row>
    <row r="17" spans="1:24" ht="20.100000000000001" customHeight="1" x14ac:dyDescent="0.15">
      <c r="A17" s="3"/>
      <c r="B17" s="3"/>
      <c r="C17" s="3"/>
      <c r="D17" s="27"/>
      <c r="E17" s="27"/>
      <c r="F17" s="27"/>
      <c r="G17" s="27"/>
      <c r="H17" s="27"/>
      <c r="I17" s="27"/>
      <c r="J17" s="27"/>
      <c r="K17" s="27"/>
      <c r="L17" s="27"/>
      <c r="M17" s="174"/>
      <c r="N17" s="27"/>
      <c r="O17" s="34"/>
      <c r="P17" s="112"/>
      <c r="Q17" s="112"/>
      <c r="R17" s="63"/>
      <c r="S17" s="63"/>
      <c r="T17" s="63"/>
      <c r="U17" s="63"/>
      <c r="V17" s="63"/>
      <c r="W17" s="37"/>
      <c r="X17" s="37"/>
    </row>
    <row r="18" spans="1:24" ht="20.100000000000001" customHeight="1" x14ac:dyDescent="0.15">
      <c r="A18" s="3"/>
      <c r="B18" s="3"/>
      <c r="C18" s="3"/>
      <c r="D18" s="10" t="s">
        <v>80</v>
      </c>
      <c r="E18" s="235" t="s">
        <v>71</v>
      </c>
      <c r="F18" s="236"/>
      <c r="G18" s="236"/>
      <c r="H18" s="236"/>
      <c r="I18" s="236"/>
      <c r="J18" s="236"/>
      <c r="K18" s="236"/>
      <c r="L18" s="236"/>
      <c r="M18" s="236"/>
      <c r="N18" s="236"/>
      <c r="O18" s="236"/>
      <c r="P18" s="83"/>
      <c r="Q18" s="113"/>
      <c r="R18" s="63"/>
      <c r="S18" s="63"/>
      <c r="T18" s="63"/>
      <c r="U18" s="63"/>
      <c r="V18" s="63"/>
      <c r="W18" s="37"/>
      <c r="X18" s="37"/>
    </row>
    <row r="19" spans="1:24" ht="20.100000000000001" customHeight="1" x14ac:dyDescent="0.15">
      <c r="A19" s="3"/>
      <c r="B19" s="3"/>
      <c r="C19" s="3"/>
      <c r="D19" s="10" t="s">
        <v>81</v>
      </c>
      <c r="E19" s="235" t="s">
        <v>46</v>
      </c>
      <c r="F19" s="236"/>
      <c r="G19" s="236"/>
      <c r="H19" s="236"/>
      <c r="I19" s="236"/>
      <c r="J19" s="236"/>
      <c r="K19" s="236"/>
      <c r="L19" s="236"/>
      <c r="M19" s="236"/>
      <c r="N19" s="236"/>
      <c r="O19" s="236"/>
      <c r="P19" s="83"/>
      <c r="Q19" s="113"/>
      <c r="R19" s="63"/>
      <c r="S19" s="63"/>
      <c r="T19" s="63"/>
      <c r="U19" s="63"/>
      <c r="V19" s="63"/>
      <c r="W19" s="37"/>
      <c r="X19" s="37"/>
    </row>
    <row r="20" spans="1:24" ht="20.100000000000001" customHeight="1" x14ac:dyDescent="0.15">
      <c r="A20" s="3"/>
      <c r="B20" s="3"/>
      <c r="C20" s="3"/>
      <c r="D20" s="10" t="s">
        <v>4</v>
      </c>
      <c r="E20" s="237" t="s">
        <v>33</v>
      </c>
      <c r="F20" s="238"/>
      <c r="G20" s="238"/>
      <c r="H20" s="238"/>
      <c r="I20" s="238"/>
      <c r="J20" s="238"/>
      <c r="K20" s="238"/>
      <c r="L20" s="238"/>
      <c r="M20" s="238"/>
      <c r="N20" s="238"/>
      <c r="O20" s="238"/>
      <c r="P20" s="83"/>
      <c r="Q20" s="113"/>
      <c r="R20" s="63"/>
      <c r="S20" s="63"/>
      <c r="T20" s="63"/>
      <c r="U20" s="63"/>
      <c r="V20" s="63"/>
      <c r="W20" s="37"/>
      <c r="X20" s="37"/>
    </row>
    <row r="21" spans="1:24" ht="20.100000000000001" customHeight="1" x14ac:dyDescent="0.15">
      <c r="A21" s="3"/>
      <c r="B21" s="3"/>
      <c r="C21" s="3"/>
      <c r="D21" s="10" t="s">
        <v>15</v>
      </c>
      <c r="E21" s="232" t="s">
        <v>69</v>
      </c>
      <c r="F21" s="232"/>
      <c r="G21" s="244"/>
      <c r="H21" s="244"/>
      <c r="I21" s="244"/>
      <c r="J21" s="244"/>
      <c r="K21" s="244"/>
      <c r="L21" s="244"/>
      <c r="M21" s="244"/>
      <c r="N21" s="244"/>
      <c r="O21" s="79"/>
      <c r="P21" s="82"/>
      <c r="Q21" s="63"/>
      <c r="R21" s="63"/>
      <c r="S21" s="63"/>
      <c r="T21" s="63"/>
      <c r="U21" s="63"/>
      <c r="V21" s="63"/>
      <c r="W21" s="37"/>
      <c r="X21" s="37"/>
    </row>
    <row r="22" spans="1:24" ht="20.100000000000001" customHeight="1" x14ac:dyDescent="0.15">
      <c r="A22" s="3"/>
      <c r="B22" s="3"/>
      <c r="C22" s="3"/>
      <c r="D22" s="85" t="s">
        <v>83</v>
      </c>
      <c r="E22" s="235" t="s">
        <v>50</v>
      </c>
      <c r="F22" s="235"/>
      <c r="G22" s="235"/>
      <c r="H22" s="235"/>
      <c r="I22" s="245"/>
      <c r="J22" s="245"/>
      <c r="K22" s="245"/>
      <c r="L22" s="245"/>
      <c r="M22" s="245"/>
      <c r="N22" s="245"/>
      <c r="O22" s="83"/>
      <c r="P22" s="11"/>
      <c r="Q22" s="114"/>
      <c r="R22" s="64"/>
      <c r="S22" s="63"/>
      <c r="T22" s="64"/>
      <c r="U22" s="64"/>
      <c r="V22" s="64"/>
      <c r="W22" s="39"/>
      <c r="X22" s="39"/>
    </row>
    <row r="23" spans="1:24" ht="20.100000000000001" customHeight="1" thickBot="1" x14ac:dyDescent="0.2">
      <c r="A23" s="3"/>
      <c r="B23" s="3"/>
      <c r="C23" s="3"/>
      <c r="D23" s="85"/>
      <c r="E23" s="200"/>
      <c r="F23" s="200"/>
      <c r="G23" s="200"/>
      <c r="H23" s="200"/>
      <c r="I23" s="204"/>
      <c r="J23" s="204"/>
      <c r="K23" s="204"/>
      <c r="L23" s="204"/>
      <c r="M23" s="204"/>
      <c r="N23" s="204"/>
      <c r="O23" s="18" t="s">
        <v>84</v>
      </c>
      <c r="P23" s="11"/>
      <c r="Q23" s="114"/>
      <c r="R23" s="64"/>
      <c r="S23" s="63"/>
      <c r="T23" s="64"/>
      <c r="U23" s="64"/>
      <c r="V23" s="64"/>
      <c r="W23" s="39"/>
      <c r="X23" s="39"/>
    </row>
    <row r="24" spans="1:24" ht="20.100000000000001" customHeight="1" thickBot="1" x14ac:dyDescent="0.2">
      <c r="A24" s="3"/>
      <c r="B24" s="3"/>
      <c r="C24" s="115" t="s">
        <v>0</v>
      </c>
      <c r="D24" s="25" t="s">
        <v>51</v>
      </c>
      <c r="E24" s="211">
        <f>'実施計画書別紙１（税抜用）'!$E$24</f>
        <v>24</v>
      </c>
      <c r="F24" s="211">
        <f>E24+1</f>
        <v>25</v>
      </c>
      <c r="G24" s="211">
        <f t="shared" ref="G24:N24" si="0">F24+1</f>
        <v>26</v>
      </c>
      <c r="H24" s="211">
        <f t="shared" si="0"/>
        <v>27</v>
      </c>
      <c r="I24" s="211">
        <f t="shared" si="0"/>
        <v>28</v>
      </c>
      <c r="J24" s="211">
        <f t="shared" si="0"/>
        <v>29</v>
      </c>
      <c r="K24" s="211">
        <f t="shared" si="0"/>
        <v>30</v>
      </c>
      <c r="L24" s="211">
        <f t="shared" si="0"/>
        <v>31</v>
      </c>
      <c r="M24" s="211">
        <f t="shared" si="0"/>
        <v>32</v>
      </c>
      <c r="N24" s="211">
        <f t="shared" si="0"/>
        <v>33</v>
      </c>
      <c r="O24" s="116" t="s">
        <v>1</v>
      </c>
      <c r="P24" s="63"/>
      <c r="X24" s="37"/>
    </row>
    <row r="25" spans="1:24" ht="20.100000000000001" customHeight="1" x14ac:dyDescent="0.15">
      <c r="A25" s="3"/>
      <c r="B25" s="3"/>
      <c r="C25" s="227" t="s">
        <v>13</v>
      </c>
      <c r="D25" s="29" t="s">
        <v>5</v>
      </c>
      <c r="E25" s="166">
        <v>0</v>
      </c>
      <c r="F25" s="167">
        <v>0</v>
      </c>
      <c r="G25" s="167">
        <v>0</v>
      </c>
      <c r="H25" s="167">
        <v>0</v>
      </c>
      <c r="I25" s="167">
        <v>0</v>
      </c>
      <c r="J25" s="167">
        <v>0</v>
      </c>
      <c r="K25" s="167">
        <v>0</v>
      </c>
      <c r="L25" s="167">
        <v>0</v>
      </c>
      <c r="M25" s="167">
        <v>0</v>
      </c>
      <c r="N25" s="167">
        <v>0</v>
      </c>
      <c r="O25" s="51"/>
      <c r="P25" s="63"/>
      <c r="X25" s="37"/>
    </row>
    <row r="26" spans="1:24" ht="20.100000000000001" customHeight="1" x14ac:dyDescent="0.15">
      <c r="A26" s="3"/>
      <c r="B26" s="3"/>
      <c r="C26" s="228"/>
      <c r="D26" s="30" t="s">
        <v>6</v>
      </c>
      <c r="E26" s="170">
        <v>0</v>
      </c>
      <c r="F26" s="170">
        <v>0</v>
      </c>
      <c r="G26" s="170">
        <v>0</v>
      </c>
      <c r="H26" s="170">
        <v>0</v>
      </c>
      <c r="I26" s="170">
        <v>0</v>
      </c>
      <c r="J26" s="170">
        <v>0</v>
      </c>
      <c r="K26" s="171">
        <v>0</v>
      </c>
      <c r="L26" s="171">
        <v>0</v>
      </c>
      <c r="M26" s="171">
        <v>0</v>
      </c>
      <c r="N26" s="171">
        <v>0</v>
      </c>
      <c r="O26" s="52"/>
      <c r="P26" s="63"/>
      <c r="X26" s="37"/>
    </row>
    <row r="27" spans="1:24" ht="20.100000000000001" customHeight="1" x14ac:dyDescent="0.15">
      <c r="A27" s="3"/>
      <c r="B27" s="3"/>
      <c r="C27" s="228"/>
      <c r="D27" s="31" t="s">
        <v>7</v>
      </c>
      <c r="E27" s="170">
        <v>0</v>
      </c>
      <c r="F27" s="170">
        <v>0</v>
      </c>
      <c r="G27" s="170">
        <v>0</v>
      </c>
      <c r="H27" s="170">
        <v>0</v>
      </c>
      <c r="I27" s="170">
        <v>0</v>
      </c>
      <c r="J27" s="170">
        <v>0</v>
      </c>
      <c r="K27" s="171">
        <v>0</v>
      </c>
      <c r="L27" s="171">
        <v>0</v>
      </c>
      <c r="M27" s="171">
        <v>0</v>
      </c>
      <c r="N27" s="171">
        <v>0</v>
      </c>
      <c r="O27" s="52"/>
      <c r="P27" s="63"/>
      <c r="X27" s="37"/>
    </row>
    <row r="28" spans="1:24" ht="20.100000000000001" customHeight="1" thickBot="1" x14ac:dyDescent="0.2">
      <c r="A28" s="3"/>
      <c r="B28" s="3"/>
      <c r="C28" s="228"/>
      <c r="D28" s="32" t="s">
        <v>8</v>
      </c>
      <c r="E28" s="172">
        <v>0</v>
      </c>
      <c r="F28" s="172">
        <v>0</v>
      </c>
      <c r="G28" s="172">
        <v>0</v>
      </c>
      <c r="H28" s="172">
        <v>0</v>
      </c>
      <c r="I28" s="172">
        <v>0</v>
      </c>
      <c r="J28" s="172">
        <v>0</v>
      </c>
      <c r="K28" s="173">
        <v>0</v>
      </c>
      <c r="L28" s="173">
        <v>0</v>
      </c>
      <c r="M28" s="173">
        <v>0</v>
      </c>
      <c r="N28" s="173">
        <v>0</v>
      </c>
      <c r="O28" s="54"/>
      <c r="P28" s="63"/>
      <c r="X28" s="37"/>
    </row>
    <row r="29" spans="1:24" ht="20.100000000000001" customHeight="1" x14ac:dyDescent="0.15">
      <c r="A29" s="3"/>
      <c r="B29" s="3"/>
      <c r="C29" s="227" t="s">
        <v>9</v>
      </c>
      <c r="D29" s="118" t="s">
        <v>21</v>
      </c>
      <c r="E29" s="119">
        <f>SUM(E$25:E$28)</f>
        <v>0</v>
      </c>
      <c r="F29" s="8">
        <f t="shared" ref="F29:N29" si="1">SUM(F$25:F$28)</f>
        <v>0</v>
      </c>
      <c r="G29" s="8">
        <f t="shared" si="1"/>
        <v>0</v>
      </c>
      <c r="H29" s="8">
        <f t="shared" si="1"/>
        <v>0</v>
      </c>
      <c r="I29" s="119">
        <f t="shared" si="1"/>
        <v>0</v>
      </c>
      <c r="J29" s="8">
        <f t="shared" si="1"/>
        <v>0</v>
      </c>
      <c r="K29" s="8">
        <f t="shared" si="1"/>
        <v>0</v>
      </c>
      <c r="L29" s="67">
        <f t="shared" si="1"/>
        <v>0</v>
      </c>
      <c r="M29" s="67">
        <f t="shared" si="1"/>
        <v>0</v>
      </c>
      <c r="N29" s="67">
        <f t="shared" si="1"/>
        <v>0</v>
      </c>
      <c r="O29" s="51"/>
      <c r="P29" s="63"/>
      <c r="Q29" s="63"/>
      <c r="R29" s="64"/>
      <c r="S29" s="80"/>
      <c r="T29" s="64"/>
      <c r="U29" s="117"/>
      <c r="V29" s="117"/>
      <c r="W29" s="37"/>
      <c r="X29" s="37"/>
    </row>
    <row r="30" spans="1:24" ht="20.100000000000001" customHeight="1" x14ac:dyDescent="0.15">
      <c r="A30" s="3"/>
      <c r="B30" s="3"/>
      <c r="C30" s="228"/>
      <c r="D30" s="68" t="s">
        <v>10</v>
      </c>
      <c r="E30" s="178">
        <f>IF(E$39="",ROUNDDOWN(E$29*E$36,0)," 未入力あり")</f>
        <v>0</v>
      </c>
      <c r="F30" s="44">
        <f t="shared" ref="F30:N30" si="2">IF(F$39="",ROUNDDOWN(F$29*F$36,0)," 未入力あり")</f>
        <v>0</v>
      </c>
      <c r="G30" s="44">
        <f t="shared" si="2"/>
        <v>0</v>
      </c>
      <c r="H30" s="44">
        <f t="shared" si="2"/>
        <v>0</v>
      </c>
      <c r="I30" s="44">
        <f t="shared" si="2"/>
        <v>0</v>
      </c>
      <c r="J30" s="44">
        <f t="shared" si="2"/>
        <v>0</v>
      </c>
      <c r="K30" s="44">
        <f t="shared" si="2"/>
        <v>0</v>
      </c>
      <c r="L30" s="44">
        <f t="shared" si="2"/>
        <v>0</v>
      </c>
      <c r="M30" s="44">
        <f t="shared" si="2"/>
        <v>0</v>
      </c>
      <c r="N30" s="179">
        <f t="shared" si="2"/>
        <v>0</v>
      </c>
      <c r="O30" s="52"/>
      <c r="P30" s="63"/>
      <c r="Q30" s="63"/>
      <c r="R30" s="64"/>
      <c r="S30" s="80"/>
      <c r="T30" s="64"/>
      <c r="U30" s="117"/>
      <c r="V30" s="117"/>
      <c r="W30" s="37"/>
      <c r="X30" s="37"/>
    </row>
    <row r="31" spans="1:24" ht="20.100000000000001" customHeight="1" x14ac:dyDescent="0.15">
      <c r="A31" s="3"/>
      <c r="B31" s="3"/>
      <c r="C31" s="228"/>
      <c r="D31" s="69" t="s">
        <v>22</v>
      </c>
      <c r="E31" s="120">
        <f t="shared" ref="E31:L31" si="3">IFERROR(E30+E29,"")</f>
        <v>0</v>
      </c>
      <c r="F31" s="120">
        <f t="shared" si="3"/>
        <v>0</v>
      </c>
      <c r="G31" s="120">
        <f t="shared" si="3"/>
        <v>0</v>
      </c>
      <c r="H31" s="120">
        <f t="shared" si="3"/>
        <v>0</v>
      </c>
      <c r="I31" s="120">
        <f t="shared" si="3"/>
        <v>0</v>
      </c>
      <c r="J31" s="120">
        <f t="shared" si="3"/>
        <v>0</v>
      </c>
      <c r="K31" s="120">
        <f t="shared" si="3"/>
        <v>0</v>
      </c>
      <c r="L31" s="156">
        <f t="shared" si="3"/>
        <v>0</v>
      </c>
      <c r="M31" s="156">
        <f t="shared" ref="M31:N31" si="4">IFERROR(M30+M29,"")</f>
        <v>0</v>
      </c>
      <c r="N31" s="156">
        <f t="shared" si="4"/>
        <v>0</v>
      </c>
      <c r="O31" s="52"/>
      <c r="P31" s="63"/>
      <c r="Q31" s="207"/>
      <c r="R31" s="64"/>
      <c r="S31" s="80"/>
      <c r="T31" s="64"/>
      <c r="U31" s="117"/>
      <c r="V31" s="117"/>
      <c r="W31" s="37"/>
      <c r="X31" s="37"/>
    </row>
    <row r="32" spans="1:24" ht="20.100000000000001" customHeight="1" x14ac:dyDescent="0.15">
      <c r="A32" s="3"/>
      <c r="B32" s="3"/>
      <c r="C32" s="228"/>
      <c r="D32" s="68" t="s">
        <v>17</v>
      </c>
      <c r="E32" s="121">
        <f>IFERROR((E$50+E$64+E$78+E$92+E$106+E$120+E$134+E$148+E$162+E$176+E$192+E$206+E$220+E$234+E$248+E$262+E$276+E$290+E$304+E$318)+(E$193+E$207+E$221+E$235+E$249+E$263+E$277+E$291+E$305+E$319),"")</f>
        <v>0</v>
      </c>
      <c r="F32" s="121">
        <f t="shared" ref="F32:H32" si="5">IFERROR((F$50+F$64+F$78+F$92+F$106+F$120+F$134+F$148+F$162+F$176+F$192+F$206+F$220+F$234+F$248+F$262+F$276+F$290+F$304+F$318)+(F$193+F$207+F$221+F$235+F$249+F$263+F$277+F$291+F$305+F$319),"")</f>
        <v>0</v>
      </c>
      <c r="G32" s="121">
        <f t="shared" si="5"/>
        <v>0</v>
      </c>
      <c r="H32" s="121">
        <f t="shared" si="5"/>
        <v>0</v>
      </c>
      <c r="I32" s="121">
        <f>IFERROR((I$50+I$64+I$78+I$92+I$106+I$120+I$134+I$148+I$162+I$176+I$192+I$206+I$220+I$234+I$248+I$262+I$276+I$290+I$304+I$318)-(I$193+I$207+I$221+I$235+I$249+I$263+I$277+I$291+I$305+I$319),"")</f>
        <v>0</v>
      </c>
      <c r="J32" s="121">
        <f t="shared" ref="J32:N32" si="6">IFERROR((J$50+J$64+J$78+J$92+J$106+J$120+J$134+J$148+J$162+J$176+J$192+J$206+J$220+J$234+J$248+J$262+J$276+J$290+J$304+J$318)-(J$193+J$207+J$221+J$235+J$249+J$263+J$277+J$291+J$305+J$319),"")</f>
        <v>0</v>
      </c>
      <c r="K32" s="121">
        <f t="shared" si="6"/>
        <v>0</v>
      </c>
      <c r="L32" s="121">
        <f t="shared" si="6"/>
        <v>0</v>
      </c>
      <c r="M32" s="121">
        <f t="shared" si="6"/>
        <v>0</v>
      </c>
      <c r="N32" s="121">
        <f t="shared" si="6"/>
        <v>0</v>
      </c>
      <c r="O32" s="76">
        <f>SUM($E32:$N32)</f>
        <v>0</v>
      </c>
      <c r="P32" s="63"/>
      <c r="Q32" s="63"/>
      <c r="R32" s="64"/>
      <c r="S32" s="80"/>
      <c r="T32" s="64"/>
      <c r="U32" s="117"/>
      <c r="V32" s="117"/>
      <c r="W32" s="37"/>
      <c r="X32" s="37"/>
    </row>
    <row r="33" spans="1:24" ht="20.100000000000001" customHeight="1" x14ac:dyDescent="0.15">
      <c r="A33" s="3"/>
      <c r="B33" s="3"/>
      <c r="C33" s="228"/>
      <c r="D33" s="70" t="s">
        <v>23</v>
      </c>
      <c r="E33" s="45">
        <f t="shared" ref="E33:L33" si="7">IFERROR(E31+E32,"")</f>
        <v>0</v>
      </c>
      <c r="F33" s="45">
        <f t="shared" si="7"/>
        <v>0</v>
      </c>
      <c r="G33" s="45">
        <f t="shared" si="7"/>
        <v>0</v>
      </c>
      <c r="H33" s="45">
        <f t="shared" si="7"/>
        <v>0</v>
      </c>
      <c r="I33" s="45">
        <f t="shared" si="7"/>
        <v>0</v>
      </c>
      <c r="J33" s="45">
        <f t="shared" si="7"/>
        <v>0</v>
      </c>
      <c r="K33" s="45">
        <f t="shared" si="7"/>
        <v>0</v>
      </c>
      <c r="L33" s="45">
        <f t="shared" si="7"/>
        <v>0</v>
      </c>
      <c r="M33" s="45">
        <f t="shared" ref="M33:N33" si="8">IFERROR(M31+M32,"")</f>
        <v>0</v>
      </c>
      <c r="N33" s="45">
        <f t="shared" si="8"/>
        <v>0</v>
      </c>
      <c r="O33" s="77">
        <f t="shared" ref="O33:O35" si="9">SUM($E33:$N33)</f>
        <v>0</v>
      </c>
      <c r="P33" s="63"/>
      <c r="Q33" s="63"/>
      <c r="R33" s="64"/>
      <c r="S33" s="80"/>
      <c r="T33" s="64"/>
      <c r="U33" s="117"/>
      <c r="V33" s="117"/>
      <c r="W33" s="37"/>
      <c r="X33" s="37"/>
    </row>
    <row r="34" spans="1:24" ht="39.950000000000003" customHeight="1" x14ac:dyDescent="0.15">
      <c r="A34" s="3"/>
      <c r="B34" s="3"/>
      <c r="C34" s="228"/>
      <c r="D34" s="149" t="s">
        <v>56</v>
      </c>
      <c r="E34" s="188">
        <f>IFERROR(ROUNDDOWN(E33*E$37/(1+E$37*1),0),"")</f>
        <v>0</v>
      </c>
      <c r="F34" s="188">
        <f>IFERROR(ROUNDDOWN(F33*F$37/(1+F$37*1),0),"")</f>
        <v>0</v>
      </c>
      <c r="G34" s="188">
        <f>IFERROR(ROUNDDOWN(G33*G$37/(1+G$37*1),0),"")</f>
        <v>0</v>
      </c>
      <c r="H34" s="188">
        <f>IFERROR(ROUNDDOWN(H33*H$37/(1+H$37*1),0),"")</f>
        <v>0</v>
      </c>
      <c r="I34" s="181">
        <f>IFERROR(ROUNDDOWN(I33*I$37,0),"")</f>
        <v>0</v>
      </c>
      <c r="J34" s="181">
        <f>IFERROR(ROUNDDOWN(J33*J$37,0),"")</f>
        <v>0</v>
      </c>
      <c r="K34" s="181">
        <f>IFERROR(ROUNDDOWN(K33*K$37,0),"")</f>
        <v>0</v>
      </c>
      <c r="L34" s="181">
        <f>IFERROR(ROUNDDOWN(L33*L$37,0),"")</f>
        <v>0</v>
      </c>
      <c r="M34" s="181">
        <f t="shared" ref="M34:N34" si="10">IFERROR(ROUNDDOWN(M33*M$37,0),"")</f>
        <v>0</v>
      </c>
      <c r="N34" s="181">
        <f t="shared" si="10"/>
        <v>0</v>
      </c>
      <c r="O34" s="189">
        <f t="shared" si="9"/>
        <v>0</v>
      </c>
      <c r="P34" s="63"/>
      <c r="Q34" s="122"/>
      <c r="R34" s="64"/>
      <c r="S34" s="80"/>
      <c r="T34" s="64"/>
      <c r="U34" s="63"/>
      <c r="V34" s="63"/>
      <c r="W34" s="37"/>
      <c r="X34" s="37"/>
    </row>
    <row r="35" spans="1:24" ht="20.100000000000001" customHeight="1" thickBot="1" x14ac:dyDescent="0.2">
      <c r="A35" s="3"/>
      <c r="B35" s="3"/>
      <c r="C35" s="229"/>
      <c r="D35" s="71" t="s">
        <v>52</v>
      </c>
      <c r="E35" s="123">
        <f>IFERROR(E33+E34,"")</f>
        <v>0</v>
      </c>
      <c r="F35" s="123">
        <f>F33</f>
        <v>0</v>
      </c>
      <c r="G35" s="123">
        <f>G33</f>
        <v>0</v>
      </c>
      <c r="H35" s="123">
        <f>H33</f>
        <v>0</v>
      </c>
      <c r="I35" s="123">
        <f>IFERROR(I33+I34,"")</f>
        <v>0</v>
      </c>
      <c r="J35" s="123">
        <f>IFERROR(J33+J34,"")</f>
        <v>0</v>
      </c>
      <c r="K35" s="123">
        <f>IFERROR(K33+K34,"")</f>
        <v>0</v>
      </c>
      <c r="L35" s="123">
        <f>IFERROR(L33+L34,"")</f>
        <v>0</v>
      </c>
      <c r="M35" s="123">
        <f t="shared" ref="M35:N35" si="11">IFERROR(M33+M34,"")</f>
        <v>0</v>
      </c>
      <c r="N35" s="123">
        <f t="shared" si="11"/>
        <v>0</v>
      </c>
      <c r="O35" s="125">
        <f t="shared" si="9"/>
        <v>0</v>
      </c>
      <c r="P35" s="63"/>
      <c r="Q35" s="63"/>
      <c r="R35" s="64"/>
      <c r="S35" s="80"/>
      <c r="T35" s="64"/>
      <c r="U35" s="63"/>
      <c r="V35" s="63"/>
      <c r="W35" s="37"/>
      <c r="X35" s="37"/>
    </row>
    <row r="36" spans="1:24" ht="20.100000000000001" customHeight="1" x14ac:dyDescent="0.15">
      <c r="A36" s="3"/>
      <c r="B36" s="3"/>
      <c r="C36" s="3"/>
      <c r="D36" s="86" t="s">
        <v>11</v>
      </c>
      <c r="E36" s="169">
        <v>0</v>
      </c>
      <c r="F36" s="169">
        <v>0</v>
      </c>
      <c r="G36" s="169">
        <v>0</v>
      </c>
      <c r="H36" s="169">
        <v>0</v>
      </c>
      <c r="I36" s="169">
        <v>0</v>
      </c>
      <c r="J36" s="169">
        <v>0</v>
      </c>
      <c r="K36" s="169">
        <v>0</v>
      </c>
      <c r="L36" s="169">
        <v>0</v>
      </c>
      <c r="M36" s="169">
        <v>0</v>
      </c>
      <c r="N36" s="169">
        <v>0</v>
      </c>
      <c r="O36" s="16"/>
      <c r="P36" s="63"/>
      <c r="Q36" s="63"/>
      <c r="R36" s="63"/>
      <c r="S36" s="80"/>
      <c r="T36" s="64"/>
      <c r="U36" s="63"/>
      <c r="V36" s="63"/>
      <c r="W36" s="39"/>
      <c r="X36" s="39"/>
    </row>
    <row r="37" spans="1:24" ht="20.100000000000001" customHeight="1" x14ac:dyDescent="0.15">
      <c r="A37" s="3"/>
      <c r="B37" s="3"/>
      <c r="C37" s="3"/>
      <c r="D37" s="159" t="s">
        <v>34</v>
      </c>
      <c r="E37" s="196">
        <v>0.05</v>
      </c>
      <c r="F37" s="196">
        <v>0.05</v>
      </c>
      <c r="G37" s="197">
        <v>0.05</v>
      </c>
      <c r="H37" s="197">
        <v>0.08</v>
      </c>
      <c r="I37" s="197">
        <v>0.08</v>
      </c>
      <c r="J37" s="196">
        <f>$I$37</f>
        <v>0.08</v>
      </c>
      <c r="K37" s="196">
        <f t="shared" ref="K37:N37" si="12">$I$37</f>
        <v>0.08</v>
      </c>
      <c r="L37" s="196">
        <f t="shared" si="12"/>
        <v>0.08</v>
      </c>
      <c r="M37" s="196">
        <f t="shared" si="12"/>
        <v>0.08</v>
      </c>
      <c r="N37" s="196">
        <f t="shared" si="12"/>
        <v>0.08</v>
      </c>
      <c r="O37" s="127"/>
      <c r="P37" s="94"/>
      <c r="Q37" s="63"/>
      <c r="R37" s="63"/>
      <c r="S37" s="80"/>
      <c r="T37" s="64"/>
      <c r="U37" s="63"/>
      <c r="V37" s="63"/>
      <c r="W37" s="39"/>
      <c r="X37" s="39"/>
    </row>
    <row r="38" spans="1:24" ht="20.100000000000001" customHeight="1" x14ac:dyDescent="0.15">
      <c r="A38" s="3"/>
      <c r="B38" s="3"/>
      <c r="C38" s="3"/>
      <c r="D38" s="198" t="str">
        <f>IF($I$37=0.05,"【５％経過措置対象課題】","")</f>
        <v/>
      </c>
      <c r="E38" s="158"/>
      <c r="F38" s="78"/>
      <c r="G38" s="20"/>
      <c r="H38" s="150" t="s">
        <v>57</v>
      </c>
      <c r="I38" s="151" t="s">
        <v>58</v>
      </c>
      <c r="J38" s="212"/>
      <c r="K38" s="129"/>
      <c r="L38" s="129"/>
      <c r="M38" s="129"/>
      <c r="N38" s="129"/>
      <c r="O38" s="129"/>
      <c r="P38" s="94"/>
      <c r="Q38" s="63"/>
      <c r="R38" s="63"/>
      <c r="S38" s="80"/>
      <c r="T38" s="64"/>
      <c r="U38" s="63"/>
      <c r="V38" s="63"/>
      <c r="W38" s="39"/>
      <c r="X38" s="39"/>
    </row>
    <row r="39" spans="1:24" ht="30" customHeight="1" x14ac:dyDescent="0.15">
      <c r="A39" s="3"/>
      <c r="B39" s="3"/>
      <c r="C39" s="230" t="str">
        <f>IF(AND(E39="",F39="",G39="",H39="",I39="",J39="",K39="",L39="",M39="",N39=""),"","一般管理費率：未記入、少数点以下第２位又は１０%以上を検出")</f>
        <v/>
      </c>
      <c r="D39" s="230"/>
      <c r="E39" s="163" t="str">
        <f>IF(AND(E$36=ROUNDDOWN(E$36,3),E$36&lt;=0.1,E$36&lt;&gt;""),"","←←確認してください ")</f>
        <v/>
      </c>
      <c r="F39" s="163" t="str">
        <f t="shared" ref="F39:N39" si="13">IF(AND(F$36=ROUNDDOWN(F$36,3),F$36&lt;=0.1,F$36&lt;&gt;""),"","←←確認してください ")</f>
        <v/>
      </c>
      <c r="G39" s="163" t="str">
        <f t="shared" si="13"/>
        <v/>
      </c>
      <c r="H39" s="163" t="str">
        <f t="shared" si="13"/>
        <v/>
      </c>
      <c r="I39" s="163" t="str">
        <f t="shared" si="13"/>
        <v/>
      </c>
      <c r="J39" s="163" t="str">
        <f t="shared" si="13"/>
        <v/>
      </c>
      <c r="K39" s="163" t="str">
        <f t="shared" si="13"/>
        <v/>
      </c>
      <c r="L39" s="163" t="str">
        <f t="shared" si="13"/>
        <v/>
      </c>
      <c r="M39" s="163" t="str">
        <f t="shared" si="13"/>
        <v/>
      </c>
      <c r="N39" s="163" t="str">
        <f t="shared" si="13"/>
        <v/>
      </c>
      <c r="O39" s="130"/>
      <c r="P39" s="94"/>
      <c r="Q39" s="63"/>
      <c r="R39" s="63"/>
      <c r="S39" s="80"/>
      <c r="T39" s="64"/>
      <c r="U39" s="63"/>
      <c r="V39" s="63"/>
      <c r="W39" s="39"/>
      <c r="X39" s="39"/>
    </row>
    <row r="40" spans="1:24" ht="17.25" x14ac:dyDescent="0.15">
      <c r="A40" s="3"/>
      <c r="B40" s="3"/>
      <c r="C40" s="3"/>
      <c r="D40" s="131"/>
      <c r="E40" s="130"/>
      <c r="F40" s="130"/>
      <c r="G40" s="130"/>
      <c r="H40" s="130"/>
      <c r="I40" s="130"/>
      <c r="J40" s="130"/>
      <c r="K40" s="130"/>
      <c r="L40" s="130"/>
      <c r="M40" s="130"/>
      <c r="N40" s="130"/>
      <c r="O40" s="130"/>
      <c r="P40" s="94"/>
      <c r="Q40" s="63"/>
      <c r="R40" s="63"/>
      <c r="S40" s="80"/>
      <c r="T40" s="64"/>
      <c r="U40" s="63"/>
      <c r="V40" s="63"/>
      <c r="W40" s="39"/>
      <c r="X40" s="39"/>
    </row>
    <row r="41" spans="1:24" ht="20.100000000000001" customHeight="1" x14ac:dyDescent="0.15">
      <c r="A41" s="3"/>
      <c r="B41" s="3"/>
      <c r="C41" s="3"/>
      <c r="D41" s="10" t="s">
        <v>15</v>
      </c>
      <c r="E41" s="225" t="s">
        <v>48</v>
      </c>
      <c r="F41" s="225"/>
      <c r="G41" s="226"/>
      <c r="H41" s="226"/>
      <c r="I41" s="226"/>
      <c r="J41" s="226"/>
      <c r="K41" s="226"/>
      <c r="L41" s="226"/>
      <c r="M41" s="226"/>
      <c r="N41" s="226"/>
      <c r="O41" s="82"/>
      <c r="P41" s="82"/>
      <c r="Q41" s="63"/>
      <c r="R41" s="63"/>
      <c r="S41" s="63"/>
      <c r="T41" s="63"/>
      <c r="U41" s="63"/>
      <c r="V41" s="63"/>
      <c r="W41" s="37"/>
      <c r="X41" s="37"/>
    </row>
    <row r="42" spans="1:24" ht="20.100000000000001" customHeight="1" thickBot="1" x14ac:dyDescent="0.2">
      <c r="A42" s="3"/>
      <c r="B42" s="3"/>
      <c r="C42" s="3"/>
      <c r="D42" s="18" t="s">
        <v>53</v>
      </c>
      <c r="E42" s="240" t="s">
        <v>50</v>
      </c>
      <c r="F42" s="240"/>
      <c r="G42" s="240"/>
      <c r="H42" s="240"/>
      <c r="I42" s="240"/>
      <c r="J42" s="240"/>
      <c r="K42" s="240"/>
      <c r="L42" s="240"/>
      <c r="M42" s="240"/>
      <c r="N42" s="240"/>
      <c r="O42" s="224" t="s">
        <v>2</v>
      </c>
      <c r="P42" s="63"/>
      <c r="Q42" s="63"/>
      <c r="R42" s="63"/>
      <c r="S42" s="64"/>
      <c r="T42" s="64"/>
      <c r="U42" s="64"/>
      <c r="V42" s="64"/>
      <c r="W42" s="39"/>
      <c r="X42" s="39"/>
    </row>
    <row r="43" spans="1:24" ht="20.100000000000001" customHeight="1" thickBot="1" x14ac:dyDescent="0.2">
      <c r="A43" s="3"/>
      <c r="B43" s="3"/>
      <c r="C43" s="115" t="s">
        <v>0</v>
      </c>
      <c r="D43" s="25" t="s">
        <v>51</v>
      </c>
      <c r="E43" s="211">
        <f>E$24</f>
        <v>24</v>
      </c>
      <c r="F43" s="211">
        <f t="shared" ref="F43:N43" si="14">F$24</f>
        <v>25</v>
      </c>
      <c r="G43" s="211">
        <f t="shared" si="14"/>
        <v>26</v>
      </c>
      <c r="H43" s="211">
        <f t="shared" si="14"/>
        <v>27</v>
      </c>
      <c r="I43" s="211">
        <f t="shared" si="14"/>
        <v>28</v>
      </c>
      <c r="J43" s="211">
        <f t="shared" si="14"/>
        <v>29</v>
      </c>
      <c r="K43" s="211">
        <f t="shared" si="14"/>
        <v>30</v>
      </c>
      <c r="L43" s="211">
        <f t="shared" si="14"/>
        <v>31</v>
      </c>
      <c r="M43" s="211">
        <f t="shared" si="14"/>
        <v>32</v>
      </c>
      <c r="N43" s="211">
        <f t="shared" si="14"/>
        <v>33</v>
      </c>
      <c r="O43" s="132" t="str">
        <f>O$24</f>
        <v>総額</v>
      </c>
      <c r="P43" s="63"/>
      <c r="Q43" s="63"/>
      <c r="R43" s="64"/>
      <c r="S43" s="64"/>
      <c r="T43" s="64"/>
      <c r="U43" s="64"/>
      <c r="V43" s="64"/>
      <c r="W43" s="37"/>
      <c r="X43" s="37"/>
    </row>
    <row r="44" spans="1:24" ht="20.100000000000001" customHeight="1" x14ac:dyDescent="0.15">
      <c r="A44" s="3"/>
      <c r="B44" s="3"/>
      <c r="C44" s="241" t="s">
        <v>13</v>
      </c>
      <c r="D44" s="29" t="s">
        <v>5</v>
      </c>
      <c r="E44" s="166">
        <v>0</v>
      </c>
      <c r="F44" s="167">
        <v>0</v>
      </c>
      <c r="G44" s="167">
        <v>0</v>
      </c>
      <c r="H44" s="167">
        <v>0</v>
      </c>
      <c r="I44" s="167">
        <v>0</v>
      </c>
      <c r="J44" s="167">
        <v>0</v>
      </c>
      <c r="K44" s="167">
        <v>0</v>
      </c>
      <c r="L44" s="167">
        <v>0</v>
      </c>
      <c r="M44" s="167">
        <v>0</v>
      </c>
      <c r="N44" s="167">
        <v>0</v>
      </c>
      <c r="O44" s="51"/>
      <c r="P44" s="63"/>
      <c r="Q44" s="63"/>
      <c r="R44" s="64"/>
      <c r="S44" s="64"/>
      <c r="T44" s="64"/>
      <c r="U44" s="64"/>
      <c r="V44" s="64"/>
      <c r="W44" s="37"/>
      <c r="X44" s="37"/>
    </row>
    <row r="45" spans="1:24" ht="20.100000000000001" customHeight="1" x14ac:dyDescent="0.15">
      <c r="A45" s="3"/>
      <c r="B45" s="3"/>
      <c r="C45" s="242"/>
      <c r="D45" s="30" t="s">
        <v>6</v>
      </c>
      <c r="E45" s="170">
        <v>0</v>
      </c>
      <c r="F45" s="170">
        <v>0</v>
      </c>
      <c r="G45" s="170">
        <v>0</v>
      </c>
      <c r="H45" s="170">
        <v>0</v>
      </c>
      <c r="I45" s="170">
        <v>0</v>
      </c>
      <c r="J45" s="170">
        <v>0</v>
      </c>
      <c r="K45" s="171">
        <v>0</v>
      </c>
      <c r="L45" s="171">
        <v>0</v>
      </c>
      <c r="M45" s="171">
        <v>0</v>
      </c>
      <c r="N45" s="171">
        <v>0</v>
      </c>
      <c r="O45" s="52"/>
      <c r="P45" s="63"/>
      <c r="Q45" s="63"/>
      <c r="R45" s="64"/>
      <c r="S45" s="64"/>
      <c r="T45" s="64"/>
      <c r="U45" s="64"/>
      <c r="V45" s="64"/>
      <c r="W45" s="37"/>
      <c r="X45" s="37"/>
    </row>
    <row r="46" spans="1:24" ht="20.100000000000001" customHeight="1" x14ac:dyDescent="0.15">
      <c r="A46" s="3"/>
      <c r="B46" s="3"/>
      <c r="C46" s="242"/>
      <c r="D46" s="31" t="s">
        <v>7</v>
      </c>
      <c r="E46" s="170">
        <v>0</v>
      </c>
      <c r="F46" s="170">
        <v>0</v>
      </c>
      <c r="G46" s="170">
        <v>0</v>
      </c>
      <c r="H46" s="170">
        <v>0</v>
      </c>
      <c r="I46" s="170">
        <v>0</v>
      </c>
      <c r="J46" s="170">
        <v>0</v>
      </c>
      <c r="K46" s="171">
        <v>0</v>
      </c>
      <c r="L46" s="171">
        <v>0</v>
      </c>
      <c r="M46" s="171">
        <v>0</v>
      </c>
      <c r="N46" s="171">
        <v>0</v>
      </c>
      <c r="O46" s="52"/>
      <c r="P46" s="63"/>
      <c r="Q46" s="63"/>
      <c r="R46" s="64"/>
      <c r="S46" s="64"/>
      <c r="T46" s="64"/>
      <c r="U46" s="64"/>
      <c r="V46" s="64"/>
      <c r="W46" s="37"/>
      <c r="X46" s="37"/>
    </row>
    <row r="47" spans="1:24" ht="20.100000000000001" customHeight="1" thickBot="1" x14ac:dyDescent="0.2">
      <c r="A47" s="3"/>
      <c r="B47" s="3"/>
      <c r="C47" s="242"/>
      <c r="D47" s="32" t="s">
        <v>8</v>
      </c>
      <c r="E47" s="172">
        <v>0</v>
      </c>
      <c r="F47" s="172">
        <v>0</v>
      </c>
      <c r="G47" s="172">
        <v>0</v>
      </c>
      <c r="H47" s="172">
        <v>0</v>
      </c>
      <c r="I47" s="172">
        <v>0</v>
      </c>
      <c r="J47" s="172">
        <v>0</v>
      </c>
      <c r="K47" s="173">
        <v>0</v>
      </c>
      <c r="L47" s="173">
        <v>0</v>
      </c>
      <c r="M47" s="173">
        <v>0</v>
      </c>
      <c r="N47" s="173">
        <v>0</v>
      </c>
      <c r="O47" s="54"/>
      <c r="P47" s="63"/>
      <c r="Q47" s="63"/>
      <c r="R47" s="64"/>
      <c r="S47" s="64"/>
      <c r="T47" s="64"/>
      <c r="U47" s="64"/>
      <c r="V47" s="64"/>
      <c r="W47" s="37"/>
      <c r="X47" s="37"/>
    </row>
    <row r="48" spans="1:24" ht="20.100000000000001" customHeight="1" x14ac:dyDescent="0.15">
      <c r="A48" s="3"/>
      <c r="B48" s="3"/>
      <c r="C48" s="241" t="s">
        <v>9</v>
      </c>
      <c r="D48" s="118" t="s">
        <v>18</v>
      </c>
      <c r="E48" s="7">
        <f>SUM(E44:E47)</f>
        <v>0</v>
      </c>
      <c r="F48" s="8">
        <f t="shared" ref="F48:H48" si="15">SUM(F44:F47)</f>
        <v>0</v>
      </c>
      <c r="G48" s="8">
        <f t="shared" si="15"/>
        <v>0</v>
      </c>
      <c r="H48" s="8">
        <f t="shared" si="15"/>
        <v>0</v>
      </c>
      <c r="I48" s="8">
        <f>SUM(I44:I47)</f>
        <v>0</v>
      </c>
      <c r="J48" s="8">
        <f t="shared" ref="J48:N48" si="16">SUM(J44:J47)</f>
        <v>0</v>
      </c>
      <c r="K48" s="8">
        <f t="shared" si="16"/>
        <v>0</v>
      </c>
      <c r="L48" s="8">
        <f t="shared" si="16"/>
        <v>0</v>
      </c>
      <c r="M48" s="8">
        <f t="shared" si="16"/>
        <v>0</v>
      </c>
      <c r="N48" s="8">
        <f t="shared" si="16"/>
        <v>0</v>
      </c>
      <c r="O48" s="55"/>
      <c r="P48" s="63"/>
      <c r="Q48" s="63"/>
      <c r="R48" s="64"/>
      <c r="S48" s="64"/>
      <c r="T48" s="64"/>
      <c r="U48" s="64"/>
      <c r="V48" s="64"/>
      <c r="W48" s="37"/>
      <c r="X48" s="37"/>
    </row>
    <row r="49" spans="1:24" ht="20.100000000000001" customHeight="1" x14ac:dyDescent="0.15">
      <c r="A49" s="3"/>
      <c r="B49" s="3"/>
      <c r="C49" s="242"/>
      <c r="D49" s="30" t="s">
        <v>10</v>
      </c>
      <c r="E49" s="178">
        <f>IF(E54="",ROUNDDOWN(E48*E52,0)," 未入力あり")</f>
        <v>0</v>
      </c>
      <c r="F49" s="44">
        <f t="shared" ref="F49:H49" si="17">IF(F54="",ROUNDDOWN(F48*F52,0)," 未入力あり")</f>
        <v>0</v>
      </c>
      <c r="G49" s="44">
        <f t="shared" si="17"/>
        <v>0</v>
      </c>
      <c r="H49" s="44">
        <f t="shared" si="17"/>
        <v>0</v>
      </c>
      <c r="I49" s="44">
        <f>IF(I54="",ROUNDDOWN(I48*I52,0)," 未入力あり")</f>
        <v>0</v>
      </c>
      <c r="J49" s="44">
        <f t="shared" ref="J49:N49" si="18">IF(J54="",ROUNDDOWN(J48*J52,0)," 未入力あり")</f>
        <v>0</v>
      </c>
      <c r="K49" s="44">
        <f t="shared" si="18"/>
        <v>0</v>
      </c>
      <c r="L49" s="44">
        <f t="shared" si="18"/>
        <v>0</v>
      </c>
      <c r="M49" s="44">
        <f t="shared" si="18"/>
        <v>0</v>
      </c>
      <c r="N49" s="179">
        <f t="shared" si="18"/>
        <v>0</v>
      </c>
      <c r="O49" s="52"/>
      <c r="P49" s="63"/>
      <c r="Q49" s="63"/>
      <c r="R49" s="64"/>
      <c r="S49" s="64"/>
      <c r="T49" s="64"/>
      <c r="U49" s="64"/>
      <c r="V49" s="64"/>
      <c r="W49" s="37"/>
      <c r="X49" s="37"/>
    </row>
    <row r="50" spans="1:24" ht="20.100000000000001" customHeight="1" thickBot="1" x14ac:dyDescent="0.2">
      <c r="A50" s="3"/>
      <c r="B50" s="3"/>
      <c r="C50" s="243"/>
      <c r="D50" s="33" t="s">
        <v>20</v>
      </c>
      <c r="E50" s="106">
        <f>IFERROR(E48+E49,"")</f>
        <v>0</v>
      </c>
      <c r="F50" s="107">
        <f t="shared" ref="F50:H50" si="19">IFERROR(F48+F49,"")</f>
        <v>0</v>
      </c>
      <c r="G50" s="107">
        <f t="shared" si="19"/>
        <v>0</v>
      </c>
      <c r="H50" s="107">
        <f t="shared" si="19"/>
        <v>0</v>
      </c>
      <c r="I50" s="107">
        <f>IFERROR(I48+I49,"")</f>
        <v>0</v>
      </c>
      <c r="J50" s="107">
        <f t="shared" ref="J50:N50" si="20">IFERROR(J48+J49,"")</f>
        <v>0</v>
      </c>
      <c r="K50" s="107">
        <f t="shared" si="20"/>
        <v>0</v>
      </c>
      <c r="L50" s="107">
        <f t="shared" si="20"/>
        <v>0</v>
      </c>
      <c r="M50" s="107">
        <f t="shared" si="20"/>
        <v>0</v>
      </c>
      <c r="N50" s="107">
        <f t="shared" si="20"/>
        <v>0</v>
      </c>
      <c r="O50" s="57"/>
      <c r="P50" s="63"/>
      <c r="Q50" s="63"/>
      <c r="R50" s="64"/>
      <c r="S50" s="64"/>
      <c r="T50" s="64"/>
      <c r="U50" s="64"/>
      <c r="V50" s="64"/>
      <c r="W50" s="37"/>
      <c r="X50" s="37"/>
    </row>
    <row r="51" spans="1:24" ht="35.25" customHeight="1" thickBot="1" x14ac:dyDescent="0.2">
      <c r="A51" s="3"/>
      <c r="B51" s="3"/>
      <c r="C51" s="26"/>
      <c r="D51" s="149" t="s">
        <v>56</v>
      </c>
      <c r="E51" s="136">
        <f>IFERROR(ROUNDDOWN(E50*E$37/(1+E$37),0),"")</f>
        <v>0</v>
      </c>
      <c r="F51" s="136">
        <f t="shared" ref="F51:H51" si="21">IFERROR(ROUNDDOWN(F50*F$37/(1+F$37),0),"")</f>
        <v>0</v>
      </c>
      <c r="G51" s="136">
        <f t="shared" si="21"/>
        <v>0</v>
      </c>
      <c r="H51" s="136">
        <f t="shared" si="21"/>
        <v>0</v>
      </c>
      <c r="I51" s="160">
        <f>IFERROR(ROUNDDOWN(I50*I$37,0),"")</f>
        <v>0</v>
      </c>
      <c r="J51" s="160">
        <f t="shared" ref="J51:N51" si="22">IFERROR(ROUNDDOWN(J50*J$37,0),"")</f>
        <v>0</v>
      </c>
      <c r="K51" s="160">
        <f t="shared" si="22"/>
        <v>0</v>
      </c>
      <c r="L51" s="160">
        <f t="shared" si="22"/>
        <v>0</v>
      </c>
      <c r="M51" s="160">
        <f t="shared" si="22"/>
        <v>0</v>
      </c>
      <c r="N51" s="160">
        <f t="shared" si="22"/>
        <v>0</v>
      </c>
      <c r="O51" s="60"/>
      <c r="P51" s="63"/>
      <c r="Q51" s="63"/>
      <c r="R51" s="64"/>
      <c r="S51" s="64"/>
      <c r="T51" s="64"/>
      <c r="U51" s="64"/>
      <c r="V51" s="64"/>
    </row>
    <row r="52" spans="1:24" ht="20.100000000000001" customHeight="1" x14ac:dyDescent="0.15">
      <c r="A52" s="3"/>
      <c r="B52" s="3"/>
      <c r="C52" s="3"/>
      <c r="D52" s="15" t="s">
        <v>11</v>
      </c>
      <c r="E52" s="169">
        <v>0</v>
      </c>
      <c r="F52" s="169">
        <v>0</v>
      </c>
      <c r="G52" s="169">
        <v>0</v>
      </c>
      <c r="H52" s="169">
        <v>0</v>
      </c>
      <c r="I52" s="169">
        <v>0</v>
      </c>
      <c r="J52" s="169">
        <v>0</v>
      </c>
      <c r="K52" s="169">
        <v>0</v>
      </c>
      <c r="L52" s="169">
        <v>0</v>
      </c>
      <c r="M52" s="169">
        <v>0</v>
      </c>
      <c r="N52" s="169">
        <v>0</v>
      </c>
      <c r="O52" s="16"/>
      <c r="P52" s="63"/>
      <c r="Q52" s="63"/>
      <c r="R52" s="217"/>
      <c r="S52" s="217"/>
      <c r="T52" s="64"/>
      <c r="U52" s="64"/>
      <c r="V52" s="64"/>
      <c r="W52" s="37"/>
      <c r="X52" s="37"/>
    </row>
    <row r="53" spans="1:24" ht="20.100000000000001" customHeight="1" x14ac:dyDescent="0.15">
      <c r="A53" s="3"/>
      <c r="B53" s="3"/>
      <c r="C53" s="3"/>
      <c r="D53" s="210"/>
      <c r="E53" s="210"/>
      <c r="F53" s="78"/>
      <c r="G53" s="20"/>
      <c r="H53" s="150" t="s">
        <v>57</v>
      </c>
      <c r="I53" s="151" t="s">
        <v>58</v>
      </c>
      <c r="J53" s="212"/>
      <c r="K53" s="88"/>
      <c r="L53" s="88"/>
      <c r="M53" s="88"/>
      <c r="N53" s="88"/>
      <c r="O53" s="16"/>
      <c r="P53" s="63"/>
      <c r="Q53" s="63"/>
      <c r="R53" s="217"/>
      <c r="S53" s="217"/>
      <c r="T53" s="64"/>
      <c r="U53" s="64"/>
      <c r="V53" s="64"/>
      <c r="W53" s="37"/>
      <c r="X53" s="37"/>
    </row>
    <row r="54" spans="1:24" ht="30" customHeight="1" x14ac:dyDescent="0.15">
      <c r="A54" s="3"/>
      <c r="B54" s="3"/>
      <c r="C54" s="230" t="str">
        <f>IF(AND(E54="",F54="",G54="",H54="",I54="",J54="",K54="",L54="",M54="",N54=""),"","一般管理費率：未記入、少数点以下第２位又は１０%以上を検出")</f>
        <v/>
      </c>
      <c r="D54" s="230"/>
      <c r="E54" s="163" t="str">
        <f>IF(AND(E52=ROUNDDOWN(E52,3),E52&lt;=0.1,E52&lt;&gt;""),"","←←確認してください ")</f>
        <v/>
      </c>
      <c r="F54" s="163" t="str">
        <f t="shared" ref="F54:N54" si="23">IF(AND(F52=ROUNDDOWN(F52,3),F52&lt;=0.1,F52&lt;&gt;""),"","←←確認してください ")</f>
        <v/>
      </c>
      <c r="G54" s="163" t="str">
        <f t="shared" si="23"/>
        <v/>
      </c>
      <c r="H54" s="163" t="str">
        <f t="shared" si="23"/>
        <v/>
      </c>
      <c r="I54" s="163" t="str">
        <f t="shared" si="23"/>
        <v/>
      </c>
      <c r="J54" s="163" t="str">
        <f t="shared" si="23"/>
        <v/>
      </c>
      <c r="K54" s="163" t="str">
        <f t="shared" si="23"/>
        <v/>
      </c>
      <c r="L54" s="163" t="str">
        <f t="shared" si="23"/>
        <v/>
      </c>
      <c r="M54" s="163" t="str">
        <f t="shared" si="23"/>
        <v/>
      </c>
      <c r="N54" s="163" t="str">
        <f t="shared" si="23"/>
        <v/>
      </c>
      <c r="O54" s="21"/>
      <c r="P54" s="138"/>
      <c r="Q54" s="63"/>
      <c r="R54" s="217"/>
      <c r="S54" s="217"/>
      <c r="T54" s="64"/>
      <c r="U54" s="64"/>
      <c r="V54" s="64"/>
      <c r="W54" s="37"/>
      <c r="X54" s="37"/>
    </row>
    <row r="55" spans="1:24" ht="19.5" customHeight="1" x14ac:dyDescent="0.15">
      <c r="A55" s="3"/>
      <c r="B55" s="3"/>
      <c r="C55" s="3"/>
      <c r="D55" s="10" t="s">
        <v>15</v>
      </c>
      <c r="E55" s="225"/>
      <c r="F55" s="225"/>
      <c r="G55" s="226"/>
      <c r="H55" s="226"/>
      <c r="I55" s="226"/>
      <c r="J55" s="226"/>
      <c r="K55" s="226"/>
      <c r="L55" s="226"/>
      <c r="M55" s="226"/>
      <c r="N55" s="226"/>
      <c r="O55" s="82"/>
      <c r="P55" s="82"/>
      <c r="Q55" s="63"/>
      <c r="R55" s="217"/>
      <c r="S55" s="217"/>
      <c r="T55" s="64"/>
      <c r="U55" s="64"/>
      <c r="V55" s="64"/>
      <c r="W55" s="37"/>
      <c r="X55" s="37"/>
    </row>
    <row r="56" spans="1:24" ht="19.5" customHeight="1" thickBot="1" x14ac:dyDescent="0.2">
      <c r="A56" s="3"/>
      <c r="B56" s="3"/>
      <c r="C56" s="3"/>
      <c r="D56" s="18" t="s">
        <v>53</v>
      </c>
      <c r="E56" s="240"/>
      <c r="F56" s="240"/>
      <c r="G56" s="240"/>
      <c r="H56" s="240"/>
      <c r="I56" s="240"/>
      <c r="J56" s="240"/>
      <c r="K56" s="240"/>
      <c r="L56" s="240"/>
      <c r="M56" s="240"/>
      <c r="N56" s="240"/>
      <c r="O56" s="224" t="s">
        <v>2</v>
      </c>
      <c r="P56" s="63"/>
      <c r="Q56" s="63"/>
      <c r="R56" s="217"/>
      <c r="S56" s="217"/>
      <c r="T56" s="64"/>
      <c r="U56" s="64"/>
      <c r="V56" s="64"/>
      <c r="W56" s="37"/>
      <c r="X56" s="37"/>
    </row>
    <row r="57" spans="1:24" ht="19.5" customHeight="1" thickBot="1" x14ac:dyDescent="0.2">
      <c r="A57" s="3"/>
      <c r="B57" s="3"/>
      <c r="C57" s="115" t="s">
        <v>0</v>
      </c>
      <c r="D57" s="25" t="s">
        <v>51</v>
      </c>
      <c r="E57" s="211">
        <f>E$24</f>
        <v>24</v>
      </c>
      <c r="F57" s="211">
        <f t="shared" ref="F57:N57" si="24">F$24</f>
        <v>25</v>
      </c>
      <c r="G57" s="211">
        <f t="shared" si="24"/>
        <v>26</v>
      </c>
      <c r="H57" s="211">
        <f t="shared" si="24"/>
        <v>27</v>
      </c>
      <c r="I57" s="211">
        <f t="shared" si="24"/>
        <v>28</v>
      </c>
      <c r="J57" s="211">
        <f t="shared" si="24"/>
        <v>29</v>
      </c>
      <c r="K57" s="211">
        <f t="shared" si="24"/>
        <v>30</v>
      </c>
      <c r="L57" s="211">
        <f t="shared" si="24"/>
        <v>31</v>
      </c>
      <c r="M57" s="211">
        <f t="shared" si="24"/>
        <v>32</v>
      </c>
      <c r="N57" s="211">
        <f t="shared" si="24"/>
        <v>33</v>
      </c>
      <c r="O57" s="132" t="str">
        <f>O$24</f>
        <v>総額</v>
      </c>
      <c r="P57" s="63"/>
      <c r="Q57" s="63"/>
      <c r="R57" s="217"/>
      <c r="S57" s="217"/>
      <c r="T57" s="64"/>
      <c r="U57" s="64"/>
      <c r="V57" s="64"/>
      <c r="W57" s="37"/>
      <c r="X57" s="37"/>
    </row>
    <row r="58" spans="1:24" ht="19.5" customHeight="1" x14ac:dyDescent="0.15">
      <c r="A58" s="3"/>
      <c r="B58" s="3"/>
      <c r="C58" s="241" t="s">
        <v>13</v>
      </c>
      <c r="D58" s="29" t="s">
        <v>5</v>
      </c>
      <c r="E58" s="166">
        <v>0</v>
      </c>
      <c r="F58" s="167">
        <v>0</v>
      </c>
      <c r="G58" s="167">
        <v>0</v>
      </c>
      <c r="H58" s="167">
        <v>0</v>
      </c>
      <c r="I58" s="167">
        <v>0</v>
      </c>
      <c r="J58" s="167">
        <v>0</v>
      </c>
      <c r="K58" s="167">
        <v>0</v>
      </c>
      <c r="L58" s="167">
        <v>0</v>
      </c>
      <c r="M58" s="167">
        <v>0</v>
      </c>
      <c r="N58" s="167">
        <v>0</v>
      </c>
      <c r="O58" s="51"/>
      <c r="P58" s="63"/>
      <c r="Q58" s="63"/>
      <c r="R58" s="217"/>
      <c r="S58" s="217"/>
      <c r="T58" s="64"/>
      <c r="U58" s="64"/>
      <c r="V58" s="64"/>
      <c r="W58" s="37"/>
      <c r="X58" s="37"/>
    </row>
    <row r="59" spans="1:24" ht="19.5" customHeight="1" x14ac:dyDescent="0.15">
      <c r="A59" s="3"/>
      <c r="B59" s="3"/>
      <c r="C59" s="242"/>
      <c r="D59" s="30" t="s">
        <v>6</v>
      </c>
      <c r="E59" s="170">
        <v>0</v>
      </c>
      <c r="F59" s="170">
        <v>0</v>
      </c>
      <c r="G59" s="170">
        <v>0</v>
      </c>
      <c r="H59" s="170">
        <v>0</v>
      </c>
      <c r="I59" s="170">
        <v>0</v>
      </c>
      <c r="J59" s="170">
        <v>0</v>
      </c>
      <c r="K59" s="171">
        <v>0</v>
      </c>
      <c r="L59" s="171">
        <v>0</v>
      </c>
      <c r="M59" s="171">
        <v>0</v>
      </c>
      <c r="N59" s="171">
        <v>0</v>
      </c>
      <c r="O59" s="52"/>
      <c r="P59" s="63"/>
      <c r="Q59" s="63"/>
      <c r="R59" s="217"/>
      <c r="S59" s="217"/>
      <c r="T59" s="64"/>
      <c r="U59" s="64"/>
      <c r="V59" s="64"/>
      <c r="W59" s="37"/>
      <c r="X59" s="37"/>
    </row>
    <row r="60" spans="1:24" ht="19.5" customHeight="1" x14ac:dyDescent="0.15">
      <c r="A60" s="3"/>
      <c r="B60" s="3"/>
      <c r="C60" s="242"/>
      <c r="D60" s="31" t="s">
        <v>7</v>
      </c>
      <c r="E60" s="170">
        <v>0</v>
      </c>
      <c r="F60" s="170">
        <v>0</v>
      </c>
      <c r="G60" s="170">
        <v>0</v>
      </c>
      <c r="H60" s="170">
        <v>0</v>
      </c>
      <c r="I60" s="170">
        <v>0</v>
      </c>
      <c r="J60" s="170">
        <v>0</v>
      </c>
      <c r="K60" s="171">
        <v>0</v>
      </c>
      <c r="L60" s="171">
        <v>0</v>
      </c>
      <c r="M60" s="171">
        <v>0</v>
      </c>
      <c r="N60" s="171">
        <v>0</v>
      </c>
      <c r="O60" s="52"/>
      <c r="P60" s="63"/>
      <c r="Q60" s="63"/>
      <c r="R60" s="217"/>
      <c r="S60" s="217"/>
      <c r="T60" s="64"/>
      <c r="U60" s="64"/>
      <c r="V60" s="64"/>
      <c r="W60" s="37"/>
      <c r="X60" s="37"/>
    </row>
    <row r="61" spans="1:24" ht="19.5" customHeight="1" thickBot="1" x14ac:dyDescent="0.2">
      <c r="A61" s="3"/>
      <c r="B61" s="3"/>
      <c r="C61" s="242"/>
      <c r="D61" s="32" t="s">
        <v>8</v>
      </c>
      <c r="E61" s="172">
        <v>0</v>
      </c>
      <c r="F61" s="172">
        <v>0</v>
      </c>
      <c r="G61" s="172">
        <v>0</v>
      </c>
      <c r="H61" s="172">
        <v>0</v>
      </c>
      <c r="I61" s="172">
        <v>0</v>
      </c>
      <c r="J61" s="172">
        <v>0</v>
      </c>
      <c r="K61" s="173">
        <v>0</v>
      </c>
      <c r="L61" s="173">
        <v>0</v>
      </c>
      <c r="M61" s="173">
        <v>0</v>
      </c>
      <c r="N61" s="173">
        <v>0</v>
      </c>
      <c r="O61" s="54"/>
      <c r="P61" s="63"/>
      <c r="Q61" s="63"/>
      <c r="R61" s="217"/>
      <c r="S61" s="217"/>
      <c r="T61" s="64"/>
      <c r="U61" s="64"/>
      <c r="V61" s="64"/>
      <c r="W61" s="37"/>
      <c r="X61" s="37"/>
    </row>
    <row r="62" spans="1:24" ht="19.5" customHeight="1" x14ac:dyDescent="0.15">
      <c r="A62" s="3"/>
      <c r="B62" s="3"/>
      <c r="C62" s="241" t="s">
        <v>9</v>
      </c>
      <c r="D62" s="42" t="s">
        <v>18</v>
      </c>
      <c r="E62" s="7">
        <f>SUM(E58:E61)</f>
        <v>0</v>
      </c>
      <c r="F62" s="8">
        <f t="shared" ref="F62" si="25">SUM(F58:F61)</f>
        <v>0</v>
      </c>
      <c r="G62" s="8">
        <f t="shared" ref="G62" si="26">SUM(G58:G61)</f>
        <v>0</v>
      </c>
      <c r="H62" s="8">
        <f t="shared" ref="H62" si="27">SUM(H58:H61)</f>
        <v>0</v>
      </c>
      <c r="I62" s="8">
        <f>SUM(I58:I61)</f>
        <v>0</v>
      </c>
      <c r="J62" s="8">
        <f t="shared" ref="J62" si="28">SUM(J58:J61)</f>
        <v>0</v>
      </c>
      <c r="K62" s="8">
        <f t="shared" ref="K62" si="29">SUM(K58:K61)</f>
        <v>0</v>
      </c>
      <c r="L62" s="8">
        <f t="shared" ref="L62" si="30">SUM(L58:L61)</f>
        <v>0</v>
      </c>
      <c r="M62" s="8">
        <f t="shared" ref="M62" si="31">SUM(M58:M61)</f>
        <v>0</v>
      </c>
      <c r="N62" s="193">
        <f t="shared" ref="N62" si="32">SUM(N58:N61)</f>
        <v>0</v>
      </c>
      <c r="O62" s="51"/>
      <c r="P62" s="63"/>
      <c r="Q62" s="63"/>
      <c r="R62" s="217"/>
      <c r="S62" s="217"/>
      <c r="T62" s="64"/>
      <c r="U62" s="64"/>
      <c r="V62" s="64"/>
      <c r="W62" s="37"/>
      <c r="X62" s="37"/>
    </row>
    <row r="63" spans="1:24" ht="19.5" customHeight="1" x14ac:dyDescent="0.15">
      <c r="A63" s="3"/>
      <c r="B63" s="3"/>
      <c r="C63" s="242"/>
      <c r="D63" s="30" t="s">
        <v>10</v>
      </c>
      <c r="E63" s="43">
        <f>IF(E68="",ROUNDDOWN(E62*E66,0)," 未入力あり")</f>
        <v>0</v>
      </c>
      <c r="F63" s="44">
        <f t="shared" ref="F63" si="33">IF(F68="",ROUNDDOWN(F62*F66,0)," 未入力あり")</f>
        <v>0</v>
      </c>
      <c r="G63" s="44">
        <f t="shared" ref="G63" si="34">IF(G68="",ROUNDDOWN(G62*G66,0)," 未入力あり")</f>
        <v>0</v>
      </c>
      <c r="H63" s="44">
        <f t="shared" ref="H63" si="35">IF(H68="",ROUNDDOWN(H62*H66,0)," 未入力あり")</f>
        <v>0</v>
      </c>
      <c r="I63" s="44">
        <f>IF(I68="",ROUNDDOWN(I62*I66,0)," 未入力あり")</f>
        <v>0</v>
      </c>
      <c r="J63" s="44">
        <f t="shared" ref="J63" si="36">IF(J68="",ROUNDDOWN(J62*J66,0)," 未入力あり")</f>
        <v>0</v>
      </c>
      <c r="K63" s="44">
        <f t="shared" ref="K63" si="37">IF(K68="",ROUNDDOWN(K62*K66,0)," 未入力あり")</f>
        <v>0</v>
      </c>
      <c r="L63" s="44">
        <f t="shared" ref="L63" si="38">IF(L68="",ROUNDDOWN(L62*L66,0)," 未入力あり")</f>
        <v>0</v>
      </c>
      <c r="M63" s="44">
        <f t="shared" ref="M63" si="39">IF(M68="",ROUNDDOWN(M62*M66,0)," 未入力あり")</f>
        <v>0</v>
      </c>
      <c r="N63" s="194">
        <f t="shared" ref="N63" si="40">IF(N68="",ROUNDDOWN(N62*N66,0)," 未入力あり")</f>
        <v>0</v>
      </c>
      <c r="O63" s="52"/>
      <c r="P63" s="63"/>
      <c r="Q63" s="63"/>
      <c r="R63" s="217"/>
      <c r="S63" s="217"/>
      <c r="T63" s="64"/>
      <c r="U63" s="64"/>
      <c r="V63" s="64"/>
      <c r="W63" s="37"/>
      <c r="X63" s="37"/>
    </row>
    <row r="64" spans="1:24" ht="19.5" customHeight="1" thickBot="1" x14ac:dyDescent="0.2">
      <c r="A64" s="3"/>
      <c r="B64" s="3"/>
      <c r="C64" s="243"/>
      <c r="D64" s="33" t="s">
        <v>20</v>
      </c>
      <c r="E64" s="106">
        <f>IFERROR(E62+E63,"")</f>
        <v>0</v>
      </c>
      <c r="F64" s="107">
        <f t="shared" ref="F64" si="41">IFERROR(F62+F63,"")</f>
        <v>0</v>
      </c>
      <c r="G64" s="107">
        <f t="shared" ref="G64" si="42">IFERROR(G62+G63,"")</f>
        <v>0</v>
      </c>
      <c r="H64" s="107">
        <f t="shared" ref="H64" si="43">IFERROR(H62+H63,"")</f>
        <v>0</v>
      </c>
      <c r="I64" s="107">
        <f>IFERROR(I62+I63,"")</f>
        <v>0</v>
      </c>
      <c r="J64" s="107">
        <f t="shared" ref="J64" si="44">IFERROR(J62+J63,"")</f>
        <v>0</v>
      </c>
      <c r="K64" s="107">
        <f t="shared" ref="K64" si="45">IFERROR(K62+K63,"")</f>
        <v>0</v>
      </c>
      <c r="L64" s="107">
        <f t="shared" ref="L64" si="46">IFERROR(L62+L63,"")</f>
        <v>0</v>
      </c>
      <c r="M64" s="107">
        <f t="shared" ref="M64" si="47">IFERROR(M62+M63,"")</f>
        <v>0</v>
      </c>
      <c r="N64" s="107">
        <f t="shared" ref="N64" si="48">IFERROR(N62+N63,"")</f>
        <v>0</v>
      </c>
      <c r="O64" s="57"/>
      <c r="P64" s="63"/>
      <c r="Q64" s="63"/>
      <c r="R64" s="217"/>
      <c r="S64" s="217"/>
      <c r="T64" s="64"/>
      <c r="U64" s="64"/>
      <c r="V64" s="64"/>
      <c r="W64" s="37"/>
      <c r="X64" s="37"/>
    </row>
    <row r="65" spans="1:24" ht="35.25" customHeight="1" thickBot="1" x14ac:dyDescent="0.2">
      <c r="A65" s="3"/>
      <c r="B65" s="3"/>
      <c r="C65" s="26"/>
      <c r="D65" s="149" t="s">
        <v>56</v>
      </c>
      <c r="E65" s="136">
        <f>IFERROR(ROUNDDOWN(E64*E$37/(1+E$37),0),"")</f>
        <v>0</v>
      </c>
      <c r="F65" s="136">
        <f t="shared" ref="F65" si="49">IFERROR(ROUNDDOWN(F64*F$37/(1+F$37),0),"")</f>
        <v>0</v>
      </c>
      <c r="G65" s="136">
        <f t="shared" ref="G65" si="50">IFERROR(ROUNDDOWN(G64*G$37/(1+G$37),0),"")</f>
        <v>0</v>
      </c>
      <c r="H65" s="136">
        <f t="shared" ref="H65" si="51">IFERROR(ROUNDDOWN(H64*H$37/(1+H$37),0),"")</f>
        <v>0</v>
      </c>
      <c r="I65" s="160">
        <f>IFERROR(ROUNDDOWN(I64*I$37,0),"")</f>
        <v>0</v>
      </c>
      <c r="J65" s="160">
        <f t="shared" ref="J65" si="52">IFERROR(ROUNDDOWN(J64*J$37,0),"")</f>
        <v>0</v>
      </c>
      <c r="K65" s="160">
        <f t="shared" ref="K65" si="53">IFERROR(ROUNDDOWN(K64*K$37,0),"")</f>
        <v>0</v>
      </c>
      <c r="L65" s="160">
        <f t="shared" ref="L65" si="54">IFERROR(ROUNDDOWN(L64*L$37,0),"")</f>
        <v>0</v>
      </c>
      <c r="M65" s="160">
        <f t="shared" ref="M65" si="55">IFERROR(ROUNDDOWN(M64*M$37,0),"")</f>
        <v>0</v>
      </c>
      <c r="N65" s="160">
        <f t="shared" ref="N65" si="56">IFERROR(ROUNDDOWN(N64*N$37,0),"")</f>
        <v>0</v>
      </c>
      <c r="O65" s="60"/>
      <c r="P65" s="63"/>
      <c r="Q65" s="63"/>
      <c r="R65" s="217"/>
      <c r="S65" s="217"/>
      <c r="T65" s="64"/>
      <c r="U65" s="64"/>
      <c r="V65" s="64"/>
      <c r="W65" s="37"/>
      <c r="X65" s="37"/>
    </row>
    <row r="66" spans="1:24" ht="19.5" customHeight="1" x14ac:dyDescent="0.15">
      <c r="A66" s="3"/>
      <c r="B66" s="3"/>
      <c r="C66" s="3"/>
      <c r="D66" s="15" t="s">
        <v>11</v>
      </c>
      <c r="E66" s="169">
        <v>0</v>
      </c>
      <c r="F66" s="169">
        <v>0</v>
      </c>
      <c r="G66" s="169">
        <v>0</v>
      </c>
      <c r="H66" s="169">
        <v>0</v>
      </c>
      <c r="I66" s="169">
        <v>0</v>
      </c>
      <c r="J66" s="169">
        <v>0</v>
      </c>
      <c r="K66" s="169">
        <v>0</v>
      </c>
      <c r="L66" s="169">
        <v>0</v>
      </c>
      <c r="M66" s="169">
        <v>0</v>
      </c>
      <c r="N66" s="169">
        <v>0</v>
      </c>
      <c r="O66" s="16"/>
      <c r="P66" s="63"/>
      <c r="Q66" s="63"/>
      <c r="R66" s="217"/>
      <c r="S66" s="217"/>
      <c r="T66" s="64"/>
      <c r="U66" s="64"/>
      <c r="V66" s="64"/>
      <c r="W66" s="37"/>
      <c r="X66" s="37"/>
    </row>
    <row r="67" spans="1:24" ht="19.5" customHeight="1" x14ac:dyDescent="0.15">
      <c r="A67" s="3"/>
      <c r="B67" s="3"/>
      <c r="C67" s="3"/>
      <c r="D67" s="210"/>
      <c r="E67" s="210"/>
      <c r="F67" s="78"/>
      <c r="G67" s="20"/>
      <c r="H67" s="150" t="s">
        <v>57</v>
      </c>
      <c r="I67" s="151" t="s">
        <v>58</v>
      </c>
      <c r="J67" s="212"/>
      <c r="K67" s="88"/>
      <c r="L67" s="88"/>
      <c r="M67" s="88"/>
      <c r="N67" s="88"/>
      <c r="O67" s="16"/>
      <c r="P67" s="63"/>
      <c r="Q67" s="63"/>
      <c r="R67" s="217"/>
      <c r="S67" s="217"/>
      <c r="T67" s="64"/>
      <c r="U67" s="64"/>
      <c r="V67" s="64"/>
      <c r="W67" s="37"/>
      <c r="X67" s="37"/>
    </row>
    <row r="68" spans="1:24" ht="30" customHeight="1" x14ac:dyDescent="0.15">
      <c r="A68" s="3"/>
      <c r="B68" s="3"/>
      <c r="C68" s="230" t="str">
        <f>IF(AND(E68="",F68="",G68="",H68="",I68="",J68="",K68="",L68="",M68="",N68=""),"","一般管理費率：未記入、少数点以下第２位又は１０%以上を検出")</f>
        <v/>
      </c>
      <c r="D68" s="230"/>
      <c r="E68" s="163" t="str">
        <f>IF(AND(E66=ROUNDDOWN(E66,3),E66&lt;=0.1,E66&lt;&gt;""),"","←←確認してください ")</f>
        <v/>
      </c>
      <c r="F68" s="163" t="str">
        <f t="shared" ref="F68:N68" si="57">IF(AND(F66=ROUNDDOWN(F66,3),F66&lt;=0.1,F66&lt;&gt;""),"","←←確認してください ")</f>
        <v/>
      </c>
      <c r="G68" s="163" t="str">
        <f t="shared" si="57"/>
        <v/>
      </c>
      <c r="H68" s="163" t="str">
        <f t="shared" si="57"/>
        <v/>
      </c>
      <c r="I68" s="163" t="str">
        <f t="shared" si="57"/>
        <v/>
      </c>
      <c r="J68" s="163" t="str">
        <f t="shared" si="57"/>
        <v/>
      </c>
      <c r="K68" s="163" t="str">
        <f t="shared" si="57"/>
        <v/>
      </c>
      <c r="L68" s="163" t="str">
        <f t="shared" si="57"/>
        <v/>
      </c>
      <c r="M68" s="163" t="str">
        <f t="shared" si="57"/>
        <v/>
      </c>
      <c r="N68" s="163" t="str">
        <f t="shared" si="57"/>
        <v/>
      </c>
      <c r="O68" s="21"/>
      <c r="P68" s="138"/>
      <c r="Q68" s="63"/>
      <c r="R68" s="217"/>
      <c r="S68" s="217"/>
      <c r="T68" s="64"/>
      <c r="U68" s="64"/>
      <c r="V68" s="64"/>
      <c r="W68" s="37"/>
      <c r="X68" s="37"/>
    </row>
    <row r="69" spans="1:24" ht="20.100000000000001" customHeight="1" x14ac:dyDescent="0.15">
      <c r="A69" s="3"/>
      <c r="B69" s="3"/>
      <c r="C69" s="3"/>
      <c r="D69" s="10" t="s">
        <v>15</v>
      </c>
      <c r="E69" s="225"/>
      <c r="F69" s="225"/>
      <c r="G69" s="226"/>
      <c r="H69" s="226"/>
      <c r="I69" s="226"/>
      <c r="J69" s="226"/>
      <c r="K69" s="226"/>
      <c r="L69" s="226"/>
      <c r="M69" s="226"/>
      <c r="N69" s="226"/>
      <c r="O69" s="82"/>
      <c r="P69" s="82"/>
      <c r="Q69" s="63"/>
      <c r="R69" s="66"/>
      <c r="S69" s="66"/>
      <c r="T69" s="63"/>
      <c r="U69" s="63"/>
      <c r="V69" s="63"/>
      <c r="W69" s="37"/>
      <c r="X69" s="37"/>
    </row>
    <row r="70" spans="1:24" ht="20.100000000000001" customHeight="1" thickBot="1" x14ac:dyDescent="0.2">
      <c r="A70" s="3"/>
      <c r="B70" s="3"/>
      <c r="C70" s="3"/>
      <c r="D70" s="18" t="s">
        <v>53</v>
      </c>
      <c r="E70" s="240"/>
      <c r="F70" s="240"/>
      <c r="G70" s="240"/>
      <c r="H70" s="240"/>
      <c r="I70" s="240"/>
      <c r="J70" s="240"/>
      <c r="K70" s="240"/>
      <c r="L70" s="240"/>
      <c r="M70" s="240"/>
      <c r="N70" s="240"/>
      <c r="O70" s="224" t="s">
        <v>2</v>
      </c>
      <c r="P70" s="63"/>
      <c r="Q70" s="63"/>
      <c r="R70" s="217"/>
      <c r="S70" s="217"/>
      <c r="T70" s="64"/>
      <c r="U70" s="64"/>
      <c r="V70" s="64"/>
      <c r="W70" s="37"/>
      <c r="X70" s="37"/>
    </row>
    <row r="71" spans="1:24" ht="20.100000000000001" customHeight="1" thickBot="1" x14ac:dyDescent="0.2">
      <c r="A71" s="3"/>
      <c r="B71" s="3"/>
      <c r="C71" s="115" t="s">
        <v>0</v>
      </c>
      <c r="D71" s="25" t="s">
        <v>51</v>
      </c>
      <c r="E71" s="211">
        <f>E$24</f>
        <v>24</v>
      </c>
      <c r="F71" s="211">
        <f t="shared" ref="F71:N71" si="58">F$24</f>
        <v>25</v>
      </c>
      <c r="G71" s="211">
        <f t="shared" si="58"/>
        <v>26</v>
      </c>
      <c r="H71" s="211">
        <f t="shared" si="58"/>
        <v>27</v>
      </c>
      <c r="I71" s="211">
        <f t="shared" si="58"/>
        <v>28</v>
      </c>
      <c r="J71" s="211">
        <f t="shared" si="58"/>
        <v>29</v>
      </c>
      <c r="K71" s="211">
        <f t="shared" si="58"/>
        <v>30</v>
      </c>
      <c r="L71" s="211">
        <f t="shared" si="58"/>
        <v>31</v>
      </c>
      <c r="M71" s="211">
        <f t="shared" si="58"/>
        <v>32</v>
      </c>
      <c r="N71" s="211">
        <f t="shared" si="58"/>
        <v>33</v>
      </c>
      <c r="O71" s="132" t="str">
        <f>O$24</f>
        <v>総額</v>
      </c>
      <c r="P71" s="63"/>
      <c r="Q71" s="63"/>
      <c r="R71" s="217"/>
      <c r="S71" s="217"/>
      <c r="T71" s="64"/>
      <c r="U71" s="64"/>
      <c r="V71" s="64"/>
      <c r="W71" s="37"/>
      <c r="X71" s="37"/>
    </row>
    <row r="72" spans="1:24" ht="20.100000000000001" customHeight="1" x14ac:dyDescent="0.15">
      <c r="A72" s="3"/>
      <c r="B72" s="3"/>
      <c r="C72" s="241" t="s">
        <v>13</v>
      </c>
      <c r="D72" s="29" t="s">
        <v>5</v>
      </c>
      <c r="E72" s="166">
        <v>0</v>
      </c>
      <c r="F72" s="167">
        <v>0</v>
      </c>
      <c r="G72" s="167">
        <v>0</v>
      </c>
      <c r="H72" s="167">
        <v>0</v>
      </c>
      <c r="I72" s="167">
        <v>0</v>
      </c>
      <c r="J72" s="167">
        <v>0</v>
      </c>
      <c r="K72" s="167">
        <v>0</v>
      </c>
      <c r="L72" s="167">
        <v>0</v>
      </c>
      <c r="M72" s="167">
        <v>0</v>
      </c>
      <c r="N72" s="167">
        <v>0</v>
      </c>
      <c r="O72" s="51"/>
      <c r="P72" s="63"/>
      <c r="Q72" s="63"/>
      <c r="R72" s="217"/>
      <c r="S72" s="217"/>
      <c r="T72" s="64"/>
      <c r="U72" s="64"/>
      <c r="V72" s="64"/>
      <c r="W72" s="37"/>
      <c r="X72" s="37"/>
    </row>
    <row r="73" spans="1:24" ht="20.100000000000001" customHeight="1" x14ac:dyDescent="0.15">
      <c r="A73" s="3"/>
      <c r="B73" s="3"/>
      <c r="C73" s="242"/>
      <c r="D73" s="30" t="s">
        <v>6</v>
      </c>
      <c r="E73" s="170">
        <v>0</v>
      </c>
      <c r="F73" s="170">
        <v>0</v>
      </c>
      <c r="G73" s="170">
        <v>0</v>
      </c>
      <c r="H73" s="170">
        <v>0</v>
      </c>
      <c r="I73" s="170">
        <v>0</v>
      </c>
      <c r="J73" s="170">
        <v>0</v>
      </c>
      <c r="K73" s="171">
        <v>0</v>
      </c>
      <c r="L73" s="171">
        <v>0</v>
      </c>
      <c r="M73" s="171">
        <v>0</v>
      </c>
      <c r="N73" s="171">
        <v>0</v>
      </c>
      <c r="O73" s="52"/>
      <c r="P73" s="63"/>
      <c r="Q73" s="63"/>
      <c r="R73" s="217"/>
      <c r="S73" s="217"/>
      <c r="T73" s="64"/>
      <c r="U73" s="64"/>
      <c r="V73" s="64"/>
      <c r="W73" s="37"/>
      <c r="X73" s="37"/>
    </row>
    <row r="74" spans="1:24" ht="20.100000000000001" customHeight="1" x14ac:dyDescent="0.15">
      <c r="A74" s="3"/>
      <c r="B74" s="3"/>
      <c r="C74" s="242"/>
      <c r="D74" s="31" t="s">
        <v>7</v>
      </c>
      <c r="E74" s="170">
        <v>0</v>
      </c>
      <c r="F74" s="170">
        <v>0</v>
      </c>
      <c r="G74" s="170">
        <v>0</v>
      </c>
      <c r="H74" s="170">
        <v>0</v>
      </c>
      <c r="I74" s="170">
        <v>0</v>
      </c>
      <c r="J74" s="170">
        <v>0</v>
      </c>
      <c r="K74" s="171">
        <v>0</v>
      </c>
      <c r="L74" s="171">
        <v>0</v>
      </c>
      <c r="M74" s="171">
        <v>0</v>
      </c>
      <c r="N74" s="171">
        <v>0</v>
      </c>
      <c r="O74" s="52"/>
      <c r="P74" s="63"/>
      <c r="Q74" s="63"/>
      <c r="R74" s="217"/>
      <c r="S74" s="217"/>
      <c r="T74" s="64"/>
      <c r="U74" s="64"/>
      <c r="V74" s="64"/>
      <c r="W74" s="37"/>
      <c r="X74" s="37"/>
    </row>
    <row r="75" spans="1:24" ht="20.100000000000001" customHeight="1" thickBot="1" x14ac:dyDescent="0.2">
      <c r="A75" s="3"/>
      <c r="B75" s="3"/>
      <c r="C75" s="242"/>
      <c r="D75" s="32" t="s">
        <v>8</v>
      </c>
      <c r="E75" s="172">
        <v>0</v>
      </c>
      <c r="F75" s="172">
        <v>0</v>
      </c>
      <c r="G75" s="172">
        <v>0</v>
      </c>
      <c r="H75" s="172">
        <v>0</v>
      </c>
      <c r="I75" s="172">
        <v>0</v>
      </c>
      <c r="J75" s="172">
        <v>0</v>
      </c>
      <c r="K75" s="173">
        <v>0</v>
      </c>
      <c r="L75" s="173">
        <v>0</v>
      </c>
      <c r="M75" s="173">
        <v>0</v>
      </c>
      <c r="N75" s="173">
        <v>0</v>
      </c>
      <c r="O75" s="54"/>
      <c r="P75" s="63"/>
      <c r="Q75" s="63"/>
      <c r="R75" s="217"/>
      <c r="S75" s="217"/>
      <c r="T75" s="64"/>
      <c r="U75" s="64"/>
      <c r="V75" s="64"/>
      <c r="W75" s="37"/>
      <c r="X75" s="37"/>
    </row>
    <row r="76" spans="1:24" ht="20.100000000000001" customHeight="1" x14ac:dyDescent="0.15">
      <c r="A76" s="3"/>
      <c r="B76" s="3"/>
      <c r="C76" s="241" t="s">
        <v>9</v>
      </c>
      <c r="D76" s="42" t="s">
        <v>18</v>
      </c>
      <c r="E76" s="7">
        <f>SUM(E72:E75)</f>
        <v>0</v>
      </c>
      <c r="F76" s="8">
        <f t="shared" ref="F76" si="59">SUM(F72:F75)</f>
        <v>0</v>
      </c>
      <c r="G76" s="8">
        <f t="shared" ref="G76" si="60">SUM(G72:G75)</f>
        <v>0</v>
      </c>
      <c r="H76" s="8">
        <f t="shared" ref="H76" si="61">SUM(H72:H75)</f>
        <v>0</v>
      </c>
      <c r="I76" s="8">
        <f>SUM(I72:I75)</f>
        <v>0</v>
      </c>
      <c r="J76" s="8">
        <f t="shared" ref="J76" si="62">SUM(J72:J75)</f>
        <v>0</v>
      </c>
      <c r="K76" s="8">
        <f t="shared" ref="K76" si="63">SUM(K72:K75)</f>
        <v>0</v>
      </c>
      <c r="L76" s="8">
        <f t="shared" ref="L76" si="64">SUM(L72:L75)</f>
        <v>0</v>
      </c>
      <c r="M76" s="8">
        <f t="shared" ref="M76" si="65">SUM(M72:M75)</f>
        <v>0</v>
      </c>
      <c r="N76" s="8">
        <f t="shared" ref="N76" si="66">SUM(N72:N75)</f>
        <v>0</v>
      </c>
      <c r="O76" s="51"/>
      <c r="P76" s="63"/>
      <c r="Q76" s="63"/>
      <c r="R76" s="217"/>
      <c r="S76" s="217"/>
      <c r="T76" s="64"/>
      <c r="U76" s="64"/>
      <c r="V76" s="64"/>
      <c r="W76" s="37"/>
      <c r="X76" s="37"/>
    </row>
    <row r="77" spans="1:24" ht="20.100000000000001" customHeight="1" x14ac:dyDescent="0.15">
      <c r="A77" s="3"/>
      <c r="B77" s="3"/>
      <c r="C77" s="242"/>
      <c r="D77" s="30" t="s">
        <v>10</v>
      </c>
      <c r="E77" s="178">
        <f>IF(E82="",ROUNDDOWN(E76*E80,0)," 未入力あり")</f>
        <v>0</v>
      </c>
      <c r="F77" s="44">
        <f t="shared" ref="F77" si="67">IF(F82="",ROUNDDOWN(F76*F80,0)," 未入力あり")</f>
        <v>0</v>
      </c>
      <c r="G77" s="44">
        <f t="shared" ref="G77" si="68">IF(G82="",ROUNDDOWN(G76*G80,0)," 未入力あり")</f>
        <v>0</v>
      </c>
      <c r="H77" s="44">
        <f t="shared" ref="H77" si="69">IF(H82="",ROUNDDOWN(H76*H80,0)," 未入力あり")</f>
        <v>0</v>
      </c>
      <c r="I77" s="44">
        <f>IF(I82="",ROUNDDOWN(I76*I80,0)," 未入力あり")</f>
        <v>0</v>
      </c>
      <c r="J77" s="44">
        <f t="shared" ref="J77" si="70">IF(J82="",ROUNDDOWN(J76*J80,0)," 未入力あり")</f>
        <v>0</v>
      </c>
      <c r="K77" s="44">
        <f t="shared" ref="K77" si="71">IF(K82="",ROUNDDOWN(K76*K80,0)," 未入力あり")</f>
        <v>0</v>
      </c>
      <c r="L77" s="44">
        <f t="shared" ref="L77" si="72">IF(L82="",ROUNDDOWN(L76*L80,0)," 未入力あり")</f>
        <v>0</v>
      </c>
      <c r="M77" s="44">
        <f t="shared" ref="M77" si="73">IF(M82="",ROUNDDOWN(M76*M80,0)," 未入力あり")</f>
        <v>0</v>
      </c>
      <c r="N77" s="179">
        <f t="shared" ref="N77" si="74">IF(N82="",ROUNDDOWN(N76*N80,0)," 未入力あり")</f>
        <v>0</v>
      </c>
      <c r="O77" s="52"/>
      <c r="P77" s="63"/>
      <c r="Q77" s="63"/>
      <c r="R77" s="217"/>
      <c r="S77" s="217"/>
      <c r="T77" s="64"/>
      <c r="U77" s="64"/>
      <c r="V77" s="64"/>
      <c r="W77" s="37"/>
      <c r="X77" s="37"/>
    </row>
    <row r="78" spans="1:24" ht="20.100000000000001" customHeight="1" thickBot="1" x14ac:dyDescent="0.2">
      <c r="A78" s="3"/>
      <c r="B78" s="3"/>
      <c r="C78" s="243"/>
      <c r="D78" s="33" t="s">
        <v>20</v>
      </c>
      <c r="E78" s="106">
        <f>IFERROR(E76+E77,"")</f>
        <v>0</v>
      </c>
      <c r="F78" s="107">
        <f t="shared" ref="F78" si="75">IFERROR(F76+F77,"")</f>
        <v>0</v>
      </c>
      <c r="G78" s="107">
        <f t="shared" ref="G78" si="76">IFERROR(G76+G77,"")</f>
        <v>0</v>
      </c>
      <c r="H78" s="107">
        <f t="shared" ref="H78" si="77">IFERROR(H76+H77,"")</f>
        <v>0</v>
      </c>
      <c r="I78" s="107">
        <f>IFERROR(I76+I77,"")</f>
        <v>0</v>
      </c>
      <c r="J78" s="107">
        <f t="shared" ref="J78" si="78">IFERROR(J76+J77,"")</f>
        <v>0</v>
      </c>
      <c r="K78" s="107">
        <f t="shared" ref="K78" si="79">IFERROR(K76+K77,"")</f>
        <v>0</v>
      </c>
      <c r="L78" s="107">
        <f t="shared" ref="L78" si="80">IFERROR(L76+L77,"")</f>
        <v>0</v>
      </c>
      <c r="M78" s="107">
        <f t="shared" ref="M78" si="81">IFERROR(M76+M77,"")</f>
        <v>0</v>
      </c>
      <c r="N78" s="107">
        <f t="shared" ref="N78" si="82">IFERROR(N76+N77,"")</f>
        <v>0</v>
      </c>
      <c r="O78" s="57"/>
      <c r="P78" s="63"/>
      <c r="Q78" s="63"/>
      <c r="R78" s="217"/>
      <c r="S78" s="217"/>
      <c r="T78" s="64"/>
      <c r="U78" s="64"/>
      <c r="V78" s="64"/>
      <c r="W78" s="37"/>
      <c r="X78" s="37"/>
    </row>
    <row r="79" spans="1:24" ht="35.25" customHeight="1" thickBot="1" x14ac:dyDescent="0.2">
      <c r="A79" s="3"/>
      <c r="B79" s="3"/>
      <c r="C79" s="26"/>
      <c r="D79" s="149" t="s">
        <v>56</v>
      </c>
      <c r="E79" s="136">
        <f>IFERROR(ROUNDDOWN(E78*E$37/(1+E$37),0),"")</f>
        <v>0</v>
      </c>
      <c r="F79" s="136">
        <f t="shared" ref="F79" si="83">IFERROR(ROUNDDOWN(F78*F$37/(1+F$37),0),"")</f>
        <v>0</v>
      </c>
      <c r="G79" s="136">
        <f t="shared" ref="G79" si="84">IFERROR(ROUNDDOWN(G78*G$37/(1+G$37),0),"")</f>
        <v>0</v>
      </c>
      <c r="H79" s="136">
        <f t="shared" ref="H79" si="85">IFERROR(ROUNDDOWN(H78*H$37/(1+H$37),0),"")</f>
        <v>0</v>
      </c>
      <c r="I79" s="160">
        <f>IFERROR(ROUNDDOWN(I78*I$37,0),"")</f>
        <v>0</v>
      </c>
      <c r="J79" s="160">
        <f t="shared" ref="J79" si="86">IFERROR(ROUNDDOWN(J78*J$37,0),"")</f>
        <v>0</v>
      </c>
      <c r="K79" s="160">
        <f t="shared" ref="K79" si="87">IFERROR(ROUNDDOWN(K78*K$37,0),"")</f>
        <v>0</v>
      </c>
      <c r="L79" s="160">
        <f t="shared" ref="L79" si="88">IFERROR(ROUNDDOWN(L78*L$37,0),"")</f>
        <v>0</v>
      </c>
      <c r="M79" s="160">
        <f t="shared" ref="M79" si="89">IFERROR(ROUNDDOWN(M78*M$37,0),"")</f>
        <v>0</v>
      </c>
      <c r="N79" s="160">
        <f t="shared" ref="N79" si="90">IFERROR(ROUNDDOWN(N78*N$37,0),"")</f>
        <v>0</v>
      </c>
      <c r="O79" s="60"/>
      <c r="P79" s="63"/>
      <c r="Q79" s="63"/>
      <c r="R79" s="217"/>
      <c r="S79" s="217"/>
      <c r="T79" s="64"/>
      <c r="U79" s="64"/>
      <c r="V79" s="64"/>
    </row>
    <row r="80" spans="1:24" ht="20.100000000000001" customHeight="1" x14ac:dyDescent="0.15">
      <c r="A80" s="3"/>
      <c r="B80" s="3"/>
      <c r="C80" s="3"/>
      <c r="D80" s="15" t="s">
        <v>11</v>
      </c>
      <c r="E80" s="169">
        <v>0</v>
      </c>
      <c r="F80" s="169">
        <v>0</v>
      </c>
      <c r="G80" s="169">
        <v>0</v>
      </c>
      <c r="H80" s="169">
        <v>0</v>
      </c>
      <c r="I80" s="169">
        <v>0</v>
      </c>
      <c r="J80" s="169">
        <v>0</v>
      </c>
      <c r="K80" s="169">
        <v>0</v>
      </c>
      <c r="L80" s="169">
        <v>0</v>
      </c>
      <c r="M80" s="169">
        <v>0</v>
      </c>
      <c r="N80" s="169">
        <v>0</v>
      </c>
      <c r="O80" s="16"/>
      <c r="P80" s="63"/>
      <c r="Q80" s="63"/>
      <c r="R80" s="217"/>
      <c r="S80" s="217"/>
      <c r="T80" s="64"/>
      <c r="U80" s="64"/>
      <c r="V80" s="64"/>
      <c r="W80" s="37"/>
      <c r="X80" s="37"/>
    </row>
    <row r="81" spans="1:24" ht="20.100000000000001" customHeight="1" x14ac:dyDescent="0.15">
      <c r="A81" s="3"/>
      <c r="B81" s="3"/>
      <c r="C81" s="3"/>
      <c r="D81" s="210"/>
      <c r="E81" s="210"/>
      <c r="F81" s="78"/>
      <c r="G81" s="20"/>
      <c r="H81" s="150" t="s">
        <v>57</v>
      </c>
      <c r="I81" s="151" t="s">
        <v>58</v>
      </c>
      <c r="J81" s="212"/>
      <c r="K81" s="88"/>
      <c r="L81" s="88"/>
      <c r="M81" s="88"/>
      <c r="N81" s="88"/>
      <c r="O81" s="16"/>
      <c r="P81" s="63"/>
      <c r="Q81" s="63"/>
      <c r="R81" s="217"/>
      <c r="S81" s="217"/>
      <c r="T81" s="64"/>
      <c r="U81" s="64"/>
      <c r="V81" s="64"/>
      <c r="W81" s="37"/>
      <c r="X81" s="37"/>
    </row>
    <row r="82" spans="1:24" ht="30" customHeight="1" x14ac:dyDescent="0.15">
      <c r="A82" s="3"/>
      <c r="B82" s="3"/>
      <c r="C82" s="230" t="str">
        <f>IF(AND(E82="",F82="",G82="",H82="",I82="",J82="",K82="",L82="",M82="",N82=""),"","一般管理費率：未記入、少数点以下第２位又は１０%以上を検出")</f>
        <v/>
      </c>
      <c r="D82" s="230"/>
      <c r="E82" s="163" t="str">
        <f>IF(AND(E80=ROUNDDOWN(E80,3),E80&lt;=0.1,E80&lt;&gt;""),"","←←確認してください ")</f>
        <v/>
      </c>
      <c r="F82" s="163" t="str">
        <f t="shared" ref="F82:N82" si="91">IF(AND(F80=ROUNDDOWN(F80,3),F80&lt;=0.1,F80&lt;&gt;""),"","←←確認してください ")</f>
        <v/>
      </c>
      <c r="G82" s="163" t="str">
        <f t="shared" si="91"/>
        <v/>
      </c>
      <c r="H82" s="163" t="str">
        <f t="shared" si="91"/>
        <v/>
      </c>
      <c r="I82" s="163" t="str">
        <f t="shared" si="91"/>
        <v/>
      </c>
      <c r="J82" s="163" t="str">
        <f t="shared" si="91"/>
        <v/>
      </c>
      <c r="K82" s="163" t="str">
        <f t="shared" si="91"/>
        <v/>
      </c>
      <c r="L82" s="163" t="str">
        <f t="shared" si="91"/>
        <v/>
      </c>
      <c r="M82" s="163" t="str">
        <f t="shared" si="91"/>
        <v/>
      </c>
      <c r="N82" s="163" t="str">
        <f t="shared" si="91"/>
        <v/>
      </c>
      <c r="O82" s="21"/>
      <c r="P82" s="138"/>
      <c r="Q82" s="63"/>
      <c r="R82" s="217"/>
      <c r="S82" s="217"/>
      <c r="T82" s="64"/>
      <c r="U82" s="64"/>
      <c r="V82" s="64"/>
      <c r="W82" s="37"/>
      <c r="X82" s="37"/>
    </row>
    <row r="83" spans="1:24" ht="19.5" customHeight="1" x14ac:dyDescent="0.15">
      <c r="A83" s="3"/>
      <c r="B83" s="3"/>
      <c r="C83" s="3"/>
      <c r="D83" s="10" t="s">
        <v>15</v>
      </c>
      <c r="E83" s="225"/>
      <c r="F83" s="225"/>
      <c r="G83" s="226"/>
      <c r="H83" s="226"/>
      <c r="I83" s="226"/>
      <c r="J83" s="226"/>
      <c r="K83" s="226"/>
      <c r="L83" s="226"/>
      <c r="M83" s="226"/>
      <c r="N83" s="226"/>
      <c r="O83" s="82"/>
      <c r="P83" s="82"/>
      <c r="Q83" s="63"/>
      <c r="R83" s="217"/>
      <c r="S83" s="217"/>
      <c r="T83" s="64"/>
      <c r="U83" s="64"/>
      <c r="V83" s="64"/>
      <c r="W83" s="37"/>
      <c r="X83" s="37"/>
    </row>
    <row r="84" spans="1:24" ht="19.5" customHeight="1" thickBot="1" x14ac:dyDescent="0.2">
      <c r="A84" s="3"/>
      <c r="B84" s="3"/>
      <c r="C84" s="3"/>
      <c r="D84" s="18" t="s">
        <v>53</v>
      </c>
      <c r="E84" s="240"/>
      <c r="F84" s="240"/>
      <c r="G84" s="240"/>
      <c r="H84" s="240"/>
      <c r="I84" s="240"/>
      <c r="J84" s="240"/>
      <c r="K84" s="240"/>
      <c r="L84" s="240"/>
      <c r="M84" s="240"/>
      <c r="N84" s="240"/>
      <c r="O84" s="224" t="s">
        <v>2</v>
      </c>
      <c r="P84" s="63"/>
      <c r="Q84" s="63"/>
      <c r="R84" s="217"/>
      <c r="S84" s="217"/>
      <c r="T84" s="64"/>
      <c r="U84" s="64"/>
      <c r="V84" s="64"/>
      <c r="W84" s="37"/>
      <c r="X84" s="37"/>
    </row>
    <row r="85" spans="1:24" ht="19.5" customHeight="1" thickBot="1" x14ac:dyDescent="0.2">
      <c r="A85" s="3"/>
      <c r="B85" s="3"/>
      <c r="C85" s="115" t="s">
        <v>0</v>
      </c>
      <c r="D85" s="25" t="s">
        <v>51</v>
      </c>
      <c r="E85" s="211">
        <f>E$24</f>
        <v>24</v>
      </c>
      <c r="F85" s="211">
        <f t="shared" ref="F85:N85" si="92">F$24</f>
        <v>25</v>
      </c>
      <c r="G85" s="211">
        <f t="shared" si="92"/>
        <v>26</v>
      </c>
      <c r="H85" s="211">
        <f t="shared" si="92"/>
        <v>27</v>
      </c>
      <c r="I85" s="211">
        <f t="shared" si="92"/>
        <v>28</v>
      </c>
      <c r="J85" s="211">
        <f t="shared" si="92"/>
        <v>29</v>
      </c>
      <c r="K85" s="211">
        <f t="shared" si="92"/>
        <v>30</v>
      </c>
      <c r="L85" s="211">
        <f t="shared" si="92"/>
        <v>31</v>
      </c>
      <c r="M85" s="211">
        <f t="shared" si="92"/>
        <v>32</v>
      </c>
      <c r="N85" s="211">
        <f t="shared" si="92"/>
        <v>33</v>
      </c>
      <c r="O85" s="132" t="str">
        <f>O$24</f>
        <v>総額</v>
      </c>
      <c r="P85" s="63"/>
      <c r="Q85" s="63"/>
      <c r="R85" s="217"/>
      <c r="S85" s="217"/>
      <c r="T85" s="64"/>
      <c r="U85" s="64"/>
      <c r="V85" s="64"/>
      <c r="W85" s="37"/>
      <c r="X85" s="37"/>
    </row>
    <row r="86" spans="1:24" ht="19.5" customHeight="1" x14ac:dyDescent="0.15">
      <c r="A86" s="3"/>
      <c r="B86" s="3"/>
      <c r="C86" s="241" t="s">
        <v>13</v>
      </c>
      <c r="D86" s="29" t="s">
        <v>5</v>
      </c>
      <c r="E86" s="166">
        <v>0</v>
      </c>
      <c r="F86" s="167">
        <v>0</v>
      </c>
      <c r="G86" s="167">
        <v>0</v>
      </c>
      <c r="H86" s="167">
        <v>0</v>
      </c>
      <c r="I86" s="167">
        <v>0</v>
      </c>
      <c r="J86" s="167">
        <v>0</v>
      </c>
      <c r="K86" s="167">
        <v>0</v>
      </c>
      <c r="L86" s="167">
        <v>0</v>
      </c>
      <c r="M86" s="167">
        <v>0</v>
      </c>
      <c r="N86" s="167">
        <v>0</v>
      </c>
      <c r="O86" s="51"/>
      <c r="P86" s="63"/>
      <c r="Q86" s="63"/>
      <c r="R86" s="217"/>
      <c r="S86" s="217"/>
      <c r="T86" s="64"/>
      <c r="U86" s="64"/>
      <c r="V86" s="64"/>
      <c r="W86" s="37"/>
      <c r="X86" s="37"/>
    </row>
    <row r="87" spans="1:24" ht="19.5" customHeight="1" x14ac:dyDescent="0.15">
      <c r="A87" s="3"/>
      <c r="B87" s="3"/>
      <c r="C87" s="242"/>
      <c r="D87" s="30" t="s">
        <v>6</v>
      </c>
      <c r="E87" s="170">
        <v>0</v>
      </c>
      <c r="F87" s="170">
        <v>0</v>
      </c>
      <c r="G87" s="170">
        <v>0</v>
      </c>
      <c r="H87" s="170">
        <v>0</v>
      </c>
      <c r="I87" s="170">
        <v>0</v>
      </c>
      <c r="J87" s="170">
        <v>0</v>
      </c>
      <c r="K87" s="171">
        <v>0</v>
      </c>
      <c r="L87" s="171">
        <v>0</v>
      </c>
      <c r="M87" s="171">
        <v>0</v>
      </c>
      <c r="N87" s="171">
        <v>0</v>
      </c>
      <c r="O87" s="52"/>
      <c r="P87" s="63"/>
      <c r="Q87" s="63"/>
      <c r="R87" s="217"/>
      <c r="S87" s="217"/>
      <c r="T87" s="64"/>
      <c r="U87" s="64"/>
      <c r="V87" s="64"/>
      <c r="W87" s="37"/>
      <c r="X87" s="37"/>
    </row>
    <row r="88" spans="1:24" ht="19.5" customHeight="1" x14ac:dyDescent="0.15">
      <c r="A88" s="3"/>
      <c r="B88" s="3"/>
      <c r="C88" s="242"/>
      <c r="D88" s="31" t="s">
        <v>7</v>
      </c>
      <c r="E88" s="170">
        <v>0</v>
      </c>
      <c r="F88" s="170">
        <v>0</v>
      </c>
      <c r="G88" s="170">
        <v>0</v>
      </c>
      <c r="H88" s="170">
        <v>0</v>
      </c>
      <c r="I88" s="170">
        <v>0</v>
      </c>
      <c r="J88" s="170">
        <v>0</v>
      </c>
      <c r="K88" s="171">
        <v>0</v>
      </c>
      <c r="L88" s="171">
        <v>0</v>
      </c>
      <c r="M88" s="171">
        <v>0</v>
      </c>
      <c r="N88" s="171">
        <v>0</v>
      </c>
      <c r="O88" s="52"/>
      <c r="P88" s="63"/>
      <c r="Q88" s="63"/>
      <c r="R88" s="217"/>
      <c r="S88" s="217"/>
      <c r="T88" s="64"/>
      <c r="U88" s="64"/>
      <c r="V88" s="64"/>
      <c r="W88" s="37"/>
      <c r="X88" s="37"/>
    </row>
    <row r="89" spans="1:24" ht="19.5" customHeight="1" thickBot="1" x14ac:dyDescent="0.2">
      <c r="A89" s="3"/>
      <c r="B89" s="3"/>
      <c r="C89" s="242"/>
      <c r="D89" s="32" t="s">
        <v>8</v>
      </c>
      <c r="E89" s="172">
        <v>0</v>
      </c>
      <c r="F89" s="172">
        <v>0</v>
      </c>
      <c r="G89" s="172">
        <v>0</v>
      </c>
      <c r="H89" s="172">
        <v>0</v>
      </c>
      <c r="I89" s="172">
        <v>0</v>
      </c>
      <c r="J89" s="172">
        <v>0</v>
      </c>
      <c r="K89" s="173">
        <v>0</v>
      </c>
      <c r="L89" s="173">
        <v>0</v>
      </c>
      <c r="M89" s="173">
        <v>0</v>
      </c>
      <c r="N89" s="173">
        <v>0</v>
      </c>
      <c r="O89" s="54"/>
      <c r="P89" s="63"/>
      <c r="Q89" s="63"/>
      <c r="R89" s="217"/>
      <c r="S89" s="217"/>
      <c r="T89" s="64"/>
      <c r="U89" s="64"/>
      <c r="V89" s="64"/>
      <c r="W89" s="37"/>
      <c r="X89" s="37"/>
    </row>
    <row r="90" spans="1:24" ht="19.5" customHeight="1" x14ac:dyDescent="0.15">
      <c r="A90" s="3"/>
      <c r="B90" s="3"/>
      <c r="C90" s="241" t="s">
        <v>9</v>
      </c>
      <c r="D90" s="42" t="s">
        <v>18</v>
      </c>
      <c r="E90" s="7">
        <f>SUM(E86:E89)</f>
        <v>0</v>
      </c>
      <c r="F90" s="8">
        <f t="shared" ref="F90" si="93">SUM(F86:F89)</f>
        <v>0</v>
      </c>
      <c r="G90" s="8">
        <f t="shared" ref="G90" si="94">SUM(G86:G89)</f>
        <v>0</v>
      </c>
      <c r="H90" s="8">
        <f t="shared" ref="H90" si="95">SUM(H86:H89)</f>
        <v>0</v>
      </c>
      <c r="I90" s="8">
        <f>SUM(I86:I89)</f>
        <v>0</v>
      </c>
      <c r="J90" s="8">
        <f t="shared" ref="J90" si="96">SUM(J86:J89)</f>
        <v>0</v>
      </c>
      <c r="K90" s="8">
        <f t="shared" ref="K90" si="97">SUM(K86:K89)</f>
        <v>0</v>
      </c>
      <c r="L90" s="8">
        <f t="shared" ref="L90" si="98">SUM(L86:L89)</f>
        <v>0</v>
      </c>
      <c r="M90" s="8">
        <f t="shared" ref="M90" si="99">SUM(M86:M89)</f>
        <v>0</v>
      </c>
      <c r="N90" s="8">
        <f t="shared" ref="N90" si="100">SUM(N86:N89)</f>
        <v>0</v>
      </c>
      <c r="O90" s="51"/>
      <c r="P90" s="63"/>
      <c r="Q90" s="63"/>
      <c r="R90" s="217"/>
      <c r="S90" s="217"/>
      <c r="T90" s="64"/>
      <c r="U90" s="64"/>
      <c r="V90" s="64"/>
      <c r="W90" s="37"/>
      <c r="X90" s="37"/>
    </row>
    <row r="91" spans="1:24" ht="19.5" customHeight="1" x14ac:dyDescent="0.15">
      <c r="A91" s="3"/>
      <c r="B91" s="3"/>
      <c r="C91" s="242"/>
      <c r="D91" s="30" t="s">
        <v>10</v>
      </c>
      <c r="E91" s="178">
        <f>IF(E96="",ROUNDDOWN(E90*E94,0)," 未入力あり")</f>
        <v>0</v>
      </c>
      <c r="F91" s="44">
        <f t="shared" ref="F91" si="101">IF(F96="",ROUNDDOWN(F90*F94,0)," 未入力あり")</f>
        <v>0</v>
      </c>
      <c r="G91" s="44">
        <f t="shared" ref="G91" si="102">IF(G96="",ROUNDDOWN(G90*G94,0)," 未入力あり")</f>
        <v>0</v>
      </c>
      <c r="H91" s="44">
        <f t="shared" ref="H91" si="103">IF(H96="",ROUNDDOWN(H90*H94,0)," 未入力あり")</f>
        <v>0</v>
      </c>
      <c r="I91" s="44">
        <f>IF(I96="",ROUNDDOWN(I90*I94,0)," 未入力あり")</f>
        <v>0</v>
      </c>
      <c r="J91" s="44">
        <f t="shared" ref="J91" si="104">IF(J96="",ROUNDDOWN(J90*J94,0)," 未入力あり")</f>
        <v>0</v>
      </c>
      <c r="K91" s="44">
        <f t="shared" ref="K91" si="105">IF(K96="",ROUNDDOWN(K90*K94,0)," 未入力あり")</f>
        <v>0</v>
      </c>
      <c r="L91" s="44">
        <f t="shared" ref="L91" si="106">IF(L96="",ROUNDDOWN(L90*L94,0)," 未入力あり")</f>
        <v>0</v>
      </c>
      <c r="M91" s="44">
        <f t="shared" ref="M91" si="107">IF(M96="",ROUNDDOWN(M90*M94,0)," 未入力あり")</f>
        <v>0</v>
      </c>
      <c r="N91" s="179">
        <f t="shared" ref="N91" si="108">IF(N96="",ROUNDDOWN(N90*N94,0)," 未入力あり")</f>
        <v>0</v>
      </c>
      <c r="O91" s="52"/>
      <c r="P91" s="63"/>
      <c r="Q91" s="63"/>
      <c r="R91" s="217"/>
      <c r="S91" s="217"/>
      <c r="T91" s="64"/>
      <c r="U91" s="64"/>
      <c r="V91" s="64"/>
      <c r="W91" s="37"/>
      <c r="X91" s="37"/>
    </row>
    <row r="92" spans="1:24" ht="19.5" customHeight="1" thickBot="1" x14ac:dyDescent="0.2">
      <c r="A92" s="3"/>
      <c r="B92" s="3"/>
      <c r="C92" s="243"/>
      <c r="D92" s="33" t="s">
        <v>20</v>
      </c>
      <c r="E92" s="106">
        <f>IFERROR(E90+E91,"")</f>
        <v>0</v>
      </c>
      <c r="F92" s="107">
        <f t="shared" ref="F92" si="109">IFERROR(F90+F91,"")</f>
        <v>0</v>
      </c>
      <c r="G92" s="107">
        <f t="shared" ref="G92" si="110">IFERROR(G90+G91,"")</f>
        <v>0</v>
      </c>
      <c r="H92" s="107">
        <f t="shared" ref="H92" si="111">IFERROR(H90+H91,"")</f>
        <v>0</v>
      </c>
      <c r="I92" s="107">
        <f>IFERROR(I90+I91,"")</f>
        <v>0</v>
      </c>
      <c r="J92" s="107">
        <f t="shared" ref="J92" si="112">IFERROR(J90+J91,"")</f>
        <v>0</v>
      </c>
      <c r="K92" s="107">
        <f t="shared" ref="K92" si="113">IFERROR(K90+K91,"")</f>
        <v>0</v>
      </c>
      <c r="L92" s="107">
        <f t="shared" ref="L92" si="114">IFERROR(L90+L91,"")</f>
        <v>0</v>
      </c>
      <c r="M92" s="107">
        <f t="shared" ref="M92" si="115">IFERROR(M90+M91,"")</f>
        <v>0</v>
      </c>
      <c r="N92" s="107">
        <f t="shared" ref="N92" si="116">IFERROR(N90+N91,"")</f>
        <v>0</v>
      </c>
      <c r="O92" s="57"/>
      <c r="P92" s="63"/>
      <c r="Q92" s="63"/>
      <c r="R92" s="217"/>
      <c r="S92" s="217"/>
      <c r="T92" s="64"/>
      <c r="U92" s="64"/>
      <c r="V92" s="64"/>
      <c r="W92" s="37"/>
      <c r="X92" s="37"/>
    </row>
    <row r="93" spans="1:24" ht="34.5" customHeight="1" thickBot="1" x14ac:dyDescent="0.2">
      <c r="A93" s="3"/>
      <c r="B93" s="3"/>
      <c r="C93" s="26"/>
      <c r="D93" s="149" t="s">
        <v>56</v>
      </c>
      <c r="E93" s="136">
        <f>IFERROR(ROUNDDOWN(E92*E$37/(1+E$37),0),"")</f>
        <v>0</v>
      </c>
      <c r="F93" s="136">
        <f t="shared" ref="F93" si="117">IFERROR(ROUNDDOWN(F92*F$37/(1+F$37),0),"")</f>
        <v>0</v>
      </c>
      <c r="G93" s="136">
        <f t="shared" ref="G93" si="118">IFERROR(ROUNDDOWN(G92*G$37/(1+G$37),0),"")</f>
        <v>0</v>
      </c>
      <c r="H93" s="136">
        <f t="shared" ref="H93" si="119">IFERROR(ROUNDDOWN(H92*H$37/(1+H$37),0),"")</f>
        <v>0</v>
      </c>
      <c r="I93" s="160">
        <f>IFERROR(ROUNDDOWN(I92*I$37,0),"")</f>
        <v>0</v>
      </c>
      <c r="J93" s="160">
        <f t="shared" ref="J93" si="120">IFERROR(ROUNDDOWN(J92*J$37,0),"")</f>
        <v>0</v>
      </c>
      <c r="K93" s="160">
        <f t="shared" ref="K93" si="121">IFERROR(ROUNDDOWN(K92*K$37,0),"")</f>
        <v>0</v>
      </c>
      <c r="L93" s="160">
        <f t="shared" ref="L93" si="122">IFERROR(ROUNDDOWN(L92*L$37,0),"")</f>
        <v>0</v>
      </c>
      <c r="M93" s="160">
        <f t="shared" ref="M93" si="123">IFERROR(ROUNDDOWN(M92*M$37,0),"")</f>
        <v>0</v>
      </c>
      <c r="N93" s="160">
        <f t="shared" ref="N93" si="124">IFERROR(ROUNDDOWN(N92*N$37,0),"")</f>
        <v>0</v>
      </c>
      <c r="O93" s="60"/>
      <c r="P93" s="63"/>
      <c r="Q93" s="63"/>
      <c r="R93" s="217"/>
      <c r="S93" s="217"/>
      <c r="T93" s="64"/>
      <c r="U93" s="64"/>
      <c r="V93" s="64"/>
      <c r="W93" s="37"/>
      <c r="X93" s="37"/>
    </row>
    <row r="94" spans="1:24" ht="19.5" customHeight="1" x14ac:dyDescent="0.15">
      <c r="A94" s="3"/>
      <c r="B94" s="3"/>
      <c r="C94" s="3"/>
      <c r="D94" s="15" t="s">
        <v>11</v>
      </c>
      <c r="E94" s="169">
        <v>0</v>
      </c>
      <c r="F94" s="169">
        <v>0</v>
      </c>
      <c r="G94" s="169">
        <v>0</v>
      </c>
      <c r="H94" s="169">
        <v>0</v>
      </c>
      <c r="I94" s="169">
        <v>0</v>
      </c>
      <c r="J94" s="169">
        <v>0</v>
      </c>
      <c r="K94" s="169">
        <v>0</v>
      </c>
      <c r="L94" s="169">
        <v>0</v>
      </c>
      <c r="M94" s="169">
        <v>0</v>
      </c>
      <c r="N94" s="169">
        <v>0</v>
      </c>
      <c r="O94" s="16"/>
      <c r="P94" s="63"/>
      <c r="Q94" s="63"/>
      <c r="R94" s="217"/>
      <c r="S94" s="217"/>
      <c r="T94" s="64"/>
      <c r="U94" s="64"/>
      <c r="V94" s="64"/>
      <c r="W94" s="37"/>
      <c r="X94" s="37"/>
    </row>
    <row r="95" spans="1:24" ht="19.5" customHeight="1" x14ac:dyDescent="0.15">
      <c r="A95" s="3"/>
      <c r="B95" s="3"/>
      <c r="C95" s="3"/>
      <c r="D95" s="210"/>
      <c r="E95" s="210"/>
      <c r="F95" s="78"/>
      <c r="G95" s="20"/>
      <c r="H95" s="150" t="s">
        <v>57</v>
      </c>
      <c r="I95" s="151" t="s">
        <v>58</v>
      </c>
      <c r="J95" s="212"/>
      <c r="K95" s="88"/>
      <c r="L95" s="88"/>
      <c r="M95" s="88"/>
      <c r="N95" s="88"/>
      <c r="O95" s="16"/>
      <c r="P95" s="63"/>
      <c r="Q95" s="63"/>
      <c r="R95" s="217"/>
      <c r="S95" s="217"/>
      <c r="T95" s="64"/>
      <c r="U95" s="64"/>
      <c r="V95" s="64"/>
      <c r="W95" s="37"/>
      <c r="X95" s="37"/>
    </row>
    <row r="96" spans="1:24" ht="30" customHeight="1" x14ac:dyDescent="0.15">
      <c r="A96" s="3"/>
      <c r="B96" s="3"/>
      <c r="C96" s="230" t="str">
        <f>IF(AND(E96="",F96="",G96="",H96="",I96="",J96="",K96="",L96="",M96="",N96=""),"","一般管理費率：未記入、少数点以下第２位又は１０%以上を検出")</f>
        <v/>
      </c>
      <c r="D96" s="230"/>
      <c r="E96" s="163" t="str">
        <f>IF(AND(E94=ROUNDDOWN(E94,3),E94&lt;=0.1,E94&lt;&gt;""),"","←←確認してください ")</f>
        <v/>
      </c>
      <c r="F96" s="163" t="str">
        <f t="shared" ref="F96:N96" si="125">IF(AND(F94=ROUNDDOWN(F94,3),F94&lt;=0.1,F94&lt;&gt;""),"","←←確認してください ")</f>
        <v/>
      </c>
      <c r="G96" s="163" t="str">
        <f t="shared" si="125"/>
        <v/>
      </c>
      <c r="H96" s="163" t="str">
        <f t="shared" si="125"/>
        <v/>
      </c>
      <c r="I96" s="163" t="str">
        <f t="shared" si="125"/>
        <v/>
      </c>
      <c r="J96" s="163" t="str">
        <f t="shared" si="125"/>
        <v/>
      </c>
      <c r="K96" s="163" t="str">
        <f t="shared" si="125"/>
        <v/>
      </c>
      <c r="L96" s="163" t="str">
        <f t="shared" si="125"/>
        <v/>
      </c>
      <c r="M96" s="163" t="str">
        <f t="shared" si="125"/>
        <v/>
      </c>
      <c r="N96" s="163" t="str">
        <f t="shared" si="125"/>
        <v/>
      </c>
      <c r="O96" s="21"/>
      <c r="P96" s="138"/>
      <c r="Q96" s="63"/>
      <c r="R96" s="217"/>
      <c r="S96" s="217"/>
      <c r="T96" s="64"/>
      <c r="U96" s="64"/>
      <c r="V96" s="64"/>
      <c r="W96" s="37"/>
      <c r="X96" s="37"/>
    </row>
    <row r="97" spans="1:24" ht="19.5" customHeight="1" x14ac:dyDescent="0.15">
      <c r="A97" s="3"/>
      <c r="B97" s="3"/>
      <c r="C97" s="3"/>
      <c r="D97" s="10" t="s">
        <v>15</v>
      </c>
      <c r="E97" s="225"/>
      <c r="F97" s="225"/>
      <c r="G97" s="226"/>
      <c r="H97" s="226"/>
      <c r="I97" s="226"/>
      <c r="J97" s="226"/>
      <c r="K97" s="226"/>
      <c r="L97" s="226"/>
      <c r="M97" s="226"/>
      <c r="N97" s="226"/>
      <c r="O97" s="82"/>
      <c r="P97" s="82"/>
      <c r="Q97" s="63"/>
      <c r="R97" s="217"/>
      <c r="S97" s="217"/>
      <c r="T97" s="64"/>
      <c r="U97" s="64"/>
      <c r="V97" s="64"/>
      <c r="W97" s="37"/>
      <c r="X97" s="37"/>
    </row>
    <row r="98" spans="1:24" ht="19.5" customHeight="1" thickBot="1" x14ac:dyDescent="0.2">
      <c r="A98" s="3"/>
      <c r="B98" s="3"/>
      <c r="C98" s="3"/>
      <c r="D98" s="18" t="s">
        <v>53</v>
      </c>
      <c r="E98" s="240"/>
      <c r="F98" s="240"/>
      <c r="G98" s="240"/>
      <c r="H98" s="240"/>
      <c r="I98" s="240"/>
      <c r="J98" s="240"/>
      <c r="K98" s="240"/>
      <c r="L98" s="240"/>
      <c r="M98" s="240"/>
      <c r="N98" s="240"/>
      <c r="O98" s="224" t="s">
        <v>2</v>
      </c>
      <c r="P98" s="63"/>
      <c r="Q98" s="63"/>
      <c r="R98" s="217"/>
      <c r="S98" s="217"/>
      <c r="T98" s="64"/>
      <c r="U98" s="64"/>
      <c r="V98" s="64"/>
      <c r="W98" s="37"/>
      <c r="X98" s="37"/>
    </row>
    <row r="99" spans="1:24" ht="19.5" customHeight="1" thickBot="1" x14ac:dyDescent="0.2">
      <c r="A99" s="3"/>
      <c r="B99" s="3"/>
      <c r="C99" s="115" t="s">
        <v>0</v>
      </c>
      <c r="D99" s="25" t="s">
        <v>51</v>
      </c>
      <c r="E99" s="211">
        <f>E$24</f>
        <v>24</v>
      </c>
      <c r="F99" s="211">
        <f t="shared" ref="F99:N99" si="126">F$24</f>
        <v>25</v>
      </c>
      <c r="G99" s="211">
        <f t="shared" si="126"/>
        <v>26</v>
      </c>
      <c r="H99" s="211">
        <f t="shared" si="126"/>
        <v>27</v>
      </c>
      <c r="I99" s="211">
        <f t="shared" si="126"/>
        <v>28</v>
      </c>
      <c r="J99" s="211">
        <f t="shared" si="126"/>
        <v>29</v>
      </c>
      <c r="K99" s="211">
        <f t="shared" si="126"/>
        <v>30</v>
      </c>
      <c r="L99" s="211">
        <f t="shared" si="126"/>
        <v>31</v>
      </c>
      <c r="M99" s="211">
        <f t="shared" si="126"/>
        <v>32</v>
      </c>
      <c r="N99" s="211">
        <f t="shared" si="126"/>
        <v>33</v>
      </c>
      <c r="O99" s="132" t="str">
        <f>O$24</f>
        <v>総額</v>
      </c>
      <c r="P99" s="63"/>
      <c r="Q99" s="63"/>
      <c r="R99" s="217"/>
      <c r="S99" s="217"/>
      <c r="T99" s="64"/>
      <c r="U99" s="64"/>
      <c r="V99" s="64"/>
      <c r="W99" s="37"/>
      <c r="X99" s="37"/>
    </row>
    <row r="100" spans="1:24" ht="19.5" customHeight="1" x14ac:dyDescent="0.15">
      <c r="A100" s="3"/>
      <c r="B100" s="3"/>
      <c r="C100" s="241" t="s">
        <v>13</v>
      </c>
      <c r="D100" s="29" t="s">
        <v>5</v>
      </c>
      <c r="E100" s="166">
        <v>0</v>
      </c>
      <c r="F100" s="167">
        <v>0</v>
      </c>
      <c r="G100" s="167">
        <v>0</v>
      </c>
      <c r="H100" s="167">
        <v>0</v>
      </c>
      <c r="I100" s="167">
        <v>0</v>
      </c>
      <c r="J100" s="167">
        <v>0</v>
      </c>
      <c r="K100" s="167">
        <v>0</v>
      </c>
      <c r="L100" s="167">
        <v>0</v>
      </c>
      <c r="M100" s="167">
        <v>0</v>
      </c>
      <c r="N100" s="167">
        <v>0</v>
      </c>
      <c r="O100" s="51"/>
      <c r="P100" s="63"/>
      <c r="Q100" s="63"/>
      <c r="R100" s="217"/>
      <c r="S100" s="217"/>
      <c r="T100" s="64"/>
      <c r="U100" s="64"/>
      <c r="V100" s="64"/>
      <c r="W100" s="37"/>
      <c r="X100" s="37"/>
    </row>
    <row r="101" spans="1:24" ht="19.5" customHeight="1" x14ac:dyDescent="0.15">
      <c r="A101" s="3"/>
      <c r="B101" s="3"/>
      <c r="C101" s="242"/>
      <c r="D101" s="30" t="s">
        <v>6</v>
      </c>
      <c r="E101" s="170">
        <v>0</v>
      </c>
      <c r="F101" s="170">
        <v>0</v>
      </c>
      <c r="G101" s="170">
        <v>0</v>
      </c>
      <c r="H101" s="170">
        <v>0</v>
      </c>
      <c r="I101" s="170">
        <v>0</v>
      </c>
      <c r="J101" s="170">
        <v>0</v>
      </c>
      <c r="K101" s="171">
        <v>0</v>
      </c>
      <c r="L101" s="171">
        <v>0</v>
      </c>
      <c r="M101" s="171">
        <v>0</v>
      </c>
      <c r="N101" s="171">
        <v>0</v>
      </c>
      <c r="O101" s="52"/>
      <c r="P101" s="63"/>
      <c r="Q101" s="63"/>
      <c r="R101" s="217"/>
      <c r="S101" s="217"/>
      <c r="T101" s="64"/>
      <c r="U101" s="64"/>
      <c r="V101" s="64"/>
      <c r="W101" s="37"/>
      <c r="X101" s="37"/>
    </row>
    <row r="102" spans="1:24" ht="19.5" customHeight="1" x14ac:dyDescent="0.15">
      <c r="A102" s="3"/>
      <c r="B102" s="3"/>
      <c r="C102" s="242"/>
      <c r="D102" s="31" t="s">
        <v>7</v>
      </c>
      <c r="E102" s="170">
        <v>0</v>
      </c>
      <c r="F102" s="170">
        <v>0</v>
      </c>
      <c r="G102" s="170">
        <v>0</v>
      </c>
      <c r="H102" s="170">
        <v>0</v>
      </c>
      <c r="I102" s="170">
        <v>0</v>
      </c>
      <c r="J102" s="170">
        <v>0</v>
      </c>
      <c r="K102" s="171">
        <v>0</v>
      </c>
      <c r="L102" s="171">
        <v>0</v>
      </c>
      <c r="M102" s="171">
        <v>0</v>
      </c>
      <c r="N102" s="171">
        <v>0</v>
      </c>
      <c r="O102" s="52"/>
      <c r="P102" s="63"/>
      <c r="Q102" s="63"/>
      <c r="R102" s="217"/>
      <c r="S102" s="217"/>
      <c r="T102" s="64"/>
      <c r="U102" s="64"/>
      <c r="V102" s="64"/>
      <c r="W102" s="37"/>
      <c r="X102" s="37"/>
    </row>
    <row r="103" spans="1:24" ht="19.5" customHeight="1" thickBot="1" x14ac:dyDescent="0.2">
      <c r="A103" s="3"/>
      <c r="B103" s="3"/>
      <c r="C103" s="242"/>
      <c r="D103" s="32" t="s">
        <v>8</v>
      </c>
      <c r="E103" s="172">
        <v>0</v>
      </c>
      <c r="F103" s="172">
        <v>0</v>
      </c>
      <c r="G103" s="172">
        <v>0</v>
      </c>
      <c r="H103" s="172">
        <v>0</v>
      </c>
      <c r="I103" s="172">
        <v>0</v>
      </c>
      <c r="J103" s="172">
        <v>0</v>
      </c>
      <c r="K103" s="173">
        <v>0</v>
      </c>
      <c r="L103" s="173">
        <v>0</v>
      </c>
      <c r="M103" s="173">
        <v>0</v>
      </c>
      <c r="N103" s="173">
        <v>0</v>
      </c>
      <c r="O103" s="54"/>
      <c r="P103" s="63"/>
      <c r="Q103" s="63"/>
      <c r="R103" s="217"/>
      <c r="S103" s="217"/>
      <c r="T103" s="64"/>
      <c r="U103" s="64"/>
      <c r="V103" s="64"/>
      <c r="W103" s="37"/>
      <c r="X103" s="37"/>
    </row>
    <row r="104" spans="1:24" ht="19.5" customHeight="1" x14ac:dyDescent="0.15">
      <c r="A104" s="3"/>
      <c r="B104" s="3"/>
      <c r="C104" s="241" t="s">
        <v>9</v>
      </c>
      <c r="D104" s="42" t="s">
        <v>18</v>
      </c>
      <c r="E104" s="7">
        <f>SUM(E100:E103)</f>
        <v>0</v>
      </c>
      <c r="F104" s="8">
        <f t="shared" ref="F104" si="127">SUM(F100:F103)</f>
        <v>0</v>
      </c>
      <c r="G104" s="8">
        <f t="shared" ref="G104" si="128">SUM(G100:G103)</f>
        <v>0</v>
      </c>
      <c r="H104" s="8">
        <f t="shared" ref="H104" si="129">SUM(H100:H103)</f>
        <v>0</v>
      </c>
      <c r="I104" s="8">
        <f>SUM(I100:I103)</f>
        <v>0</v>
      </c>
      <c r="J104" s="8">
        <f t="shared" ref="J104" si="130">SUM(J100:J103)</f>
        <v>0</v>
      </c>
      <c r="K104" s="8">
        <f t="shared" ref="K104" si="131">SUM(K100:K103)</f>
        <v>0</v>
      </c>
      <c r="L104" s="8">
        <f t="shared" ref="L104" si="132">SUM(L100:L103)</f>
        <v>0</v>
      </c>
      <c r="M104" s="8">
        <f t="shared" ref="M104" si="133">SUM(M100:M103)</f>
        <v>0</v>
      </c>
      <c r="N104" s="8">
        <f t="shared" ref="N104" si="134">SUM(N100:N103)</f>
        <v>0</v>
      </c>
      <c r="O104" s="51"/>
      <c r="P104" s="63"/>
      <c r="Q104" s="63"/>
      <c r="R104" s="217"/>
      <c r="S104" s="217"/>
      <c r="T104" s="64"/>
      <c r="U104" s="64"/>
      <c r="V104" s="64"/>
      <c r="W104" s="37"/>
      <c r="X104" s="37"/>
    </row>
    <row r="105" spans="1:24" ht="19.5" customHeight="1" x14ac:dyDescent="0.15">
      <c r="A105" s="3"/>
      <c r="B105" s="3"/>
      <c r="C105" s="242"/>
      <c r="D105" s="30" t="s">
        <v>10</v>
      </c>
      <c r="E105" s="178">
        <f>IF(E110="",ROUNDDOWN(E104*E108,0)," 未入力あり")</f>
        <v>0</v>
      </c>
      <c r="F105" s="44">
        <f t="shared" ref="F105" si="135">IF(F110="",ROUNDDOWN(F104*F108,0)," 未入力あり")</f>
        <v>0</v>
      </c>
      <c r="G105" s="44">
        <f t="shared" ref="G105" si="136">IF(G110="",ROUNDDOWN(G104*G108,0)," 未入力あり")</f>
        <v>0</v>
      </c>
      <c r="H105" s="44">
        <f t="shared" ref="H105" si="137">IF(H110="",ROUNDDOWN(H104*H108,0)," 未入力あり")</f>
        <v>0</v>
      </c>
      <c r="I105" s="44">
        <f>IF(I110="",ROUNDDOWN(I104*I108,0)," 未入力あり")</f>
        <v>0</v>
      </c>
      <c r="J105" s="44">
        <f t="shared" ref="J105" si="138">IF(J110="",ROUNDDOWN(J104*J108,0)," 未入力あり")</f>
        <v>0</v>
      </c>
      <c r="K105" s="44">
        <f t="shared" ref="K105" si="139">IF(K110="",ROUNDDOWN(K104*K108,0)," 未入力あり")</f>
        <v>0</v>
      </c>
      <c r="L105" s="44">
        <f t="shared" ref="L105" si="140">IF(L110="",ROUNDDOWN(L104*L108,0)," 未入力あり")</f>
        <v>0</v>
      </c>
      <c r="M105" s="44">
        <f t="shared" ref="M105" si="141">IF(M110="",ROUNDDOWN(M104*M108,0)," 未入力あり")</f>
        <v>0</v>
      </c>
      <c r="N105" s="179">
        <f t="shared" ref="N105" si="142">IF(N110="",ROUNDDOWN(N104*N108,0)," 未入力あり")</f>
        <v>0</v>
      </c>
      <c r="O105" s="52"/>
      <c r="P105" s="63"/>
      <c r="Q105" s="63"/>
      <c r="R105" s="217"/>
      <c r="S105" s="217"/>
      <c r="T105" s="64"/>
      <c r="U105" s="64"/>
      <c r="V105" s="64"/>
      <c r="W105" s="37"/>
      <c r="X105" s="37"/>
    </row>
    <row r="106" spans="1:24" ht="19.5" customHeight="1" thickBot="1" x14ac:dyDescent="0.2">
      <c r="A106" s="3"/>
      <c r="B106" s="3"/>
      <c r="C106" s="243"/>
      <c r="D106" s="33" t="s">
        <v>20</v>
      </c>
      <c r="E106" s="106">
        <f>IFERROR(E104+E105,"")</f>
        <v>0</v>
      </c>
      <c r="F106" s="107">
        <f t="shared" ref="F106" si="143">IFERROR(F104+F105,"")</f>
        <v>0</v>
      </c>
      <c r="G106" s="107">
        <f t="shared" ref="G106" si="144">IFERROR(G104+G105,"")</f>
        <v>0</v>
      </c>
      <c r="H106" s="107">
        <f t="shared" ref="H106" si="145">IFERROR(H104+H105,"")</f>
        <v>0</v>
      </c>
      <c r="I106" s="107">
        <f>IFERROR(I104+I105,"")</f>
        <v>0</v>
      </c>
      <c r="J106" s="107">
        <f t="shared" ref="J106" si="146">IFERROR(J104+J105,"")</f>
        <v>0</v>
      </c>
      <c r="K106" s="107">
        <f t="shared" ref="K106" si="147">IFERROR(K104+K105,"")</f>
        <v>0</v>
      </c>
      <c r="L106" s="107">
        <f t="shared" ref="L106" si="148">IFERROR(L104+L105,"")</f>
        <v>0</v>
      </c>
      <c r="M106" s="107">
        <f t="shared" ref="M106" si="149">IFERROR(M104+M105,"")</f>
        <v>0</v>
      </c>
      <c r="N106" s="107">
        <f t="shared" ref="N106" si="150">IFERROR(N104+N105,"")</f>
        <v>0</v>
      </c>
      <c r="O106" s="57"/>
      <c r="P106" s="63"/>
      <c r="Q106" s="63"/>
      <c r="R106" s="217"/>
      <c r="S106" s="217"/>
      <c r="T106" s="64"/>
      <c r="U106" s="64"/>
      <c r="V106" s="64"/>
      <c r="W106" s="37"/>
      <c r="X106" s="37"/>
    </row>
    <row r="107" spans="1:24" ht="34.5" customHeight="1" thickBot="1" x14ac:dyDescent="0.2">
      <c r="A107" s="3"/>
      <c r="B107" s="3"/>
      <c r="C107" s="26"/>
      <c r="D107" s="149" t="s">
        <v>56</v>
      </c>
      <c r="E107" s="136">
        <f>IFERROR(ROUNDDOWN(E106*E$37/(1+E$37),0),"")</f>
        <v>0</v>
      </c>
      <c r="F107" s="136">
        <f t="shared" ref="F107" si="151">IFERROR(ROUNDDOWN(F106*F$37/(1+F$37),0),"")</f>
        <v>0</v>
      </c>
      <c r="G107" s="136">
        <f t="shared" ref="G107" si="152">IFERROR(ROUNDDOWN(G106*G$37/(1+G$37),0),"")</f>
        <v>0</v>
      </c>
      <c r="H107" s="136">
        <f t="shared" ref="H107" si="153">IFERROR(ROUNDDOWN(H106*H$37/(1+H$37),0),"")</f>
        <v>0</v>
      </c>
      <c r="I107" s="160">
        <f>IFERROR(ROUNDDOWN(I106*I$37,0),"")</f>
        <v>0</v>
      </c>
      <c r="J107" s="160">
        <f t="shared" ref="J107" si="154">IFERROR(ROUNDDOWN(J106*J$37,0),"")</f>
        <v>0</v>
      </c>
      <c r="K107" s="160">
        <f t="shared" ref="K107" si="155">IFERROR(ROUNDDOWN(K106*K$37,0),"")</f>
        <v>0</v>
      </c>
      <c r="L107" s="160">
        <f t="shared" ref="L107" si="156">IFERROR(ROUNDDOWN(L106*L$37,0),"")</f>
        <v>0</v>
      </c>
      <c r="M107" s="160">
        <f t="shared" ref="M107" si="157">IFERROR(ROUNDDOWN(M106*M$37,0),"")</f>
        <v>0</v>
      </c>
      <c r="N107" s="160">
        <f t="shared" ref="N107" si="158">IFERROR(ROUNDDOWN(N106*N$37,0),"")</f>
        <v>0</v>
      </c>
      <c r="O107" s="60"/>
      <c r="P107" s="63"/>
      <c r="Q107" s="63"/>
      <c r="R107" s="217"/>
      <c r="S107" s="217"/>
      <c r="T107" s="64"/>
      <c r="U107" s="64"/>
      <c r="V107" s="64"/>
      <c r="W107" s="37"/>
      <c r="X107" s="37"/>
    </row>
    <row r="108" spans="1:24" ht="19.5" customHeight="1" x14ac:dyDescent="0.15">
      <c r="A108" s="3"/>
      <c r="B108" s="3"/>
      <c r="C108" s="3"/>
      <c r="D108" s="15" t="s">
        <v>11</v>
      </c>
      <c r="E108" s="169">
        <v>0</v>
      </c>
      <c r="F108" s="169">
        <v>0</v>
      </c>
      <c r="G108" s="169">
        <v>0</v>
      </c>
      <c r="H108" s="169">
        <v>0</v>
      </c>
      <c r="I108" s="169">
        <v>0</v>
      </c>
      <c r="J108" s="169">
        <v>0</v>
      </c>
      <c r="K108" s="169">
        <v>0</v>
      </c>
      <c r="L108" s="169">
        <v>0</v>
      </c>
      <c r="M108" s="169">
        <v>0</v>
      </c>
      <c r="N108" s="169">
        <v>0</v>
      </c>
      <c r="O108" s="16"/>
      <c r="P108" s="63"/>
      <c r="Q108" s="63"/>
      <c r="R108" s="217"/>
      <c r="S108" s="217"/>
      <c r="T108" s="64"/>
      <c r="U108" s="64"/>
      <c r="V108" s="64"/>
      <c r="W108" s="37"/>
      <c r="X108" s="37"/>
    </row>
    <row r="109" spans="1:24" ht="19.5" customHeight="1" x14ac:dyDescent="0.15">
      <c r="A109" s="3"/>
      <c r="B109" s="3"/>
      <c r="C109" s="3"/>
      <c r="D109" s="210"/>
      <c r="E109" s="210"/>
      <c r="F109" s="78"/>
      <c r="G109" s="20"/>
      <c r="H109" s="150" t="s">
        <v>57</v>
      </c>
      <c r="I109" s="151" t="s">
        <v>58</v>
      </c>
      <c r="J109" s="212"/>
      <c r="K109" s="88"/>
      <c r="L109" s="88"/>
      <c r="M109" s="88"/>
      <c r="N109" s="88"/>
      <c r="O109" s="16"/>
      <c r="P109" s="63"/>
      <c r="Q109" s="63"/>
      <c r="R109" s="217"/>
      <c r="S109" s="217"/>
      <c r="T109" s="64"/>
      <c r="U109" s="64"/>
      <c r="V109" s="64"/>
      <c r="W109" s="37"/>
      <c r="X109" s="37"/>
    </row>
    <row r="110" spans="1:24" ht="30" customHeight="1" x14ac:dyDescent="0.15">
      <c r="A110" s="3"/>
      <c r="B110" s="3"/>
      <c r="C110" s="230" t="str">
        <f>IF(AND(E110="",F110="",G110="",H110="",I110="",J110="",K110="",L110="",M110="",N110=""),"","一般管理費率：未記入、少数点以下第２位又は１０%以上を検出")</f>
        <v/>
      </c>
      <c r="D110" s="230"/>
      <c r="E110" s="163" t="str">
        <f>IF(AND(E108=ROUNDDOWN(E108,3),E108&lt;=0.1,E108&lt;&gt;""),"","←←確認してください ")</f>
        <v/>
      </c>
      <c r="F110" s="163" t="str">
        <f t="shared" ref="F110:N110" si="159">IF(AND(F108=ROUNDDOWN(F108,3),F108&lt;=0.1,F108&lt;&gt;""),"","←←確認してください ")</f>
        <v/>
      </c>
      <c r="G110" s="163" t="str">
        <f t="shared" si="159"/>
        <v/>
      </c>
      <c r="H110" s="163" t="str">
        <f t="shared" si="159"/>
        <v/>
      </c>
      <c r="I110" s="163" t="str">
        <f t="shared" si="159"/>
        <v/>
      </c>
      <c r="J110" s="163" t="str">
        <f t="shared" si="159"/>
        <v/>
      </c>
      <c r="K110" s="163" t="str">
        <f t="shared" si="159"/>
        <v/>
      </c>
      <c r="L110" s="163" t="str">
        <f t="shared" si="159"/>
        <v/>
      </c>
      <c r="M110" s="163" t="str">
        <f t="shared" si="159"/>
        <v/>
      </c>
      <c r="N110" s="163" t="str">
        <f t="shared" si="159"/>
        <v/>
      </c>
      <c r="O110" s="21"/>
      <c r="P110" s="138"/>
      <c r="Q110" s="63"/>
      <c r="R110" s="217"/>
      <c r="S110" s="217"/>
      <c r="T110" s="64"/>
      <c r="U110" s="64"/>
      <c r="V110" s="64"/>
      <c r="W110" s="37"/>
      <c r="X110" s="37"/>
    </row>
    <row r="111" spans="1:24" ht="19.5" customHeight="1" x14ac:dyDescent="0.15">
      <c r="A111" s="3"/>
      <c r="B111" s="3"/>
      <c r="C111" s="3"/>
      <c r="D111" s="10" t="s">
        <v>15</v>
      </c>
      <c r="E111" s="225"/>
      <c r="F111" s="225"/>
      <c r="G111" s="226"/>
      <c r="H111" s="226"/>
      <c r="I111" s="226"/>
      <c r="J111" s="226"/>
      <c r="K111" s="226"/>
      <c r="L111" s="226"/>
      <c r="M111" s="226"/>
      <c r="N111" s="226"/>
      <c r="O111" s="82"/>
      <c r="P111" s="82"/>
      <c r="Q111" s="63"/>
      <c r="R111" s="217"/>
      <c r="S111" s="217"/>
      <c r="T111" s="64"/>
      <c r="U111" s="64"/>
      <c r="V111" s="64"/>
      <c r="W111" s="37"/>
      <c r="X111" s="37"/>
    </row>
    <row r="112" spans="1:24" ht="19.5" customHeight="1" thickBot="1" x14ac:dyDescent="0.2">
      <c r="A112" s="3"/>
      <c r="B112" s="3"/>
      <c r="C112" s="3"/>
      <c r="D112" s="18" t="s">
        <v>53</v>
      </c>
      <c r="E112" s="240"/>
      <c r="F112" s="240"/>
      <c r="G112" s="240"/>
      <c r="H112" s="240"/>
      <c r="I112" s="240"/>
      <c r="J112" s="240"/>
      <c r="K112" s="240"/>
      <c r="L112" s="240"/>
      <c r="M112" s="240"/>
      <c r="N112" s="240"/>
      <c r="O112" s="224" t="s">
        <v>2</v>
      </c>
      <c r="P112" s="63"/>
      <c r="Q112" s="63"/>
      <c r="R112" s="217"/>
      <c r="S112" s="217"/>
      <c r="T112" s="64"/>
      <c r="U112" s="64"/>
      <c r="V112" s="64"/>
      <c r="W112" s="37"/>
      <c r="X112" s="37"/>
    </row>
    <row r="113" spans="1:24" ht="19.5" customHeight="1" thickBot="1" x14ac:dyDescent="0.2">
      <c r="A113" s="3"/>
      <c r="B113" s="3"/>
      <c r="C113" s="115" t="s">
        <v>0</v>
      </c>
      <c r="D113" s="25" t="s">
        <v>51</v>
      </c>
      <c r="E113" s="211">
        <f>E$24</f>
        <v>24</v>
      </c>
      <c r="F113" s="211">
        <f t="shared" ref="F113:N113" si="160">F$24</f>
        <v>25</v>
      </c>
      <c r="G113" s="211">
        <f t="shared" si="160"/>
        <v>26</v>
      </c>
      <c r="H113" s="211">
        <f t="shared" si="160"/>
        <v>27</v>
      </c>
      <c r="I113" s="211">
        <f t="shared" si="160"/>
        <v>28</v>
      </c>
      <c r="J113" s="211">
        <f t="shared" si="160"/>
        <v>29</v>
      </c>
      <c r="K113" s="211">
        <f t="shared" si="160"/>
        <v>30</v>
      </c>
      <c r="L113" s="211">
        <f t="shared" si="160"/>
        <v>31</v>
      </c>
      <c r="M113" s="211">
        <f t="shared" si="160"/>
        <v>32</v>
      </c>
      <c r="N113" s="211">
        <f t="shared" si="160"/>
        <v>33</v>
      </c>
      <c r="O113" s="132" t="str">
        <f>O$24</f>
        <v>総額</v>
      </c>
      <c r="P113" s="63"/>
      <c r="Q113" s="63"/>
      <c r="R113" s="217"/>
      <c r="S113" s="217"/>
      <c r="T113" s="64"/>
      <c r="U113" s="64"/>
      <c r="V113" s="64"/>
      <c r="W113" s="37"/>
      <c r="X113" s="37"/>
    </row>
    <row r="114" spans="1:24" ht="19.5" customHeight="1" x14ac:dyDescent="0.15">
      <c r="A114" s="3"/>
      <c r="B114" s="3"/>
      <c r="C114" s="241" t="s">
        <v>13</v>
      </c>
      <c r="D114" s="29" t="s">
        <v>5</v>
      </c>
      <c r="E114" s="166">
        <v>0</v>
      </c>
      <c r="F114" s="167">
        <v>0</v>
      </c>
      <c r="G114" s="167">
        <v>0</v>
      </c>
      <c r="H114" s="167">
        <v>0</v>
      </c>
      <c r="I114" s="167">
        <v>0</v>
      </c>
      <c r="J114" s="167">
        <v>0</v>
      </c>
      <c r="K114" s="167">
        <v>0</v>
      </c>
      <c r="L114" s="167">
        <v>0</v>
      </c>
      <c r="M114" s="167">
        <v>0</v>
      </c>
      <c r="N114" s="167">
        <v>0</v>
      </c>
      <c r="O114" s="51"/>
      <c r="P114" s="63"/>
      <c r="Q114" s="63"/>
      <c r="R114" s="217"/>
      <c r="S114" s="217"/>
      <c r="T114" s="64"/>
      <c r="U114" s="64"/>
      <c r="V114" s="64"/>
      <c r="W114" s="37"/>
      <c r="X114" s="37"/>
    </row>
    <row r="115" spans="1:24" ht="19.5" customHeight="1" x14ac:dyDescent="0.15">
      <c r="A115" s="3"/>
      <c r="B115" s="3"/>
      <c r="C115" s="242"/>
      <c r="D115" s="30" t="s">
        <v>6</v>
      </c>
      <c r="E115" s="170">
        <v>0</v>
      </c>
      <c r="F115" s="170">
        <v>0</v>
      </c>
      <c r="G115" s="170">
        <v>0</v>
      </c>
      <c r="H115" s="170">
        <v>0</v>
      </c>
      <c r="I115" s="170">
        <v>0</v>
      </c>
      <c r="J115" s="170">
        <v>0</v>
      </c>
      <c r="K115" s="171">
        <v>0</v>
      </c>
      <c r="L115" s="171">
        <v>0</v>
      </c>
      <c r="M115" s="171">
        <v>0</v>
      </c>
      <c r="N115" s="171">
        <v>0</v>
      </c>
      <c r="O115" s="52"/>
      <c r="P115" s="63"/>
      <c r="Q115" s="63"/>
      <c r="R115" s="217"/>
      <c r="S115" s="217"/>
      <c r="T115" s="64"/>
      <c r="U115" s="64"/>
      <c r="V115" s="64"/>
      <c r="W115" s="37"/>
      <c r="X115" s="37"/>
    </row>
    <row r="116" spans="1:24" ht="19.5" customHeight="1" x14ac:dyDescent="0.15">
      <c r="A116" s="3"/>
      <c r="B116" s="3"/>
      <c r="C116" s="242"/>
      <c r="D116" s="31" t="s">
        <v>7</v>
      </c>
      <c r="E116" s="170">
        <v>0</v>
      </c>
      <c r="F116" s="170">
        <v>0</v>
      </c>
      <c r="G116" s="170">
        <v>0</v>
      </c>
      <c r="H116" s="170">
        <v>0</v>
      </c>
      <c r="I116" s="170">
        <v>0</v>
      </c>
      <c r="J116" s="170">
        <v>0</v>
      </c>
      <c r="K116" s="171">
        <v>0</v>
      </c>
      <c r="L116" s="171">
        <v>0</v>
      </c>
      <c r="M116" s="171">
        <v>0</v>
      </c>
      <c r="N116" s="171">
        <v>0</v>
      </c>
      <c r="O116" s="52"/>
      <c r="P116" s="63"/>
      <c r="Q116" s="63"/>
      <c r="R116" s="217"/>
      <c r="S116" s="217"/>
      <c r="T116" s="64"/>
      <c r="U116" s="64"/>
      <c r="V116" s="64"/>
      <c r="W116" s="37"/>
      <c r="X116" s="37"/>
    </row>
    <row r="117" spans="1:24" ht="19.5" customHeight="1" thickBot="1" x14ac:dyDescent="0.2">
      <c r="A117" s="3"/>
      <c r="B117" s="3"/>
      <c r="C117" s="242"/>
      <c r="D117" s="32" t="s">
        <v>8</v>
      </c>
      <c r="E117" s="172">
        <v>0</v>
      </c>
      <c r="F117" s="172">
        <v>0</v>
      </c>
      <c r="G117" s="172">
        <v>0</v>
      </c>
      <c r="H117" s="172">
        <v>0</v>
      </c>
      <c r="I117" s="172">
        <v>0</v>
      </c>
      <c r="J117" s="172">
        <v>0</v>
      </c>
      <c r="K117" s="173">
        <v>0</v>
      </c>
      <c r="L117" s="173">
        <v>0</v>
      </c>
      <c r="M117" s="173">
        <v>0</v>
      </c>
      <c r="N117" s="173">
        <v>0</v>
      </c>
      <c r="O117" s="54"/>
      <c r="P117" s="63"/>
      <c r="Q117" s="63"/>
      <c r="R117" s="217"/>
      <c r="S117" s="217"/>
      <c r="T117" s="64"/>
      <c r="U117" s="64"/>
      <c r="V117" s="64"/>
      <c r="W117" s="37"/>
      <c r="X117" s="37"/>
    </row>
    <row r="118" spans="1:24" ht="19.5" customHeight="1" x14ac:dyDescent="0.15">
      <c r="A118" s="3"/>
      <c r="B118" s="3"/>
      <c r="C118" s="241" t="s">
        <v>9</v>
      </c>
      <c r="D118" s="42" t="s">
        <v>18</v>
      </c>
      <c r="E118" s="7">
        <f>SUM(E114:E117)</f>
        <v>0</v>
      </c>
      <c r="F118" s="8">
        <f t="shared" ref="F118" si="161">SUM(F114:F117)</f>
        <v>0</v>
      </c>
      <c r="G118" s="8">
        <f t="shared" ref="G118" si="162">SUM(G114:G117)</f>
        <v>0</v>
      </c>
      <c r="H118" s="8">
        <f t="shared" ref="H118" si="163">SUM(H114:H117)</f>
        <v>0</v>
      </c>
      <c r="I118" s="8">
        <f>SUM(I114:I117)</f>
        <v>0</v>
      </c>
      <c r="J118" s="8">
        <f t="shared" ref="J118" si="164">SUM(J114:J117)</f>
        <v>0</v>
      </c>
      <c r="K118" s="8">
        <f t="shared" ref="K118" si="165">SUM(K114:K117)</f>
        <v>0</v>
      </c>
      <c r="L118" s="8">
        <f t="shared" ref="L118" si="166">SUM(L114:L117)</f>
        <v>0</v>
      </c>
      <c r="M118" s="8">
        <f t="shared" ref="M118" si="167">SUM(M114:M117)</f>
        <v>0</v>
      </c>
      <c r="N118" s="8">
        <f t="shared" ref="N118" si="168">SUM(N114:N117)</f>
        <v>0</v>
      </c>
      <c r="O118" s="51"/>
      <c r="P118" s="63"/>
      <c r="Q118" s="63"/>
      <c r="R118" s="217"/>
      <c r="S118" s="217"/>
      <c r="T118" s="64"/>
      <c r="U118" s="64"/>
      <c r="V118" s="64"/>
      <c r="W118" s="37"/>
      <c r="X118" s="37"/>
    </row>
    <row r="119" spans="1:24" ht="19.5" customHeight="1" x14ac:dyDescent="0.15">
      <c r="A119" s="3"/>
      <c r="B119" s="3"/>
      <c r="C119" s="242"/>
      <c r="D119" s="30" t="s">
        <v>10</v>
      </c>
      <c r="E119" s="178">
        <f>IF(E124="",ROUNDDOWN(E118*E122,0)," 未入力あり")</f>
        <v>0</v>
      </c>
      <c r="F119" s="44">
        <f t="shared" ref="F119" si="169">IF(F124="",ROUNDDOWN(F118*F122,0)," 未入力あり")</f>
        <v>0</v>
      </c>
      <c r="G119" s="44">
        <f t="shared" ref="G119" si="170">IF(G124="",ROUNDDOWN(G118*G122,0)," 未入力あり")</f>
        <v>0</v>
      </c>
      <c r="H119" s="44">
        <f t="shared" ref="H119" si="171">IF(H124="",ROUNDDOWN(H118*H122,0)," 未入力あり")</f>
        <v>0</v>
      </c>
      <c r="I119" s="44">
        <f>IF(I124="",ROUNDDOWN(I118*I122,0)," 未入力あり")</f>
        <v>0</v>
      </c>
      <c r="J119" s="44">
        <f t="shared" ref="J119" si="172">IF(J124="",ROUNDDOWN(J118*J122,0)," 未入力あり")</f>
        <v>0</v>
      </c>
      <c r="K119" s="44">
        <f t="shared" ref="K119" si="173">IF(K124="",ROUNDDOWN(K118*K122,0)," 未入力あり")</f>
        <v>0</v>
      </c>
      <c r="L119" s="44">
        <f t="shared" ref="L119" si="174">IF(L124="",ROUNDDOWN(L118*L122,0)," 未入力あり")</f>
        <v>0</v>
      </c>
      <c r="M119" s="44">
        <f t="shared" ref="M119" si="175">IF(M124="",ROUNDDOWN(M118*M122,0)," 未入力あり")</f>
        <v>0</v>
      </c>
      <c r="N119" s="179">
        <f t="shared" ref="N119" si="176">IF(N124="",ROUNDDOWN(N118*N122,0)," 未入力あり")</f>
        <v>0</v>
      </c>
      <c r="O119" s="52"/>
      <c r="P119" s="63"/>
      <c r="Q119" s="63"/>
      <c r="R119" s="217"/>
      <c r="S119" s="217"/>
      <c r="T119" s="64"/>
      <c r="U119" s="64"/>
      <c r="V119" s="64"/>
      <c r="W119" s="37"/>
      <c r="X119" s="37"/>
    </row>
    <row r="120" spans="1:24" ht="19.5" customHeight="1" thickBot="1" x14ac:dyDescent="0.2">
      <c r="A120" s="3"/>
      <c r="B120" s="3"/>
      <c r="C120" s="243"/>
      <c r="D120" s="33" t="s">
        <v>20</v>
      </c>
      <c r="E120" s="106">
        <f>IFERROR(E118+E119,"")</f>
        <v>0</v>
      </c>
      <c r="F120" s="107">
        <f t="shared" ref="F120" si="177">IFERROR(F118+F119,"")</f>
        <v>0</v>
      </c>
      <c r="G120" s="107">
        <f t="shared" ref="G120" si="178">IFERROR(G118+G119,"")</f>
        <v>0</v>
      </c>
      <c r="H120" s="107">
        <f t="shared" ref="H120" si="179">IFERROR(H118+H119,"")</f>
        <v>0</v>
      </c>
      <c r="I120" s="107">
        <f>IFERROR(I118+I119,"")</f>
        <v>0</v>
      </c>
      <c r="J120" s="107">
        <f t="shared" ref="J120" si="180">IFERROR(J118+J119,"")</f>
        <v>0</v>
      </c>
      <c r="K120" s="107">
        <f t="shared" ref="K120" si="181">IFERROR(K118+K119,"")</f>
        <v>0</v>
      </c>
      <c r="L120" s="107">
        <f t="shared" ref="L120" si="182">IFERROR(L118+L119,"")</f>
        <v>0</v>
      </c>
      <c r="M120" s="107">
        <f t="shared" ref="M120" si="183">IFERROR(M118+M119,"")</f>
        <v>0</v>
      </c>
      <c r="N120" s="107">
        <f t="shared" ref="N120" si="184">IFERROR(N118+N119,"")</f>
        <v>0</v>
      </c>
      <c r="O120" s="57"/>
      <c r="P120" s="63"/>
      <c r="Q120" s="63"/>
      <c r="R120" s="217"/>
      <c r="S120" s="217"/>
      <c r="T120" s="64"/>
      <c r="U120" s="64"/>
      <c r="V120" s="64"/>
      <c r="W120" s="37"/>
      <c r="X120" s="37"/>
    </row>
    <row r="121" spans="1:24" ht="34.5" customHeight="1" thickBot="1" x14ac:dyDescent="0.2">
      <c r="A121" s="3"/>
      <c r="B121" s="3"/>
      <c r="C121" s="26"/>
      <c r="D121" s="149" t="s">
        <v>56</v>
      </c>
      <c r="E121" s="136">
        <f>IFERROR(ROUNDDOWN(E120*E$37/(1+E$37),0),"")</f>
        <v>0</v>
      </c>
      <c r="F121" s="136">
        <f t="shared" ref="F121" si="185">IFERROR(ROUNDDOWN(F120*F$37/(1+F$37),0),"")</f>
        <v>0</v>
      </c>
      <c r="G121" s="136">
        <f t="shared" ref="G121" si="186">IFERROR(ROUNDDOWN(G120*G$37/(1+G$37),0),"")</f>
        <v>0</v>
      </c>
      <c r="H121" s="136">
        <f t="shared" ref="H121" si="187">IFERROR(ROUNDDOWN(H120*H$37/(1+H$37),0),"")</f>
        <v>0</v>
      </c>
      <c r="I121" s="160">
        <f>IFERROR(ROUNDDOWN(I120*I$37,0),"")</f>
        <v>0</v>
      </c>
      <c r="J121" s="160">
        <f t="shared" ref="J121" si="188">IFERROR(ROUNDDOWN(J120*J$37,0),"")</f>
        <v>0</v>
      </c>
      <c r="K121" s="160">
        <f t="shared" ref="K121" si="189">IFERROR(ROUNDDOWN(K120*K$37,0),"")</f>
        <v>0</v>
      </c>
      <c r="L121" s="160">
        <f t="shared" ref="L121" si="190">IFERROR(ROUNDDOWN(L120*L$37,0),"")</f>
        <v>0</v>
      </c>
      <c r="M121" s="160">
        <f t="shared" ref="M121" si="191">IFERROR(ROUNDDOWN(M120*M$37,0),"")</f>
        <v>0</v>
      </c>
      <c r="N121" s="160">
        <f t="shared" ref="N121" si="192">IFERROR(ROUNDDOWN(N120*N$37,0),"")</f>
        <v>0</v>
      </c>
      <c r="O121" s="60"/>
      <c r="P121" s="63"/>
      <c r="Q121" s="63"/>
      <c r="R121" s="217"/>
      <c r="S121" s="217"/>
      <c r="T121" s="64"/>
      <c r="U121" s="64"/>
      <c r="V121" s="64"/>
      <c r="W121" s="37"/>
      <c r="X121" s="37"/>
    </row>
    <row r="122" spans="1:24" ht="19.5" customHeight="1" x14ac:dyDescent="0.15">
      <c r="A122" s="3"/>
      <c r="B122" s="3"/>
      <c r="C122" s="3"/>
      <c r="D122" s="15" t="s">
        <v>11</v>
      </c>
      <c r="E122" s="169">
        <v>0</v>
      </c>
      <c r="F122" s="169">
        <v>0</v>
      </c>
      <c r="G122" s="169">
        <v>0</v>
      </c>
      <c r="H122" s="169">
        <v>0</v>
      </c>
      <c r="I122" s="169">
        <v>0</v>
      </c>
      <c r="J122" s="169">
        <v>0</v>
      </c>
      <c r="K122" s="169">
        <v>0</v>
      </c>
      <c r="L122" s="169">
        <v>0</v>
      </c>
      <c r="M122" s="169">
        <v>0</v>
      </c>
      <c r="N122" s="169">
        <v>0</v>
      </c>
      <c r="O122" s="16"/>
      <c r="P122" s="63"/>
      <c r="Q122" s="63"/>
      <c r="R122" s="217"/>
      <c r="S122" s="217"/>
      <c r="T122" s="64"/>
      <c r="U122" s="64"/>
      <c r="V122" s="64"/>
      <c r="W122" s="37"/>
      <c r="X122" s="37"/>
    </row>
    <row r="123" spans="1:24" ht="19.5" customHeight="1" x14ac:dyDescent="0.15">
      <c r="A123" s="3"/>
      <c r="B123" s="3"/>
      <c r="C123" s="3"/>
      <c r="D123" s="210"/>
      <c r="E123" s="210"/>
      <c r="F123" s="78"/>
      <c r="G123" s="20"/>
      <c r="H123" s="150" t="s">
        <v>57</v>
      </c>
      <c r="I123" s="151" t="s">
        <v>58</v>
      </c>
      <c r="J123" s="212"/>
      <c r="K123" s="88"/>
      <c r="L123" s="88"/>
      <c r="M123" s="88"/>
      <c r="N123" s="88"/>
      <c r="O123" s="16"/>
      <c r="P123" s="63"/>
      <c r="Q123" s="63"/>
      <c r="R123" s="217"/>
      <c r="S123" s="217"/>
      <c r="T123" s="64"/>
      <c r="U123" s="64"/>
      <c r="V123" s="64"/>
      <c r="W123" s="37"/>
      <c r="X123" s="37"/>
    </row>
    <row r="124" spans="1:24" ht="30" customHeight="1" x14ac:dyDescent="0.15">
      <c r="A124" s="3"/>
      <c r="B124" s="3"/>
      <c r="C124" s="230" t="str">
        <f>IF(AND(E124="",F124="",G124="",H124="",I124="",J124="",K124="",L124="",M124="",N124=""),"","一般管理費率：未記入、少数点以下第２位又は１０%以上を検出")</f>
        <v/>
      </c>
      <c r="D124" s="230"/>
      <c r="E124" s="163" t="str">
        <f>IF(AND(E122=ROUNDDOWN(E122,3),E122&lt;=0.1,E122&lt;&gt;""),"","←←確認してください ")</f>
        <v/>
      </c>
      <c r="F124" s="163" t="str">
        <f t="shared" ref="F124:N124" si="193">IF(AND(F122=ROUNDDOWN(F122,3),F122&lt;=0.1,F122&lt;&gt;""),"","←←確認してください ")</f>
        <v/>
      </c>
      <c r="G124" s="163" t="str">
        <f t="shared" si="193"/>
        <v/>
      </c>
      <c r="H124" s="163" t="str">
        <f t="shared" si="193"/>
        <v/>
      </c>
      <c r="I124" s="163" t="str">
        <f t="shared" si="193"/>
        <v/>
      </c>
      <c r="J124" s="163" t="str">
        <f t="shared" si="193"/>
        <v/>
      </c>
      <c r="K124" s="163" t="str">
        <f t="shared" si="193"/>
        <v/>
      </c>
      <c r="L124" s="163" t="str">
        <f t="shared" si="193"/>
        <v/>
      </c>
      <c r="M124" s="163" t="str">
        <f t="shared" si="193"/>
        <v/>
      </c>
      <c r="N124" s="163" t="str">
        <f t="shared" si="193"/>
        <v/>
      </c>
      <c r="O124" s="21"/>
      <c r="P124" s="138"/>
      <c r="Q124" s="63"/>
      <c r="R124" s="217"/>
      <c r="S124" s="217"/>
      <c r="T124" s="64"/>
      <c r="U124" s="64"/>
      <c r="V124" s="64"/>
      <c r="W124" s="37"/>
      <c r="X124" s="37"/>
    </row>
    <row r="125" spans="1:24" ht="19.5" customHeight="1" x14ac:dyDescent="0.15">
      <c r="A125" s="3"/>
      <c r="B125" s="3"/>
      <c r="C125" s="3"/>
      <c r="D125" s="10" t="s">
        <v>15</v>
      </c>
      <c r="E125" s="225"/>
      <c r="F125" s="225"/>
      <c r="G125" s="226"/>
      <c r="H125" s="226"/>
      <c r="I125" s="226"/>
      <c r="J125" s="226"/>
      <c r="K125" s="226"/>
      <c r="L125" s="226"/>
      <c r="M125" s="226"/>
      <c r="N125" s="226"/>
      <c r="O125" s="82"/>
      <c r="P125" s="82"/>
      <c r="Q125" s="63"/>
      <c r="R125" s="217"/>
      <c r="S125" s="217"/>
      <c r="T125" s="64"/>
      <c r="U125" s="64"/>
      <c r="V125" s="64"/>
      <c r="W125" s="37"/>
      <c r="X125" s="37"/>
    </row>
    <row r="126" spans="1:24" ht="19.5" customHeight="1" thickBot="1" x14ac:dyDescent="0.2">
      <c r="A126" s="3"/>
      <c r="B126" s="3"/>
      <c r="C126" s="3"/>
      <c r="D126" s="18" t="s">
        <v>53</v>
      </c>
      <c r="E126" s="240"/>
      <c r="F126" s="240"/>
      <c r="G126" s="240"/>
      <c r="H126" s="240"/>
      <c r="I126" s="240"/>
      <c r="J126" s="240"/>
      <c r="K126" s="240"/>
      <c r="L126" s="240"/>
      <c r="M126" s="240"/>
      <c r="N126" s="240"/>
      <c r="O126" s="224" t="s">
        <v>2</v>
      </c>
      <c r="P126" s="63"/>
      <c r="Q126" s="63"/>
      <c r="R126" s="217"/>
      <c r="S126" s="217"/>
      <c r="T126" s="64"/>
      <c r="U126" s="64"/>
      <c r="V126" s="64"/>
      <c r="W126" s="37"/>
      <c r="X126" s="37"/>
    </row>
    <row r="127" spans="1:24" ht="19.5" customHeight="1" thickBot="1" x14ac:dyDescent="0.2">
      <c r="A127" s="3"/>
      <c r="B127" s="3"/>
      <c r="C127" s="115" t="s">
        <v>0</v>
      </c>
      <c r="D127" s="25" t="s">
        <v>51</v>
      </c>
      <c r="E127" s="211">
        <f>E$24</f>
        <v>24</v>
      </c>
      <c r="F127" s="211">
        <f t="shared" ref="F127:N127" si="194">F$24</f>
        <v>25</v>
      </c>
      <c r="G127" s="211">
        <f t="shared" si="194"/>
        <v>26</v>
      </c>
      <c r="H127" s="211">
        <f t="shared" si="194"/>
        <v>27</v>
      </c>
      <c r="I127" s="211">
        <f t="shared" si="194"/>
        <v>28</v>
      </c>
      <c r="J127" s="211">
        <f t="shared" si="194"/>
        <v>29</v>
      </c>
      <c r="K127" s="211">
        <f t="shared" si="194"/>
        <v>30</v>
      </c>
      <c r="L127" s="211">
        <f t="shared" si="194"/>
        <v>31</v>
      </c>
      <c r="M127" s="211">
        <f t="shared" si="194"/>
        <v>32</v>
      </c>
      <c r="N127" s="211">
        <f t="shared" si="194"/>
        <v>33</v>
      </c>
      <c r="O127" s="132" t="str">
        <f>O$24</f>
        <v>総額</v>
      </c>
      <c r="P127" s="63"/>
      <c r="Q127" s="63"/>
      <c r="R127" s="217"/>
      <c r="S127" s="217"/>
      <c r="T127" s="64"/>
      <c r="U127" s="64"/>
      <c r="V127" s="64"/>
      <c r="W127" s="37"/>
      <c r="X127" s="37"/>
    </row>
    <row r="128" spans="1:24" ht="19.5" customHeight="1" x14ac:dyDescent="0.15">
      <c r="A128" s="3"/>
      <c r="B128" s="3"/>
      <c r="C128" s="241" t="s">
        <v>13</v>
      </c>
      <c r="D128" s="29" t="s">
        <v>5</v>
      </c>
      <c r="E128" s="166">
        <v>0</v>
      </c>
      <c r="F128" s="167">
        <v>0</v>
      </c>
      <c r="G128" s="167">
        <v>0</v>
      </c>
      <c r="H128" s="167">
        <v>0</v>
      </c>
      <c r="I128" s="167">
        <v>0</v>
      </c>
      <c r="J128" s="167">
        <v>0</v>
      </c>
      <c r="K128" s="167">
        <v>0</v>
      </c>
      <c r="L128" s="167">
        <v>0</v>
      </c>
      <c r="M128" s="167">
        <v>0</v>
      </c>
      <c r="N128" s="167">
        <v>0</v>
      </c>
      <c r="O128" s="51"/>
      <c r="P128" s="63"/>
      <c r="Q128" s="63"/>
      <c r="R128" s="217"/>
      <c r="S128" s="217"/>
      <c r="T128" s="64"/>
      <c r="U128" s="64"/>
      <c r="V128" s="64"/>
      <c r="W128" s="37"/>
      <c r="X128" s="37"/>
    </row>
    <row r="129" spans="1:24" ht="19.5" customHeight="1" x14ac:dyDescent="0.15">
      <c r="A129" s="3"/>
      <c r="B129" s="3"/>
      <c r="C129" s="242"/>
      <c r="D129" s="30" t="s">
        <v>6</v>
      </c>
      <c r="E129" s="170">
        <v>0</v>
      </c>
      <c r="F129" s="170">
        <v>0</v>
      </c>
      <c r="G129" s="170">
        <v>0</v>
      </c>
      <c r="H129" s="170">
        <v>0</v>
      </c>
      <c r="I129" s="170">
        <v>0</v>
      </c>
      <c r="J129" s="170">
        <v>0</v>
      </c>
      <c r="K129" s="171">
        <v>0</v>
      </c>
      <c r="L129" s="171">
        <v>0</v>
      </c>
      <c r="M129" s="171">
        <v>0</v>
      </c>
      <c r="N129" s="171">
        <v>0</v>
      </c>
      <c r="O129" s="52"/>
      <c r="P129" s="63"/>
      <c r="Q129" s="63"/>
      <c r="R129" s="217"/>
      <c r="S129" s="217"/>
      <c r="T129" s="64"/>
      <c r="U129" s="64"/>
      <c r="V129" s="64"/>
      <c r="W129" s="37"/>
      <c r="X129" s="37"/>
    </row>
    <row r="130" spans="1:24" ht="19.5" customHeight="1" x14ac:dyDescent="0.15">
      <c r="A130" s="3"/>
      <c r="B130" s="3"/>
      <c r="C130" s="242"/>
      <c r="D130" s="31" t="s">
        <v>7</v>
      </c>
      <c r="E130" s="170">
        <v>0</v>
      </c>
      <c r="F130" s="170">
        <v>0</v>
      </c>
      <c r="G130" s="170">
        <v>0</v>
      </c>
      <c r="H130" s="170">
        <v>0</v>
      </c>
      <c r="I130" s="170">
        <v>0</v>
      </c>
      <c r="J130" s="170">
        <v>0</v>
      </c>
      <c r="K130" s="171">
        <v>0</v>
      </c>
      <c r="L130" s="171">
        <v>0</v>
      </c>
      <c r="M130" s="171">
        <v>0</v>
      </c>
      <c r="N130" s="171">
        <v>0</v>
      </c>
      <c r="O130" s="52"/>
      <c r="P130" s="63"/>
      <c r="Q130" s="63"/>
      <c r="R130" s="217"/>
      <c r="S130" s="217"/>
      <c r="T130" s="64"/>
      <c r="U130" s="64"/>
      <c r="V130" s="64"/>
      <c r="W130" s="37"/>
      <c r="X130" s="37"/>
    </row>
    <row r="131" spans="1:24" ht="19.5" customHeight="1" thickBot="1" x14ac:dyDescent="0.2">
      <c r="A131" s="3"/>
      <c r="B131" s="3"/>
      <c r="C131" s="242"/>
      <c r="D131" s="32" t="s">
        <v>8</v>
      </c>
      <c r="E131" s="172">
        <v>0</v>
      </c>
      <c r="F131" s="172">
        <v>0</v>
      </c>
      <c r="G131" s="172">
        <v>0</v>
      </c>
      <c r="H131" s="172">
        <v>0</v>
      </c>
      <c r="I131" s="172">
        <v>0</v>
      </c>
      <c r="J131" s="172">
        <v>0</v>
      </c>
      <c r="K131" s="173">
        <v>0</v>
      </c>
      <c r="L131" s="173">
        <v>0</v>
      </c>
      <c r="M131" s="173">
        <v>0</v>
      </c>
      <c r="N131" s="173">
        <v>0</v>
      </c>
      <c r="O131" s="54"/>
      <c r="P131" s="63"/>
      <c r="Q131" s="63"/>
      <c r="R131" s="217"/>
      <c r="S131" s="217"/>
      <c r="T131" s="64"/>
      <c r="U131" s="64"/>
      <c r="V131" s="64"/>
      <c r="W131" s="37"/>
      <c r="X131" s="37"/>
    </row>
    <row r="132" spans="1:24" ht="19.5" customHeight="1" x14ac:dyDescent="0.15">
      <c r="A132" s="3"/>
      <c r="B132" s="3"/>
      <c r="C132" s="241" t="s">
        <v>9</v>
      </c>
      <c r="D132" s="42" t="s">
        <v>18</v>
      </c>
      <c r="E132" s="7">
        <f>SUM(E128:E131)</f>
        <v>0</v>
      </c>
      <c r="F132" s="8">
        <f t="shared" ref="F132" si="195">SUM(F128:F131)</f>
        <v>0</v>
      </c>
      <c r="G132" s="8">
        <f t="shared" ref="G132" si="196">SUM(G128:G131)</f>
        <v>0</v>
      </c>
      <c r="H132" s="8">
        <f t="shared" ref="H132" si="197">SUM(H128:H131)</f>
        <v>0</v>
      </c>
      <c r="I132" s="8">
        <f>SUM(I128:I131)</f>
        <v>0</v>
      </c>
      <c r="J132" s="8">
        <f t="shared" ref="J132" si="198">SUM(J128:J131)</f>
        <v>0</v>
      </c>
      <c r="K132" s="8">
        <f t="shared" ref="K132" si="199">SUM(K128:K131)</f>
        <v>0</v>
      </c>
      <c r="L132" s="8">
        <f t="shared" ref="L132" si="200">SUM(L128:L131)</f>
        <v>0</v>
      </c>
      <c r="M132" s="8">
        <f t="shared" ref="M132" si="201">SUM(M128:M131)</f>
        <v>0</v>
      </c>
      <c r="N132" s="8">
        <f t="shared" ref="N132" si="202">SUM(N128:N131)</f>
        <v>0</v>
      </c>
      <c r="O132" s="51"/>
      <c r="P132" s="63"/>
      <c r="Q132" s="63"/>
      <c r="R132" s="217"/>
      <c r="S132" s="217"/>
      <c r="T132" s="64"/>
      <c r="U132" s="64"/>
      <c r="V132" s="64"/>
      <c r="W132" s="37"/>
      <c r="X132" s="37"/>
    </row>
    <row r="133" spans="1:24" ht="19.5" customHeight="1" x14ac:dyDescent="0.15">
      <c r="A133" s="3"/>
      <c r="B133" s="3"/>
      <c r="C133" s="242"/>
      <c r="D133" s="30" t="s">
        <v>10</v>
      </c>
      <c r="E133" s="178">
        <f>IF(E138="",ROUNDDOWN(E132*E136,0)," 未入力あり")</f>
        <v>0</v>
      </c>
      <c r="F133" s="44">
        <f t="shared" ref="F133" si="203">IF(F138="",ROUNDDOWN(F132*F136,0)," 未入力あり")</f>
        <v>0</v>
      </c>
      <c r="G133" s="44">
        <f t="shared" ref="G133" si="204">IF(G138="",ROUNDDOWN(G132*G136,0)," 未入力あり")</f>
        <v>0</v>
      </c>
      <c r="H133" s="44">
        <f t="shared" ref="H133" si="205">IF(H138="",ROUNDDOWN(H132*H136,0)," 未入力あり")</f>
        <v>0</v>
      </c>
      <c r="I133" s="44">
        <f>IF(I138="",ROUNDDOWN(I132*I136,0)," 未入力あり")</f>
        <v>0</v>
      </c>
      <c r="J133" s="44">
        <f t="shared" ref="J133" si="206">IF(J138="",ROUNDDOWN(J132*J136,0)," 未入力あり")</f>
        <v>0</v>
      </c>
      <c r="K133" s="44">
        <f t="shared" ref="K133" si="207">IF(K138="",ROUNDDOWN(K132*K136,0)," 未入力あり")</f>
        <v>0</v>
      </c>
      <c r="L133" s="44">
        <f t="shared" ref="L133" si="208">IF(L138="",ROUNDDOWN(L132*L136,0)," 未入力あり")</f>
        <v>0</v>
      </c>
      <c r="M133" s="44">
        <f t="shared" ref="M133" si="209">IF(M138="",ROUNDDOWN(M132*M136,0)," 未入力あり")</f>
        <v>0</v>
      </c>
      <c r="N133" s="179">
        <f t="shared" ref="N133" si="210">IF(N138="",ROUNDDOWN(N132*N136,0)," 未入力あり")</f>
        <v>0</v>
      </c>
      <c r="O133" s="52"/>
      <c r="P133" s="63"/>
      <c r="Q133" s="63"/>
      <c r="R133" s="217"/>
      <c r="S133" s="217"/>
      <c r="T133" s="64"/>
      <c r="U133" s="64"/>
      <c r="V133" s="64"/>
      <c r="W133" s="37"/>
      <c r="X133" s="37"/>
    </row>
    <row r="134" spans="1:24" ht="19.5" customHeight="1" thickBot="1" x14ac:dyDescent="0.2">
      <c r="A134" s="3"/>
      <c r="B134" s="3"/>
      <c r="C134" s="243"/>
      <c r="D134" s="33" t="s">
        <v>20</v>
      </c>
      <c r="E134" s="106">
        <f>IFERROR(E132+E133,"")</f>
        <v>0</v>
      </c>
      <c r="F134" s="107">
        <f t="shared" ref="F134" si="211">IFERROR(F132+F133,"")</f>
        <v>0</v>
      </c>
      <c r="G134" s="107">
        <f t="shared" ref="G134" si="212">IFERROR(G132+G133,"")</f>
        <v>0</v>
      </c>
      <c r="H134" s="107">
        <f t="shared" ref="H134" si="213">IFERROR(H132+H133,"")</f>
        <v>0</v>
      </c>
      <c r="I134" s="107">
        <f>IFERROR(I132+I133,"")</f>
        <v>0</v>
      </c>
      <c r="J134" s="107">
        <f t="shared" ref="J134" si="214">IFERROR(J132+J133,"")</f>
        <v>0</v>
      </c>
      <c r="K134" s="107">
        <f t="shared" ref="K134" si="215">IFERROR(K132+K133,"")</f>
        <v>0</v>
      </c>
      <c r="L134" s="107">
        <f t="shared" ref="L134" si="216">IFERROR(L132+L133,"")</f>
        <v>0</v>
      </c>
      <c r="M134" s="107">
        <f t="shared" ref="M134" si="217">IFERROR(M132+M133,"")</f>
        <v>0</v>
      </c>
      <c r="N134" s="107">
        <f t="shared" ref="N134" si="218">IFERROR(N132+N133,"")</f>
        <v>0</v>
      </c>
      <c r="O134" s="57"/>
      <c r="P134" s="63"/>
      <c r="Q134" s="63"/>
      <c r="R134" s="217"/>
      <c r="S134" s="217"/>
      <c r="T134" s="64"/>
      <c r="U134" s="64"/>
      <c r="V134" s="64"/>
      <c r="W134" s="37"/>
      <c r="X134" s="37"/>
    </row>
    <row r="135" spans="1:24" ht="34.5" customHeight="1" thickBot="1" x14ac:dyDescent="0.2">
      <c r="A135" s="3"/>
      <c r="B135" s="3"/>
      <c r="C135" s="26"/>
      <c r="D135" s="149" t="s">
        <v>56</v>
      </c>
      <c r="E135" s="136">
        <f>IFERROR(ROUNDDOWN(E134*E$37/(1+E$37),0),"")</f>
        <v>0</v>
      </c>
      <c r="F135" s="136">
        <f t="shared" ref="F135" si="219">IFERROR(ROUNDDOWN(F134*F$37/(1+F$37),0),"")</f>
        <v>0</v>
      </c>
      <c r="G135" s="136">
        <f t="shared" ref="G135" si="220">IFERROR(ROUNDDOWN(G134*G$37/(1+G$37),0),"")</f>
        <v>0</v>
      </c>
      <c r="H135" s="136">
        <f t="shared" ref="H135" si="221">IFERROR(ROUNDDOWN(H134*H$37/(1+H$37),0),"")</f>
        <v>0</v>
      </c>
      <c r="I135" s="160">
        <f>IFERROR(ROUNDDOWN(I134*I$37,0),"")</f>
        <v>0</v>
      </c>
      <c r="J135" s="160">
        <f t="shared" ref="J135" si="222">IFERROR(ROUNDDOWN(J134*J$37,0),"")</f>
        <v>0</v>
      </c>
      <c r="K135" s="160">
        <f t="shared" ref="K135" si="223">IFERROR(ROUNDDOWN(K134*K$37,0),"")</f>
        <v>0</v>
      </c>
      <c r="L135" s="160">
        <f t="shared" ref="L135" si="224">IFERROR(ROUNDDOWN(L134*L$37,0),"")</f>
        <v>0</v>
      </c>
      <c r="M135" s="160">
        <f t="shared" ref="M135" si="225">IFERROR(ROUNDDOWN(M134*M$37,0),"")</f>
        <v>0</v>
      </c>
      <c r="N135" s="160">
        <f t="shared" ref="N135" si="226">IFERROR(ROUNDDOWN(N134*N$37,0),"")</f>
        <v>0</v>
      </c>
      <c r="O135" s="60"/>
      <c r="P135" s="63"/>
      <c r="Q135" s="63"/>
      <c r="R135" s="217"/>
      <c r="S135" s="217"/>
      <c r="T135" s="64"/>
      <c r="U135" s="64"/>
      <c r="V135" s="64"/>
      <c r="W135" s="37"/>
      <c r="X135" s="37"/>
    </row>
    <row r="136" spans="1:24" ht="19.5" customHeight="1" x14ac:dyDescent="0.15">
      <c r="A136" s="3"/>
      <c r="B136" s="3"/>
      <c r="C136" s="3"/>
      <c r="D136" s="15" t="s">
        <v>11</v>
      </c>
      <c r="E136" s="169">
        <v>0</v>
      </c>
      <c r="F136" s="169">
        <v>0</v>
      </c>
      <c r="G136" s="169">
        <v>0</v>
      </c>
      <c r="H136" s="169">
        <v>0</v>
      </c>
      <c r="I136" s="169">
        <v>0</v>
      </c>
      <c r="J136" s="169">
        <v>0</v>
      </c>
      <c r="K136" s="169">
        <v>0</v>
      </c>
      <c r="L136" s="169">
        <v>0</v>
      </c>
      <c r="M136" s="169">
        <v>0</v>
      </c>
      <c r="N136" s="169">
        <v>0</v>
      </c>
      <c r="O136" s="16"/>
      <c r="P136" s="63"/>
      <c r="Q136" s="63"/>
      <c r="R136" s="217"/>
      <c r="S136" s="217"/>
      <c r="T136" s="64"/>
      <c r="U136" s="64"/>
      <c r="V136" s="64"/>
      <c r="W136" s="37"/>
      <c r="X136" s="37"/>
    </row>
    <row r="137" spans="1:24" ht="19.5" customHeight="1" x14ac:dyDescent="0.15">
      <c r="A137" s="3"/>
      <c r="B137" s="3"/>
      <c r="C137" s="3"/>
      <c r="D137" s="210"/>
      <c r="E137" s="210"/>
      <c r="F137" s="78"/>
      <c r="G137" s="20"/>
      <c r="H137" s="150" t="s">
        <v>57</v>
      </c>
      <c r="I137" s="151" t="s">
        <v>58</v>
      </c>
      <c r="J137" s="212"/>
      <c r="K137" s="88"/>
      <c r="L137" s="88"/>
      <c r="M137" s="88"/>
      <c r="N137" s="88"/>
      <c r="O137" s="16"/>
      <c r="P137" s="63"/>
      <c r="Q137" s="63"/>
      <c r="R137" s="217"/>
      <c r="S137" s="217"/>
      <c r="T137" s="64"/>
      <c r="U137" s="64"/>
      <c r="V137" s="64"/>
      <c r="W137" s="37"/>
      <c r="X137" s="37"/>
    </row>
    <row r="138" spans="1:24" ht="30" customHeight="1" x14ac:dyDescent="0.15">
      <c r="A138" s="3"/>
      <c r="B138" s="3"/>
      <c r="C138" s="230" t="str">
        <f>IF(AND(E138="",F138="",G138="",H138="",I138="",J138="",K138="",L138="",M138="",N138=""),"","一般管理費率：未記入、少数点以下第２位又は１０%以上を検出")</f>
        <v/>
      </c>
      <c r="D138" s="230"/>
      <c r="E138" s="163" t="str">
        <f>IF(AND(E136=ROUNDDOWN(E136,3),E136&lt;=0.1,E136&lt;&gt;""),"","←←確認してください ")</f>
        <v/>
      </c>
      <c r="F138" s="163" t="str">
        <f t="shared" ref="F138:N138" si="227">IF(AND(F136=ROUNDDOWN(F136,3),F136&lt;=0.1,F136&lt;&gt;""),"","←←確認してください ")</f>
        <v/>
      </c>
      <c r="G138" s="163" t="str">
        <f t="shared" si="227"/>
        <v/>
      </c>
      <c r="H138" s="163" t="str">
        <f t="shared" si="227"/>
        <v/>
      </c>
      <c r="I138" s="163" t="str">
        <f t="shared" si="227"/>
        <v/>
      </c>
      <c r="J138" s="163" t="str">
        <f t="shared" si="227"/>
        <v/>
      </c>
      <c r="K138" s="163" t="str">
        <f t="shared" si="227"/>
        <v/>
      </c>
      <c r="L138" s="163" t="str">
        <f t="shared" si="227"/>
        <v/>
      </c>
      <c r="M138" s="163" t="str">
        <f t="shared" si="227"/>
        <v/>
      </c>
      <c r="N138" s="163" t="str">
        <f t="shared" si="227"/>
        <v/>
      </c>
      <c r="O138" s="21"/>
      <c r="P138" s="138"/>
      <c r="Q138" s="63"/>
      <c r="R138" s="217"/>
      <c r="S138" s="217"/>
      <c r="T138" s="64"/>
      <c r="U138" s="64"/>
      <c r="V138" s="64"/>
      <c r="W138" s="37"/>
      <c r="X138" s="37"/>
    </row>
    <row r="139" spans="1:24" ht="19.5" customHeight="1" x14ac:dyDescent="0.15">
      <c r="A139" s="3"/>
      <c r="B139" s="3"/>
      <c r="C139" s="3"/>
      <c r="D139" s="10" t="s">
        <v>15</v>
      </c>
      <c r="E139" s="225"/>
      <c r="F139" s="225"/>
      <c r="G139" s="226"/>
      <c r="H139" s="226"/>
      <c r="I139" s="226"/>
      <c r="J139" s="226"/>
      <c r="K139" s="226"/>
      <c r="L139" s="226"/>
      <c r="M139" s="226"/>
      <c r="N139" s="226"/>
      <c r="O139" s="82"/>
      <c r="P139" s="82"/>
      <c r="Q139" s="63"/>
      <c r="R139" s="217"/>
      <c r="S139" s="217"/>
      <c r="T139" s="64"/>
      <c r="U139" s="64"/>
      <c r="V139" s="64"/>
      <c r="W139" s="37"/>
      <c r="X139" s="37"/>
    </row>
    <row r="140" spans="1:24" ht="19.5" customHeight="1" thickBot="1" x14ac:dyDescent="0.2">
      <c r="A140" s="3"/>
      <c r="B140" s="3"/>
      <c r="C140" s="3"/>
      <c r="D140" s="18" t="s">
        <v>53</v>
      </c>
      <c r="E140" s="240"/>
      <c r="F140" s="240"/>
      <c r="G140" s="240"/>
      <c r="H140" s="240"/>
      <c r="I140" s="240"/>
      <c r="J140" s="240"/>
      <c r="K140" s="240"/>
      <c r="L140" s="240"/>
      <c r="M140" s="240"/>
      <c r="N140" s="240"/>
      <c r="O140" s="224" t="s">
        <v>2</v>
      </c>
      <c r="P140" s="63"/>
      <c r="Q140" s="63"/>
      <c r="R140" s="217"/>
      <c r="S140" s="217"/>
      <c r="T140" s="64"/>
      <c r="U140" s="64"/>
      <c r="V140" s="64"/>
      <c r="W140" s="37"/>
      <c r="X140" s="37"/>
    </row>
    <row r="141" spans="1:24" ht="19.5" customHeight="1" thickBot="1" x14ac:dyDescent="0.2">
      <c r="A141" s="3"/>
      <c r="B141" s="3"/>
      <c r="C141" s="115" t="s">
        <v>0</v>
      </c>
      <c r="D141" s="25" t="s">
        <v>51</v>
      </c>
      <c r="E141" s="211">
        <f>E$24</f>
        <v>24</v>
      </c>
      <c r="F141" s="211">
        <f t="shared" ref="F141:N141" si="228">F$24</f>
        <v>25</v>
      </c>
      <c r="G141" s="211">
        <f t="shared" si="228"/>
        <v>26</v>
      </c>
      <c r="H141" s="211">
        <f t="shared" si="228"/>
        <v>27</v>
      </c>
      <c r="I141" s="211">
        <f t="shared" si="228"/>
        <v>28</v>
      </c>
      <c r="J141" s="211">
        <f t="shared" si="228"/>
        <v>29</v>
      </c>
      <c r="K141" s="211">
        <f t="shared" si="228"/>
        <v>30</v>
      </c>
      <c r="L141" s="211">
        <f t="shared" si="228"/>
        <v>31</v>
      </c>
      <c r="M141" s="211">
        <f t="shared" si="228"/>
        <v>32</v>
      </c>
      <c r="N141" s="211">
        <f t="shared" si="228"/>
        <v>33</v>
      </c>
      <c r="O141" s="132" t="str">
        <f>O$24</f>
        <v>総額</v>
      </c>
      <c r="P141" s="63"/>
      <c r="Q141" s="63"/>
      <c r="R141" s="217"/>
      <c r="S141" s="217"/>
      <c r="T141" s="64"/>
      <c r="U141" s="64"/>
      <c r="V141" s="64"/>
      <c r="W141" s="37"/>
      <c r="X141" s="37"/>
    </row>
    <row r="142" spans="1:24" ht="19.5" customHeight="1" x14ac:dyDescent="0.15">
      <c r="A142" s="3"/>
      <c r="B142" s="3"/>
      <c r="C142" s="241" t="s">
        <v>13</v>
      </c>
      <c r="D142" s="29" t="s">
        <v>5</v>
      </c>
      <c r="E142" s="166">
        <v>0</v>
      </c>
      <c r="F142" s="167">
        <v>0</v>
      </c>
      <c r="G142" s="167">
        <v>0</v>
      </c>
      <c r="H142" s="167">
        <v>0</v>
      </c>
      <c r="I142" s="167">
        <v>0</v>
      </c>
      <c r="J142" s="167">
        <v>0</v>
      </c>
      <c r="K142" s="167">
        <v>0</v>
      </c>
      <c r="L142" s="167">
        <v>0</v>
      </c>
      <c r="M142" s="167">
        <v>0</v>
      </c>
      <c r="N142" s="167">
        <v>0</v>
      </c>
      <c r="O142" s="51"/>
      <c r="P142" s="63"/>
      <c r="Q142" s="63"/>
      <c r="R142" s="217"/>
      <c r="S142" s="217"/>
      <c r="T142" s="64"/>
      <c r="U142" s="64"/>
      <c r="V142" s="64"/>
      <c r="W142" s="37"/>
      <c r="X142" s="37"/>
    </row>
    <row r="143" spans="1:24" ht="19.5" customHeight="1" x14ac:dyDescent="0.15">
      <c r="A143" s="3"/>
      <c r="B143" s="3"/>
      <c r="C143" s="242"/>
      <c r="D143" s="30" t="s">
        <v>6</v>
      </c>
      <c r="E143" s="170">
        <v>0</v>
      </c>
      <c r="F143" s="170">
        <v>0</v>
      </c>
      <c r="G143" s="170">
        <v>0</v>
      </c>
      <c r="H143" s="170">
        <v>0</v>
      </c>
      <c r="I143" s="170">
        <v>0</v>
      </c>
      <c r="J143" s="170">
        <v>0</v>
      </c>
      <c r="K143" s="171">
        <v>0</v>
      </c>
      <c r="L143" s="171">
        <v>0</v>
      </c>
      <c r="M143" s="171">
        <v>0</v>
      </c>
      <c r="N143" s="171">
        <v>0</v>
      </c>
      <c r="O143" s="52"/>
      <c r="P143" s="63"/>
      <c r="Q143" s="63"/>
      <c r="R143" s="217"/>
      <c r="S143" s="217"/>
      <c r="T143" s="64"/>
      <c r="U143" s="64"/>
      <c r="V143" s="64"/>
      <c r="W143" s="37"/>
      <c r="X143" s="37"/>
    </row>
    <row r="144" spans="1:24" ht="19.5" customHeight="1" x14ac:dyDescent="0.15">
      <c r="A144" s="3"/>
      <c r="B144" s="3"/>
      <c r="C144" s="242"/>
      <c r="D144" s="31" t="s">
        <v>7</v>
      </c>
      <c r="E144" s="170">
        <v>0</v>
      </c>
      <c r="F144" s="170">
        <v>0</v>
      </c>
      <c r="G144" s="170">
        <v>0</v>
      </c>
      <c r="H144" s="170">
        <v>0</v>
      </c>
      <c r="I144" s="170">
        <v>0</v>
      </c>
      <c r="J144" s="170">
        <v>0</v>
      </c>
      <c r="K144" s="171">
        <v>0</v>
      </c>
      <c r="L144" s="171">
        <v>0</v>
      </c>
      <c r="M144" s="171">
        <v>0</v>
      </c>
      <c r="N144" s="171">
        <v>0</v>
      </c>
      <c r="O144" s="52"/>
      <c r="P144" s="63"/>
      <c r="Q144" s="63"/>
      <c r="R144" s="217"/>
      <c r="S144" s="217"/>
      <c r="T144" s="64"/>
      <c r="U144" s="64"/>
      <c r="V144" s="64"/>
      <c r="W144" s="37"/>
      <c r="X144" s="37"/>
    </row>
    <row r="145" spans="1:24" ht="19.5" customHeight="1" thickBot="1" x14ac:dyDescent="0.2">
      <c r="A145" s="3"/>
      <c r="B145" s="3"/>
      <c r="C145" s="242"/>
      <c r="D145" s="32" t="s">
        <v>8</v>
      </c>
      <c r="E145" s="172">
        <v>0</v>
      </c>
      <c r="F145" s="172">
        <v>0</v>
      </c>
      <c r="G145" s="172">
        <v>0</v>
      </c>
      <c r="H145" s="172">
        <v>0</v>
      </c>
      <c r="I145" s="172">
        <v>0</v>
      </c>
      <c r="J145" s="172">
        <v>0</v>
      </c>
      <c r="K145" s="173">
        <v>0</v>
      </c>
      <c r="L145" s="173">
        <v>0</v>
      </c>
      <c r="M145" s="173">
        <v>0</v>
      </c>
      <c r="N145" s="173">
        <v>0</v>
      </c>
      <c r="O145" s="54"/>
      <c r="P145" s="63"/>
      <c r="Q145" s="63"/>
      <c r="R145" s="217"/>
      <c r="S145" s="217"/>
      <c r="T145" s="64"/>
      <c r="U145" s="64"/>
      <c r="V145" s="64"/>
      <c r="W145" s="37"/>
      <c r="X145" s="37"/>
    </row>
    <row r="146" spans="1:24" ht="19.5" customHeight="1" x14ac:dyDescent="0.15">
      <c r="A146" s="3"/>
      <c r="B146" s="3"/>
      <c r="C146" s="241" t="s">
        <v>9</v>
      </c>
      <c r="D146" s="42" t="s">
        <v>18</v>
      </c>
      <c r="E146" s="7">
        <f>SUM(E142:E145)</f>
        <v>0</v>
      </c>
      <c r="F146" s="8">
        <f t="shared" ref="F146" si="229">SUM(F142:F145)</f>
        <v>0</v>
      </c>
      <c r="G146" s="8">
        <f t="shared" ref="G146" si="230">SUM(G142:G145)</f>
        <v>0</v>
      </c>
      <c r="H146" s="8">
        <f t="shared" ref="H146" si="231">SUM(H142:H145)</f>
        <v>0</v>
      </c>
      <c r="I146" s="8">
        <f>SUM(I142:I145)</f>
        <v>0</v>
      </c>
      <c r="J146" s="8">
        <f t="shared" ref="J146" si="232">SUM(J142:J145)</f>
        <v>0</v>
      </c>
      <c r="K146" s="8">
        <f t="shared" ref="K146" si="233">SUM(K142:K145)</f>
        <v>0</v>
      </c>
      <c r="L146" s="8">
        <f t="shared" ref="L146" si="234">SUM(L142:L145)</f>
        <v>0</v>
      </c>
      <c r="M146" s="8">
        <f t="shared" ref="M146" si="235">SUM(M142:M145)</f>
        <v>0</v>
      </c>
      <c r="N146" s="8">
        <f t="shared" ref="N146" si="236">SUM(N142:N145)</f>
        <v>0</v>
      </c>
      <c r="O146" s="51"/>
      <c r="P146" s="63"/>
      <c r="Q146" s="63"/>
      <c r="R146" s="217"/>
      <c r="S146" s="217"/>
      <c r="T146" s="64"/>
      <c r="U146" s="64"/>
      <c r="V146" s="64"/>
      <c r="W146" s="37"/>
      <c r="X146" s="37"/>
    </row>
    <row r="147" spans="1:24" ht="19.5" customHeight="1" x14ac:dyDescent="0.15">
      <c r="A147" s="3"/>
      <c r="B147" s="3"/>
      <c r="C147" s="242"/>
      <c r="D147" s="30" t="s">
        <v>10</v>
      </c>
      <c r="E147" s="178">
        <f>IF(E152="",ROUNDDOWN(E146*E150,0)," 未入力あり")</f>
        <v>0</v>
      </c>
      <c r="F147" s="44">
        <f t="shared" ref="F147" si="237">IF(F152="",ROUNDDOWN(F146*F150,0)," 未入力あり")</f>
        <v>0</v>
      </c>
      <c r="G147" s="44">
        <f t="shared" ref="G147" si="238">IF(G152="",ROUNDDOWN(G146*G150,0)," 未入力あり")</f>
        <v>0</v>
      </c>
      <c r="H147" s="44">
        <f t="shared" ref="H147" si="239">IF(H152="",ROUNDDOWN(H146*H150,0)," 未入力あり")</f>
        <v>0</v>
      </c>
      <c r="I147" s="44">
        <f>IF(I152="",ROUNDDOWN(I146*I150,0)," 未入力あり")</f>
        <v>0</v>
      </c>
      <c r="J147" s="44">
        <f t="shared" ref="J147" si="240">IF(J152="",ROUNDDOWN(J146*J150,0)," 未入力あり")</f>
        <v>0</v>
      </c>
      <c r="K147" s="44">
        <f t="shared" ref="K147" si="241">IF(K152="",ROUNDDOWN(K146*K150,0)," 未入力あり")</f>
        <v>0</v>
      </c>
      <c r="L147" s="44">
        <f t="shared" ref="L147" si="242">IF(L152="",ROUNDDOWN(L146*L150,0)," 未入力あり")</f>
        <v>0</v>
      </c>
      <c r="M147" s="44">
        <f t="shared" ref="M147" si="243">IF(M152="",ROUNDDOWN(M146*M150,0)," 未入力あり")</f>
        <v>0</v>
      </c>
      <c r="N147" s="179">
        <f t="shared" ref="N147" si="244">IF(N152="",ROUNDDOWN(N146*N150,0)," 未入力あり")</f>
        <v>0</v>
      </c>
      <c r="O147" s="52"/>
      <c r="P147" s="63"/>
      <c r="Q147" s="63"/>
      <c r="R147" s="217"/>
      <c r="S147" s="217"/>
      <c r="T147" s="64"/>
      <c r="U147" s="64"/>
      <c r="V147" s="64"/>
      <c r="W147" s="37"/>
      <c r="X147" s="37"/>
    </row>
    <row r="148" spans="1:24" ht="19.5" customHeight="1" thickBot="1" x14ac:dyDescent="0.2">
      <c r="A148" s="3"/>
      <c r="B148" s="3"/>
      <c r="C148" s="243"/>
      <c r="D148" s="33" t="s">
        <v>20</v>
      </c>
      <c r="E148" s="106">
        <f>IFERROR(E146+E147,"")</f>
        <v>0</v>
      </c>
      <c r="F148" s="107">
        <f t="shared" ref="F148" si="245">IFERROR(F146+F147,"")</f>
        <v>0</v>
      </c>
      <c r="G148" s="107">
        <f t="shared" ref="G148" si="246">IFERROR(G146+G147,"")</f>
        <v>0</v>
      </c>
      <c r="H148" s="107">
        <f t="shared" ref="H148" si="247">IFERROR(H146+H147,"")</f>
        <v>0</v>
      </c>
      <c r="I148" s="107">
        <f>IFERROR(I146+I147,"")</f>
        <v>0</v>
      </c>
      <c r="J148" s="107">
        <f t="shared" ref="J148" si="248">IFERROR(J146+J147,"")</f>
        <v>0</v>
      </c>
      <c r="K148" s="107">
        <f t="shared" ref="K148" si="249">IFERROR(K146+K147,"")</f>
        <v>0</v>
      </c>
      <c r="L148" s="107">
        <f t="shared" ref="L148" si="250">IFERROR(L146+L147,"")</f>
        <v>0</v>
      </c>
      <c r="M148" s="107">
        <f t="shared" ref="M148" si="251">IFERROR(M146+M147,"")</f>
        <v>0</v>
      </c>
      <c r="N148" s="107">
        <f t="shared" ref="N148" si="252">IFERROR(N146+N147,"")</f>
        <v>0</v>
      </c>
      <c r="O148" s="57"/>
      <c r="P148" s="63"/>
      <c r="Q148" s="63"/>
      <c r="R148" s="217"/>
      <c r="S148" s="217"/>
      <c r="T148" s="64"/>
      <c r="U148" s="64"/>
      <c r="V148" s="64"/>
      <c r="W148" s="37"/>
      <c r="X148" s="37"/>
    </row>
    <row r="149" spans="1:24" ht="34.5" customHeight="1" thickBot="1" x14ac:dyDescent="0.2">
      <c r="A149" s="3"/>
      <c r="B149" s="3"/>
      <c r="C149" s="26"/>
      <c r="D149" s="149" t="s">
        <v>56</v>
      </c>
      <c r="E149" s="136">
        <f>IFERROR(ROUNDDOWN(E148*E$37/(1+E$37),0),"")</f>
        <v>0</v>
      </c>
      <c r="F149" s="136">
        <f t="shared" ref="F149" si="253">IFERROR(ROUNDDOWN(F148*F$37/(1+F$37),0),"")</f>
        <v>0</v>
      </c>
      <c r="G149" s="136">
        <f t="shared" ref="G149" si="254">IFERROR(ROUNDDOWN(G148*G$37/(1+G$37),0),"")</f>
        <v>0</v>
      </c>
      <c r="H149" s="136">
        <f t="shared" ref="H149" si="255">IFERROR(ROUNDDOWN(H148*H$37/(1+H$37),0),"")</f>
        <v>0</v>
      </c>
      <c r="I149" s="160">
        <f>IFERROR(ROUNDDOWN(I148*I$37,0),"")</f>
        <v>0</v>
      </c>
      <c r="J149" s="160">
        <f t="shared" ref="J149" si="256">IFERROR(ROUNDDOWN(J148*J$37,0),"")</f>
        <v>0</v>
      </c>
      <c r="K149" s="160">
        <f t="shared" ref="K149" si="257">IFERROR(ROUNDDOWN(K148*K$37,0),"")</f>
        <v>0</v>
      </c>
      <c r="L149" s="160">
        <f t="shared" ref="L149" si="258">IFERROR(ROUNDDOWN(L148*L$37,0),"")</f>
        <v>0</v>
      </c>
      <c r="M149" s="160">
        <f t="shared" ref="M149" si="259">IFERROR(ROUNDDOWN(M148*M$37,0),"")</f>
        <v>0</v>
      </c>
      <c r="N149" s="160">
        <f t="shared" ref="N149" si="260">IFERROR(ROUNDDOWN(N148*N$37,0),"")</f>
        <v>0</v>
      </c>
      <c r="O149" s="60"/>
      <c r="P149" s="63"/>
      <c r="Q149" s="63"/>
      <c r="R149" s="217"/>
      <c r="S149" s="217"/>
      <c r="T149" s="64"/>
      <c r="U149" s="64"/>
      <c r="V149" s="64"/>
      <c r="W149" s="37"/>
      <c r="X149" s="37"/>
    </row>
    <row r="150" spans="1:24" ht="19.5" customHeight="1" x14ac:dyDescent="0.15">
      <c r="A150" s="3"/>
      <c r="B150" s="3"/>
      <c r="C150" s="3"/>
      <c r="D150" s="15" t="s">
        <v>11</v>
      </c>
      <c r="E150" s="169">
        <v>0</v>
      </c>
      <c r="F150" s="169">
        <v>0</v>
      </c>
      <c r="G150" s="169">
        <v>0</v>
      </c>
      <c r="H150" s="169">
        <v>0</v>
      </c>
      <c r="I150" s="169">
        <v>0</v>
      </c>
      <c r="J150" s="169">
        <v>0</v>
      </c>
      <c r="K150" s="169">
        <v>0</v>
      </c>
      <c r="L150" s="169">
        <v>0</v>
      </c>
      <c r="M150" s="169">
        <v>0</v>
      </c>
      <c r="N150" s="169">
        <v>0</v>
      </c>
      <c r="O150" s="16"/>
      <c r="P150" s="63"/>
      <c r="Q150" s="63"/>
      <c r="R150" s="217"/>
      <c r="S150" s="217"/>
      <c r="T150" s="64"/>
      <c r="U150" s="64"/>
      <c r="V150" s="64"/>
      <c r="W150" s="37"/>
      <c r="X150" s="37"/>
    </row>
    <row r="151" spans="1:24" ht="19.5" customHeight="1" x14ac:dyDescent="0.15">
      <c r="A151" s="3"/>
      <c r="B151" s="3"/>
      <c r="C151" s="3"/>
      <c r="D151" s="210"/>
      <c r="E151" s="210"/>
      <c r="F151" s="78"/>
      <c r="G151" s="20"/>
      <c r="H151" s="150" t="s">
        <v>57</v>
      </c>
      <c r="I151" s="151" t="s">
        <v>58</v>
      </c>
      <c r="J151" s="212"/>
      <c r="K151" s="88"/>
      <c r="L151" s="88"/>
      <c r="M151" s="88"/>
      <c r="N151" s="88"/>
      <c r="O151" s="16"/>
      <c r="P151" s="63"/>
      <c r="Q151" s="63"/>
      <c r="R151" s="217"/>
      <c r="S151" s="217"/>
      <c r="T151" s="64"/>
      <c r="U151" s="64"/>
      <c r="V151" s="64"/>
      <c r="W151" s="37"/>
      <c r="X151" s="37"/>
    </row>
    <row r="152" spans="1:24" ht="30" customHeight="1" x14ac:dyDescent="0.15">
      <c r="A152" s="3"/>
      <c r="B152" s="3"/>
      <c r="C152" s="230" t="str">
        <f>IF(AND(E152="",F152="",G152="",H152="",I152="",J152="",K152="",L152="",M152="",N152=""),"","一般管理費率：未記入、少数点以下第２位又は１０%以上を検出")</f>
        <v/>
      </c>
      <c r="D152" s="230"/>
      <c r="E152" s="163" t="str">
        <f>IF(AND(E150=ROUNDDOWN(E150,3),E150&lt;=0.1,E150&lt;&gt;""),"","←←確認してください ")</f>
        <v/>
      </c>
      <c r="F152" s="163" t="str">
        <f t="shared" ref="F152:N152" si="261">IF(AND(F150=ROUNDDOWN(F150,3),F150&lt;=0.1,F150&lt;&gt;""),"","←←確認してください ")</f>
        <v/>
      </c>
      <c r="G152" s="163" t="str">
        <f t="shared" si="261"/>
        <v/>
      </c>
      <c r="H152" s="163" t="str">
        <f t="shared" si="261"/>
        <v/>
      </c>
      <c r="I152" s="163" t="str">
        <f t="shared" si="261"/>
        <v/>
      </c>
      <c r="J152" s="163" t="str">
        <f t="shared" si="261"/>
        <v/>
      </c>
      <c r="K152" s="163" t="str">
        <f t="shared" si="261"/>
        <v/>
      </c>
      <c r="L152" s="163" t="str">
        <f t="shared" si="261"/>
        <v/>
      </c>
      <c r="M152" s="163" t="str">
        <f t="shared" si="261"/>
        <v/>
      </c>
      <c r="N152" s="163" t="str">
        <f t="shared" si="261"/>
        <v/>
      </c>
      <c r="O152" s="21"/>
      <c r="P152" s="138"/>
      <c r="Q152" s="63"/>
      <c r="R152" s="217"/>
      <c r="S152" s="217"/>
      <c r="T152" s="64"/>
      <c r="U152" s="64"/>
      <c r="V152" s="64"/>
      <c r="W152" s="37"/>
      <c r="X152" s="37"/>
    </row>
    <row r="153" spans="1:24" ht="20.100000000000001" customHeight="1" x14ac:dyDescent="0.15">
      <c r="A153" s="3"/>
      <c r="B153" s="3"/>
      <c r="C153" s="3"/>
      <c r="D153" s="10" t="s">
        <v>15</v>
      </c>
      <c r="E153" s="225"/>
      <c r="F153" s="225"/>
      <c r="G153" s="226"/>
      <c r="H153" s="226"/>
      <c r="I153" s="226"/>
      <c r="J153" s="226"/>
      <c r="K153" s="226"/>
      <c r="L153" s="226"/>
      <c r="M153" s="226"/>
      <c r="N153" s="226"/>
      <c r="O153" s="82"/>
      <c r="P153" s="82"/>
      <c r="Q153" s="63"/>
      <c r="R153" s="66"/>
      <c r="S153" s="66"/>
      <c r="T153" s="63"/>
      <c r="U153" s="63"/>
      <c r="V153" s="63"/>
      <c r="W153" s="37"/>
      <c r="X153" s="37"/>
    </row>
    <row r="154" spans="1:24" ht="20.100000000000001" customHeight="1" thickBot="1" x14ac:dyDescent="0.2">
      <c r="A154" s="3"/>
      <c r="B154" s="12"/>
      <c r="C154" s="3"/>
      <c r="D154" s="18" t="s">
        <v>53</v>
      </c>
      <c r="E154" s="240"/>
      <c r="F154" s="240"/>
      <c r="G154" s="240"/>
      <c r="H154" s="240"/>
      <c r="I154" s="240"/>
      <c r="J154" s="240"/>
      <c r="K154" s="240"/>
      <c r="L154" s="240"/>
      <c r="M154" s="240"/>
      <c r="N154" s="240"/>
      <c r="O154" s="224" t="s">
        <v>2</v>
      </c>
      <c r="P154" s="63"/>
      <c r="Q154" s="63"/>
      <c r="R154" s="217"/>
      <c r="S154" s="217"/>
      <c r="T154" s="64"/>
      <c r="U154" s="64"/>
      <c r="V154" s="64"/>
      <c r="W154" s="37"/>
      <c r="X154" s="37"/>
    </row>
    <row r="155" spans="1:24" ht="20.100000000000001" customHeight="1" thickBot="1" x14ac:dyDescent="0.2">
      <c r="A155" s="3"/>
      <c r="B155" s="12"/>
      <c r="C155" s="115" t="s">
        <v>0</v>
      </c>
      <c r="D155" s="25" t="s">
        <v>51</v>
      </c>
      <c r="E155" s="211">
        <f>E$24</f>
        <v>24</v>
      </c>
      <c r="F155" s="211">
        <f t="shared" ref="F155:N155" si="262">F$24</f>
        <v>25</v>
      </c>
      <c r="G155" s="211">
        <f t="shared" si="262"/>
        <v>26</v>
      </c>
      <c r="H155" s="211">
        <f t="shared" si="262"/>
        <v>27</v>
      </c>
      <c r="I155" s="211">
        <f t="shared" si="262"/>
        <v>28</v>
      </c>
      <c r="J155" s="211">
        <f t="shared" si="262"/>
        <v>29</v>
      </c>
      <c r="K155" s="211">
        <f t="shared" si="262"/>
        <v>30</v>
      </c>
      <c r="L155" s="211">
        <f t="shared" si="262"/>
        <v>31</v>
      </c>
      <c r="M155" s="211">
        <f t="shared" si="262"/>
        <v>32</v>
      </c>
      <c r="N155" s="211">
        <f t="shared" si="262"/>
        <v>33</v>
      </c>
      <c r="O155" s="132" t="str">
        <f>O$24</f>
        <v>総額</v>
      </c>
      <c r="P155" s="63"/>
      <c r="Q155" s="63"/>
      <c r="R155" s="217"/>
      <c r="S155" s="217"/>
      <c r="T155" s="64"/>
      <c r="U155" s="64"/>
      <c r="V155" s="64"/>
      <c r="W155" s="37"/>
      <c r="X155" s="37"/>
    </row>
    <row r="156" spans="1:24" ht="20.100000000000001" customHeight="1" x14ac:dyDescent="0.15">
      <c r="A156" s="3"/>
      <c r="B156" s="12"/>
      <c r="C156" s="241" t="s">
        <v>13</v>
      </c>
      <c r="D156" s="29" t="s">
        <v>5</v>
      </c>
      <c r="E156" s="166">
        <v>0</v>
      </c>
      <c r="F156" s="167">
        <v>0</v>
      </c>
      <c r="G156" s="167">
        <v>0</v>
      </c>
      <c r="H156" s="167">
        <v>0</v>
      </c>
      <c r="I156" s="167">
        <v>0</v>
      </c>
      <c r="J156" s="167">
        <v>0</v>
      </c>
      <c r="K156" s="167">
        <v>0</v>
      </c>
      <c r="L156" s="167">
        <v>0</v>
      </c>
      <c r="M156" s="167">
        <v>0</v>
      </c>
      <c r="N156" s="167">
        <v>0</v>
      </c>
      <c r="O156" s="51"/>
      <c r="P156" s="63"/>
      <c r="Q156" s="63"/>
      <c r="R156" s="217"/>
      <c r="S156" s="217"/>
      <c r="T156" s="64"/>
      <c r="U156" s="64"/>
      <c r="V156" s="64"/>
      <c r="W156" s="37"/>
      <c r="X156" s="37"/>
    </row>
    <row r="157" spans="1:24" ht="20.100000000000001" customHeight="1" x14ac:dyDescent="0.15">
      <c r="A157" s="3"/>
      <c r="B157" s="12"/>
      <c r="C157" s="242"/>
      <c r="D157" s="30" t="s">
        <v>6</v>
      </c>
      <c r="E157" s="170">
        <v>0</v>
      </c>
      <c r="F157" s="170">
        <v>0</v>
      </c>
      <c r="G157" s="170">
        <v>0</v>
      </c>
      <c r="H157" s="170">
        <v>0</v>
      </c>
      <c r="I157" s="170">
        <v>0</v>
      </c>
      <c r="J157" s="170">
        <v>0</v>
      </c>
      <c r="K157" s="171">
        <v>0</v>
      </c>
      <c r="L157" s="171">
        <v>0</v>
      </c>
      <c r="M157" s="171">
        <v>0</v>
      </c>
      <c r="N157" s="171">
        <v>0</v>
      </c>
      <c r="O157" s="52"/>
      <c r="P157" s="63"/>
      <c r="Q157" s="63"/>
      <c r="R157" s="217"/>
      <c r="S157" s="217"/>
      <c r="T157" s="64"/>
      <c r="U157" s="64"/>
      <c r="V157" s="64"/>
      <c r="W157" s="37"/>
      <c r="X157" s="37"/>
    </row>
    <row r="158" spans="1:24" ht="20.100000000000001" customHeight="1" x14ac:dyDescent="0.15">
      <c r="A158" s="3"/>
      <c r="B158" s="12"/>
      <c r="C158" s="242"/>
      <c r="D158" s="31" t="s">
        <v>7</v>
      </c>
      <c r="E158" s="170">
        <v>0</v>
      </c>
      <c r="F158" s="170">
        <v>0</v>
      </c>
      <c r="G158" s="170">
        <v>0</v>
      </c>
      <c r="H158" s="170">
        <v>0</v>
      </c>
      <c r="I158" s="170">
        <v>0</v>
      </c>
      <c r="J158" s="170">
        <v>0</v>
      </c>
      <c r="K158" s="171">
        <v>0</v>
      </c>
      <c r="L158" s="171">
        <v>0</v>
      </c>
      <c r="M158" s="171">
        <v>0</v>
      </c>
      <c r="N158" s="171">
        <v>0</v>
      </c>
      <c r="O158" s="52"/>
      <c r="P158" s="63"/>
      <c r="Q158" s="63"/>
      <c r="R158" s="217"/>
      <c r="S158" s="217"/>
      <c r="T158" s="64"/>
      <c r="U158" s="64"/>
      <c r="V158" s="64"/>
      <c r="W158" s="37"/>
      <c r="X158" s="37"/>
    </row>
    <row r="159" spans="1:24" ht="20.100000000000001" customHeight="1" thickBot="1" x14ac:dyDescent="0.2">
      <c r="A159" s="3"/>
      <c r="B159" s="12"/>
      <c r="C159" s="242"/>
      <c r="D159" s="32" t="s">
        <v>8</v>
      </c>
      <c r="E159" s="172">
        <v>0</v>
      </c>
      <c r="F159" s="172">
        <v>0</v>
      </c>
      <c r="G159" s="172">
        <v>0</v>
      </c>
      <c r="H159" s="172">
        <v>0</v>
      </c>
      <c r="I159" s="172">
        <v>0</v>
      </c>
      <c r="J159" s="172">
        <v>0</v>
      </c>
      <c r="K159" s="173">
        <v>0</v>
      </c>
      <c r="L159" s="173">
        <v>0</v>
      </c>
      <c r="M159" s="173">
        <v>0</v>
      </c>
      <c r="N159" s="173">
        <v>0</v>
      </c>
      <c r="O159" s="54"/>
      <c r="P159" s="63"/>
      <c r="Q159" s="63"/>
      <c r="R159" s="217"/>
      <c r="S159" s="217"/>
      <c r="T159" s="64"/>
      <c r="U159" s="64"/>
      <c r="V159" s="64"/>
      <c r="W159" s="37"/>
      <c r="X159" s="37"/>
    </row>
    <row r="160" spans="1:24" ht="20.100000000000001" customHeight="1" x14ac:dyDescent="0.15">
      <c r="A160" s="3"/>
      <c r="B160" s="12"/>
      <c r="C160" s="241" t="s">
        <v>9</v>
      </c>
      <c r="D160" s="42" t="s">
        <v>18</v>
      </c>
      <c r="E160" s="7">
        <f>SUM(E156:E159)</f>
        <v>0</v>
      </c>
      <c r="F160" s="8">
        <f t="shared" ref="F160" si="263">SUM(F156:F159)</f>
        <v>0</v>
      </c>
      <c r="G160" s="8">
        <f t="shared" ref="G160" si="264">SUM(G156:G159)</f>
        <v>0</v>
      </c>
      <c r="H160" s="8">
        <f t="shared" ref="H160" si="265">SUM(H156:H159)</f>
        <v>0</v>
      </c>
      <c r="I160" s="8">
        <f>SUM(I156:I159)</f>
        <v>0</v>
      </c>
      <c r="J160" s="8">
        <f t="shared" ref="J160" si="266">SUM(J156:J159)</f>
        <v>0</v>
      </c>
      <c r="K160" s="8">
        <f t="shared" ref="K160" si="267">SUM(K156:K159)</f>
        <v>0</v>
      </c>
      <c r="L160" s="8">
        <f t="shared" ref="L160" si="268">SUM(L156:L159)</f>
        <v>0</v>
      </c>
      <c r="M160" s="8">
        <f t="shared" ref="M160" si="269">SUM(M156:M159)</f>
        <v>0</v>
      </c>
      <c r="N160" s="8">
        <f t="shared" ref="N160" si="270">SUM(N156:N159)</f>
        <v>0</v>
      </c>
      <c r="O160" s="51"/>
      <c r="P160" s="63"/>
      <c r="Q160" s="63"/>
      <c r="R160" s="217"/>
      <c r="S160" s="217"/>
      <c r="T160" s="64"/>
      <c r="U160" s="64"/>
      <c r="V160" s="64"/>
      <c r="W160" s="37"/>
      <c r="X160" s="37"/>
    </row>
    <row r="161" spans="1:24" ht="20.100000000000001" customHeight="1" x14ac:dyDescent="0.15">
      <c r="A161" s="3"/>
      <c r="B161" s="12"/>
      <c r="C161" s="242"/>
      <c r="D161" s="30" t="s">
        <v>10</v>
      </c>
      <c r="E161" s="178">
        <f>IF(E166="",ROUNDDOWN(E160*E164,0)," 未入力あり")</f>
        <v>0</v>
      </c>
      <c r="F161" s="44">
        <f t="shared" ref="F161" si="271">IF(F166="",ROUNDDOWN(F160*F164,0)," 未入力あり")</f>
        <v>0</v>
      </c>
      <c r="G161" s="44">
        <f t="shared" ref="G161" si="272">IF(G166="",ROUNDDOWN(G160*G164,0)," 未入力あり")</f>
        <v>0</v>
      </c>
      <c r="H161" s="44">
        <f t="shared" ref="H161" si="273">IF(H166="",ROUNDDOWN(H160*H164,0)," 未入力あり")</f>
        <v>0</v>
      </c>
      <c r="I161" s="44">
        <f>IF(I166="",ROUNDDOWN(I160*I164,0)," 未入力あり")</f>
        <v>0</v>
      </c>
      <c r="J161" s="44">
        <f t="shared" ref="J161" si="274">IF(J166="",ROUNDDOWN(J160*J164,0)," 未入力あり")</f>
        <v>0</v>
      </c>
      <c r="K161" s="44">
        <f t="shared" ref="K161" si="275">IF(K166="",ROUNDDOWN(K160*K164,0)," 未入力あり")</f>
        <v>0</v>
      </c>
      <c r="L161" s="44">
        <f t="shared" ref="L161" si="276">IF(L166="",ROUNDDOWN(L160*L164,0)," 未入力あり")</f>
        <v>0</v>
      </c>
      <c r="M161" s="44">
        <f t="shared" ref="M161" si="277">IF(M166="",ROUNDDOWN(M160*M164,0)," 未入力あり")</f>
        <v>0</v>
      </c>
      <c r="N161" s="179">
        <f t="shared" ref="N161" si="278">IF(N166="",ROUNDDOWN(N160*N164,0)," 未入力あり")</f>
        <v>0</v>
      </c>
      <c r="O161" s="52"/>
      <c r="P161" s="63"/>
      <c r="Q161" s="63"/>
      <c r="R161" s="217"/>
      <c r="S161" s="217"/>
      <c r="T161" s="64"/>
      <c r="U161" s="64"/>
      <c r="V161" s="64"/>
      <c r="W161" s="37"/>
      <c r="X161" s="37"/>
    </row>
    <row r="162" spans="1:24" ht="20.100000000000001" customHeight="1" thickBot="1" x14ac:dyDescent="0.2">
      <c r="A162" s="3"/>
      <c r="B162" s="12"/>
      <c r="C162" s="243"/>
      <c r="D162" s="33" t="s">
        <v>20</v>
      </c>
      <c r="E162" s="106">
        <f>IFERROR(E160+E161,"")</f>
        <v>0</v>
      </c>
      <c r="F162" s="107">
        <f t="shared" ref="F162" si="279">IFERROR(F160+F161,"")</f>
        <v>0</v>
      </c>
      <c r="G162" s="107">
        <f t="shared" ref="G162" si="280">IFERROR(G160+G161,"")</f>
        <v>0</v>
      </c>
      <c r="H162" s="107">
        <f t="shared" ref="H162" si="281">IFERROR(H160+H161,"")</f>
        <v>0</v>
      </c>
      <c r="I162" s="107">
        <f>IFERROR(I160+I161,"")</f>
        <v>0</v>
      </c>
      <c r="J162" s="107">
        <f t="shared" ref="J162" si="282">IFERROR(J160+J161,"")</f>
        <v>0</v>
      </c>
      <c r="K162" s="107">
        <f t="shared" ref="K162" si="283">IFERROR(K160+K161,"")</f>
        <v>0</v>
      </c>
      <c r="L162" s="107">
        <f t="shared" ref="L162" si="284">IFERROR(L160+L161,"")</f>
        <v>0</v>
      </c>
      <c r="M162" s="107">
        <f t="shared" ref="M162" si="285">IFERROR(M160+M161,"")</f>
        <v>0</v>
      </c>
      <c r="N162" s="107">
        <f t="shared" ref="N162" si="286">IFERROR(N160+N161,"")</f>
        <v>0</v>
      </c>
      <c r="O162" s="57"/>
      <c r="P162" s="63"/>
      <c r="Q162" s="63"/>
      <c r="R162" s="217"/>
      <c r="S162" s="217"/>
      <c r="T162" s="64"/>
      <c r="U162" s="64"/>
      <c r="V162" s="64"/>
      <c r="W162" s="37"/>
      <c r="X162" s="37"/>
    </row>
    <row r="163" spans="1:24" ht="35.25" customHeight="1" thickBot="1" x14ac:dyDescent="0.2">
      <c r="A163" s="3"/>
      <c r="B163" s="12"/>
      <c r="C163" s="26"/>
      <c r="D163" s="149" t="s">
        <v>56</v>
      </c>
      <c r="E163" s="136">
        <f>IFERROR(ROUNDDOWN(E162*E$37/(1+E$37),0),"")</f>
        <v>0</v>
      </c>
      <c r="F163" s="136">
        <f t="shared" ref="F163" si="287">IFERROR(ROUNDDOWN(F162*F$37/(1+F$37),0),"")</f>
        <v>0</v>
      </c>
      <c r="G163" s="136">
        <f t="shared" ref="G163" si="288">IFERROR(ROUNDDOWN(G162*G$37/(1+G$37),0),"")</f>
        <v>0</v>
      </c>
      <c r="H163" s="136">
        <f t="shared" ref="H163" si="289">IFERROR(ROUNDDOWN(H162*H$37/(1+H$37),0),"")</f>
        <v>0</v>
      </c>
      <c r="I163" s="160">
        <f>IFERROR(ROUNDDOWN(I162*I$37,0),"")</f>
        <v>0</v>
      </c>
      <c r="J163" s="160">
        <f t="shared" ref="J163" si="290">IFERROR(ROUNDDOWN(J162*J$37,0),"")</f>
        <v>0</v>
      </c>
      <c r="K163" s="160">
        <f t="shared" ref="K163" si="291">IFERROR(ROUNDDOWN(K162*K$37,0),"")</f>
        <v>0</v>
      </c>
      <c r="L163" s="160">
        <f t="shared" ref="L163" si="292">IFERROR(ROUNDDOWN(L162*L$37,0),"")</f>
        <v>0</v>
      </c>
      <c r="M163" s="160">
        <f t="shared" ref="M163" si="293">IFERROR(ROUNDDOWN(M162*M$37,0),"")</f>
        <v>0</v>
      </c>
      <c r="N163" s="160">
        <f t="shared" ref="N163" si="294">IFERROR(ROUNDDOWN(N162*N$37,0),"")</f>
        <v>0</v>
      </c>
      <c r="O163" s="60"/>
      <c r="P163" s="63"/>
      <c r="Q163" s="63"/>
      <c r="R163" s="217"/>
      <c r="S163" s="217"/>
      <c r="T163" s="64"/>
      <c r="U163" s="64"/>
      <c r="V163" s="64"/>
      <c r="W163" s="37"/>
      <c r="X163" s="37"/>
    </row>
    <row r="164" spans="1:24" ht="20.100000000000001" customHeight="1" x14ac:dyDescent="0.15">
      <c r="A164" s="3"/>
      <c r="B164" s="12"/>
      <c r="C164" s="3"/>
      <c r="D164" s="15" t="s">
        <v>11</v>
      </c>
      <c r="E164" s="169">
        <v>0</v>
      </c>
      <c r="F164" s="169">
        <v>0</v>
      </c>
      <c r="G164" s="169">
        <v>0</v>
      </c>
      <c r="H164" s="169">
        <v>0</v>
      </c>
      <c r="I164" s="169">
        <v>0</v>
      </c>
      <c r="J164" s="169">
        <v>0</v>
      </c>
      <c r="K164" s="169">
        <v>0</v>
      </c>
      <c r="L164" s="169">
        <v>0</v>
      </c>
      <c r="M164" s="169">
        <v>0</v>
      </c>
      <c r="N164" s="169">
        <v>0</v>
      </c>
      <c r="O164" s="16"/>
      <c r="P164" s="63"/>
      <c r="Q164" s="63"/>
      <c r="R164" s="217"/>
      <c r="S164" s="217"/>
      <c r="T164" s="64"/>
      <c r="U164" s="64"/>
      <c r="V164" s="64"/>
      <c r="W164" s="37"/>
      <c r="X164" s="37"/>
    </row>
    <row r="165" spans="1:24" ht="20.100000000000001" customHeight="1" x14ac:dyDescent="0.15">
      <c r="A165" s="3"/>
      <c r="B165" s="12"/>
      <c r="C165" s="3"/>
      <c r="D165" s="210"/>
      <c r="E165" s="210"/>
      <c r="F165" s="78"/>
      <c r="G165" s="20"/>
      <c r="H165" s="150" t="s">
        <v>57</v>
      </c>
      <c r="I165" s="151" t="s">
        <v>58</v>
      </c>
      <c r="J165" s="212"/>
      <c r="K165" s="88"/>
      <c r="L165" s="88"/>
      <c r="M165" s="88"/>
      <c r="N165" s="88"/>
      <c r="O165" s="16"/>
      <c r="P165" s="63"/>
      <c r="Q165" s="63"/>
      <c r="R165" s="217"/>
      <c r="S165" s="217"/>
      <c r="T165" s="64"/>
      <c r="U165" s="64"/>
      <c r="V165" s="64"/>
      <c r="W165" s="37"/>
      <c r="X165" s="37"/>
    </row>
    <row r="166" spans="1:24" ht="30" customHeight="1" x14ac:dyDescent="0.15">
      <c r="A166" s="3"/>
      <c r="B166" s="3"/>
      <c r="C166" s="230" t="str">
        <f>IF(AND(E166="",F166="",G166="",H166="",I166="",J166="",K166="",L166="",M166="",N166=""),"","一般管理費率：未記入、少数点以下第２位又は１０%以上を検出")</f>
        <v/>
      </c>
      <c r="D166" s="230"/>
      <c r="E166" s="163" t="str">
        <f>IF(AND(E164=ROUNDDOWN(E164,3),E164&lt;=0.1,E164&lt;&gt;""),"","←←確認してください ")</f>
        <v/>
      </c>
      <c r="F166" s="163" t="str">
        <f t="shared" ref="F166:N166" si="295">IF(AND(F164=ROUNDDOWN(F164,3),F164&lt;=0.1,F164&lt;&gt;""),"","←←確認してください ")</f>
        <v/>
      </c>
      <c r="G166" s="163" t="str">
        <f t="shared" si="295"/>
        <v/>
      </c>
      <c r="H166" s="163" t="str">
        <f t="shared" si="295"/>
        <v/>
      </c>
      <c r="I166" s="163" t="str">
        <f t="shared" si="295"/>
        <v/>
      </c>
      <c r="J166" s="163" t="str">
        <f t="shared" si="295"/>
        <v/>
      </c>
      <c r="K166" s="163" t="str">
        <f t="shared" si="295"/>
        <v/>
      </c>
      <c r="L166" s="163" t="str">
        <f t="shared" si="295"/>
        <v/>
      </c>
      <c r="M166" s="163" t="str">
        <f t="shared" si="295"/>
        <v/>
      </c>
      <c r="N166" s="163" t="str">
        <f t="shared" si="295"/>
        <v/>
      </c>
      <c r="O166" s="21"/>
      <c r="P166" s="138"/>
      <c r="Q166" s="63"/>
      <c r="R166" s="217"/>
      <c r="S166" s="217"/>
      <c r="T166" s="64"/>
      <c r="U166" s="64"/>
      <c r="V166" s="64"/>
      <c r="W166" s="37"/>
      <c r="X166" s="37"/>
    </row>
    <row r="167" spans="1:24" ht="20.100000000000001" customHeight="1" x14ac:dyDescent="0.15">
      <c r="A167" s="3"/>
      <c r="B167" s="3"/>
      <c r="C167" s="3"/>
      <c r="D167" s="10" t="s">
        <v>15</v>
      </c>
      <c r="E167" s="225"/>
      <c r="F167" s="225"/>
      <c r="G167" s="226"/>
      <c r="H167" s="226"/>
      <c r="I167" s="226"/>
      <c r="J167" s="226"/>
      <c r="K167" s="226"/>
      <c r="L167" s="226"/>
      <c r="M167" s="226"/>
      <c r="N167" s="226"/>
      <c r="O167" s="82"/>
      <c r="P167" s="82"/>
      <c r="Q167" s="63"/>
      <c r="R167" s="66"/>
      <c r="S167" s="66"/>
      <c r="T167" s="63"/>
      <c r="U167" s="63"/>
      <c r="V167" s="63"/>
      <c r="W167" s="37"/>
      <c r="X167" s="37"/>
    </row>
    <row r="168" spans="1:24" ht="20.100000000000001" customHeight="1" thickBot="1" x14ac:dyDescent="0.2">
      <c r="A168" s="3"/>
      <c r="B168" s="3"/>
      <c r="C168" s="3"/>
      <c r="D168" s="18" t="s">
        <v>53</v>
      </c>
      <c r="E168" s="240"/>
      <c r="F168" s="240"/>
      <c r="G168" s="240"/>
      <c r="H168" s="240"/>
      <c r="I168" s="240"/>
      <c r="J168" s="240"/>
      <c r="K168" s="240"/>
      <c r="L168" s="240"/>
      <c r="M168" s="240"/>
      <c r="N168" s="240"/>
      <c r="O168" s="224" t="s">
        <v>2</v>
      </c>
      <c r="P168" s="63"/>
      <c r="Q168" s="63"/>
      <c r="R168" s="217"/>
      <c r="S168" s="217"/>
      <c r="T168" s="64"/>
      <c r="U168" s="64"/>
      <c r="V168" s="64"/>
      <c r="W168" s="37"/>
      <c r="X168" s="37"/>
    </row>
    <row r="169" spans="1:24" ht="20.100000000000001" customHeight="1" thickBot="1" x14ac:dyDescent="0.2">
      <c r="A169" s="3"/>
      <c r="B169" s="3"/>
      <c r="C169" s="115" t="s">
        <v>0</v>
      </c>
      <c r="D169" s="25" t="s">
        <v>51</v>
      </c>
      <c r="E169" s="211">
        <f>E$24</f>
        <v>24</v>
      </c>
      <c r="F169" s="211">
        <f t="shared" ref="F169:N169" si="296">F$24</f>
        <v>25</v>
      </c>
      <c r="G169" s="211">
        <f t="shared" si="296"/>
        <v>26</v>
      </c>
      <c r="H169" s="211">
        <f t="shared" si="296"/>
        <v>27</v>
      </c>
      <c r="I169" s="211">
        <f t="shared" si="296"/>
        <v>28</v>
      </c>
      <c r="J169" s="211">
        <f t="shared" si="296"/>
        <v>29</v>
      </c>
      <c r="K169" s="211">
        <f t="shared" si="296"/>
        <v>30</v>
      </c>
      <c r="L169" s="211">
        <f t="shared" si="296"/>
        <v>31</v>
      </c>
      <c r="M169" s="211">
        <f t="shared" si="296"/>
        <v>32</v>
      </c>
      <c r="N169" s="211">
        <f t="shared" si="296"/>
        <v>33</v>
      </c>
      <c r="O169" s="132" t="str">
        <f>O$24</f>
        <v>総額</v>
      </c>
      <c r="P169" s="63"/>
      <c r="Q169" s="63"/>
      <c r="R169" s="217"/>
      <c r="S169" s="217"/>
      <c r="T169" s="64"/>
      <c r="U169" s="64"/>
      <c r="V169" s="64"/>
      <c r="W169" s="37"/>
      <c r="X169" s="37"/>
    </row>
    <row r="170" spans="1:24" ht="20.100000000000001" customHeight="1" x14ac:dyDescent="0.15">
      <c r="A170" s="3"/>
      <c r="B170" s="3"/>
      <c r="C170" s="241" t="s">
        <v>13</v>
      </c>
      <c r="D170" s="29" t="s">
        <v>5</v>
      </c>
      <c r="E170" s="166">
        <v>0</v>
      </c>
      <c r="F170" s="167">
        <v>0</v>
      </c>
      <c r="G170" s="167">
        <v>0</v>
      </c>
      <c r="H170" s="167">
        <v>0</v>
      </c>
      <c r="I170" s="167">
        <v>0</v>
      </c>
      <c r="J170" s="167">
        <v>0</v>
      </c>
      <c r="K170" s="167">
        <v>0</v>
      </c>
      <c r="L170" s="167">
        <v>0</v>
      </c>
      <c r="M170" s="167">
        <v>0</v>
      </c>
      <c r="N170" s="167">
        <v>0</v>
      </c>
      <c r="O170" s="51"/>
      <c r="P170" s="63"/>
      <c r="Q170" s="63"/>
      <c r="R170" s="217"/>
      <c r="S170" s="217"/>
      <c r="T170" s="64"/>
      <c r="U170" s="64"/>
      <c r="V170" s="64"/>
      <c r="W170" s="37"/>
      <c r="X170" s="37"/>
    </row>
    <row r="171" spans="1:24" ht="20.100000000000001" customHeight="1" x14ac:dyDescent="0.15">
      <c r="A171" s="3"/>
      <c r="B171" s="3"/>
      <c r="C171" s="242"/>
      <c r="D171" s="30" t="s">
        <v>6</v>
      </c>
      <c r="E171" s="170">
        <v>0</v>
      </c>
      <c r="F171" s="170">
        <v>0</v>
      </c>
      <c r="G171" s="170">
        <v>0</v>
      </c>
      <c r="H171" s="170">
        <v>0</v>
      </c>
      <c r="I171" s="170">
        <v>0</v>
      </c>
      <c r="J171" s="170">
        <v>0</v>
      </c>
      <c r="K171" s="171">
        <v>0</v>
      </c>
      <c r="L171" s="171">
        <v>0</v>
      </c>
      <c r="M171" s="171">
        <v>0</v>
      </c>
      <c r="N171" s="171">
        <v>0</v>
      </c>
      <c r="O171" s="52"/>
      <c r="P171" s="63"/>
      <c r="Q171" s="63"/>
      <c r="R171" s="217"/>
      <c r="S171" s="217"/>
      <c r="T171" s="64"/>
      <c r="U171" s="64"/>
      <c r="V171" s="64"/>
      <c r="W171" s="37"/>
      <c r="X171" s="37"/>
    </row>
    <row r="172" spans="1:24" ht="20.100000000000001" customHeight="1" x14ac:dyDescent="0.15">
      <c r="A172" s="3"/>
      <c r="B172" s="3"/>
      <c r="C172" s="242"/>
      <c r="D172" s="31" t="s">
        <v>7</v>
      </c>
      <c r="E172" s="170">
        <v>0</v>
      </c>
      <c r="F172" s="170">
        <v>0</v>
      </c>
      <c r="G172" s="170">
        <v>0</v>
      </c>
      <c r="H172" s="170">
        <v>0</v>
      </c>
      <c r="I172" s="170">
        <v>0</v>
      </c>
      <c r="J172" s="170">
        <v>0</v>
      </c>
      <c r="K172" s="171">
        <v>0</v>
      </c>
      <c r="L172" s="171">
        <v>0</v>
      </c>
      <c r="M172" s="171">
        <v>0</v>
      </c>
      <c r="N172" s="171">
        <v>0</v>
      </c>
      <c r="O172" s="52"/>
      <c r="P172" s="63"/>
      <c r="Q172" s="63"/>
      <c r="R172" s="217"/>
      <c r="S172" s="217"/>
      <c r="T172" s="64"/>
      <c r="U172" s="64"/>
      <c r="V172" s="64"/>
      <c r="W172" s="37"/>
      <c r="X172" s="37"/>
    </row>
    <row r="173" spans="1:24" ht="20.100000000000001" customHeight="1" thickBot="1" x14ac:dyDescent="0.2">
      <c r="A173" s="3"/>
      <c r="B173" s="3"/>
      <c r="C173" s="242"/>
      <c r="D173" s="32" t="s">
        <v>8</v>
      </c>
      <c r="E173" s="172">
        <v>0</v>
      </c>
      <c r="F173" s="172">
        <v>0</v>
      </c>
      <c r="G173" s="172">
        <v>0</v>
      </c>
      <c r="H173" s="172">
        <v>0</v>
      </c>
      <c r="I173" s="172">
        <v>0</v>
      </c>
      <c r="J173" s="172">
        <v>0</v>
      </c>
      <c r="K173" s="173">
        <v>0</v>
      </c>
      <c r="L173" s="173">
        <v>0</v>
      </c>
      <c r="M173" s="173">
        <v>0</v>
      </c>
      <c r="N173" s="173">
        <v>0</v>
      </c>
      <c r="O173" s="54"/>
      <c r="P173" s="63"/>
      <c r="Q173" s="63"/>
      <c r="R173" s="217"/>
      <c r="S173" s="217"/>
      <c r="T173" s="64"/>
      <c r="U173" s="64"/>
      <c r="V173" s="64"/>
      <c r="W173" s="37"/>
      <c r="X173" s="37"/>
    </row>
    <row r="174" spans="1:24" ht="20.100000000000001" customHeight="1" x14ac:dyDescent="0.15">
      <c r="A174" s="3"/>
      <c r="B174" s="3"/>
      <c r="C174" s="241" t="s">
        <v>9</v>
      </c>
      <c r="D174" s="42" t="s">
        <v>18</v>
      </c>
      <c r="E174" s="7">
        <f>SUM(E170:E173)</f>
        <v>0</v>
      </c>
      <c r="F174" s="8">
        <f t="shared" ref="F174" si="297">SUM(F170:F173)</f>
        <v>0</v>
      </c>
      <c r="G174" s="8">
        <f t="shared" ref="G174" si="298">SUM(G170:G173)</f>
        <v>0</v>
      </c>
      <c r="H174" s="8">
        <f t="shared" ref="H174" si="299">SUM(H170:H173)</f>
        <v>0</v>
      </c>
      <c r="I174" s="8">
        <f>SUM(I170:I173)</f>
        <v>0</v>
      </c>
      <c r="J174" s="8">
        <f t="shared" ref="J174" si="300">SUM(J170:J173)</f>
        <v>0</v>
      </c>
      <c r="K174" s="8">
        <f t="shared" ref="K174" si="301">SUM(K170:K173)</f>
        <v>0</v>
      </c>
      <c r="L174" s="8">
        <f t="shared" ref="L174" si="302">SUM(L170:L173)</f>
        <v>0</v>
      </c>
      <c r="M174" s="8">
        <f t="shared" ref="M174" si="303">SUM(M170:M173)</f>
        <v>0</v>
      </c>
      <c r="N174" s="8">
        <f t="shared" ref="N174" si="304">SUM(N170:N173)</f>
        <v>0</v>
      </c>
      <c r="O174" s="51"/>
      <c r="P174" s="63"/>
      <c r="Q174" s="63"/>
      <c r="R174" s="217"/>
      <c r="S174" s="217"/>
      <c r="T174" s="64"/>
      <c r="U174" s="64"/>
      <c r="V174" s="64"/>
      <c r="W174" s="37"/>
      <c r="X174" s="37"/>
    </row>
    <row r="175" spans="1:24" ht="20.100000000000001" customHeight="1" x14ac:dyDescent="0.15">
      <c r="A175" s="3"/>
      <c r="B175" s="3"/>
      <c r="C175" s="242"/>
      <c r="D175" s="30" t="s">
        <v>10</v>
      </c>
      <c r="E175" s="178">
        <f>IF(E180="",ROUNDDOWN(E174*E178,0)," 未入力あり")</f>
        <v>0</v>
      </c>
      <c r="F175" s="44">
        <f t="shared" ref="F175" si="305">IF(F180="",ROUNDDOWN(F174*F178,0)," 未入力あり")</f>
        <v>0</v>
      </c>
      <c r="G175" s="44">
        <f t="shared" ref="G175" si="306">IF(G180="",ROUNDDOWN(G174*G178,0)," 未入力あり")</f>
        <v>0</v>
      </c>
      <c r="H175" s="44">
        <f t="shared" ref="H175" si="307">IF(H180="",ROUNDDOWN(H174*H178,0)," 未入力あり")</f>
        <v>0</v>
      </c>
      <c r="I175" s="44">
        <f>IF(I180="",ROUNDDOWN(I174*I178,0)," 未入力あり")</f>
        <v>0</v>
      </c>
      <c r="J175" s="44">
        <f t="shared" ref="J175" si="308">IF(J180="",ROUNDDOWN(J174*J178,0)," 未入力あり")</f>
        <v>0</v>
      </c>
      <c r="K175" s="44">
        <f t="shared" ref="K175" si="309">IF(K180="",ROUNDDOWN(K174*K178,0)," 未入力あり")</f>
        <v>0</v>
      </c>
      <c r="L175" s="44">
        <f t="shared" ref="L175" si="310">IF(L180="",ROUNDDOWN(L174*L178,0)," 未入力あり")</f>
        <v>0</v>
      </c>
      <c r="M175" s="44">
        <f t="shared" ref="M175" si="311">IF(M180="",ROUNDDOWN(M174*M178,0)," 未入力あり")</f>
        <v>0</v>
      </c>
      <c r="N175" s="179">
        <f t="shared" ref="N175" si="312">IF(N180="",ROUNDDOWN(N174*N178,0)," 未入力あり")</f>
        <v>0</v>
      </c>
      <c r="O175" s="52"/>
      <c r="P175" s="63"/>
      <c r="Q175" s="63"/>
      <c r="R175" s="217"/>
      <c r="S175" s="217"/>
      <c r="T175" s="64"/>
      <c r="U175" s="64"/>
      <c r="V175" s="64"/>
      <c r="W175" s="37"/>
      <c r="X175" s="37"/>
    </row>
    <row r="176" spans="1:24" ht="20.100000000000001" customHeight="1" thickBot="1" x14ac:dyDescent="0.2">
      <c r="A176" s="3"/>
      <c r="B176" s="3"/>
      <c r="C176" s="243"/>
      <c r="D176" s="33" t="s">
        <v>20</v>
      </c>
      <c r="E176" s="49">
        <f>IFERROR(E174+E175,"")</f>
        <v>0</v>
      </c>
      <c r="F176" s="50">
        <f t="shared" ref="F176" si="313">IFERROR(F174+F175,"")</f>
        <v>0</v>
      </c>
      <c r="G176" s="50">
        <f t="shared" ref="G176" si="314">IFERROR(G174+G175,"")</f>
        <v>0</v>
      </c>
      <c r="H176" s="50">
        <f t="shared" ref="H176" si="315">IFERROR(H174+H175,"")</f>
        <v>0</v>
      </c>
      <c r="I176" s="50">
        <f>IFERROR(I174+I175,"")</f>
        <v>0</v>
      </c>
      <c r="J176" s="50">
        <f t="shared" ref="J176" si="316">IFERROR(J174+J175,"")</f>
        <v>0</v>
      </c>
      <c r="K176" s="50">
        <f t="shared" ref="K176" si="317">IFERROR(K174+K175,"")</f>
        <v>0</v>
      </c>
      <c r="L176" s="50">
        <f t="shared" ref="L176" si="318">IFERROR(L174+L175,"")</f>
        <v>0</v>
      </c>
      <c r="M176" s="50">
        <f t="shared" ref="M176" si="319">IFERROR(M174+M175,"")</f>
        <v>0</v>
      </c>
      <c r="N176" s="50">
        <f t="shared" ref="N176" si="320">IFERROR(N174+N175,"")</f>
        <v>0</v>
      </c>
      <c r="O176" s="57"/>
      <c r="P176" s="63"/>
      <c r="Q176" s="63"/>
      <c r="R176" s="218"/>
      <c r="S176" s="217"/>
      <c r="T176" s="64"/>
      <c r="U176" s="64"/>
      <c r="V176" s="64"/>
      <c r="W176" s="37"/>
      <c r="X176" s="37"/>
    </row>
    <row r="177" spans="1:24" ht="35.25" customHeight="1" thickBot="1" x14ac:dyDescent="0.2">
      <c r="A177" s="3"/>
      <c r="B177" s="3"/>
      <c r="C177" s="26"/>
      <c r="D177" s="149" t="s">
        <v>56</v>
      </c>
      <c r="E177" s="136">
        <f>IFERROR(ROUNDDOWN(E176*E$37/(1+E$37),0),"")</f>
        <v>0</v>
      </c>
      <c r="F177" s="136">
        <f t="shared" ref="F177" si="321">IFERROR(ROUNDDOWN(F176*F$37/(1+F$37),0),"")</f>
        <v>0</v>
      </c>
      <c r="G177" s="136">
        <f t="shared" ref="G177" si="322">IFERROR(ROUNDDOWN(G176*G$37/(1+G$37),0),"")</f>
        <v>0</v>
      </c>
      <c r="H177" s="136">
        <f t="shared" ref="H177" si="323">IFERROR(ROUNDDOWN(H176*H$37/(1+H$37),0),"")</f>
        <v>0</v>
      </c>
      <c r="I177" s="160">
        <f>IFERROR(ROUNDDOWN(I176*I$37,0),"")</f>
        <v>0</v>
      </c>
      <c r="J177" s="160">
        <f t="shared" ref="J177" si="324">IFERROR(ROUNDDOWN(J176*J$37,0),"")</f>
        <v>0</v>
      </c>
      <c r="K177" s="160">
        <f t="shared" ref="K177" si="325">IFERROR(ROUNDDOWN(K176*K$37,0),"")</f>
        <v>0</v>
      </c>
      <c r="L177" s="160">
        <f t="shared" ref="L177" si="326">IFERROR(ROUNDDOWN(L176*L$37,0),"")</f>
        <v>0</v>
      </c>
      <c r="M177" s="160">
        <f t="shared" ref="M177" si="327">IFERROR(ROUNDDOWN(M176*M$37,0),"")</f>
        <v>0</v>
      </c>
      <c r="N177" s="160">
        <f t="shared" ref="N177" si="328">IFERROR(ROUNDDOWN(N176*N$37,0),"")</f>
        <v>0</v>
      </c>
      <c r="O177" s="60"/>
      <c r="P177" s="63"/>
      <c r="Q177" s="63"/>
      <c r="R177" s="217"/>
      <c r="S177" s="217"/>
      <c r="T177" s="64"/>
      <c r="U177" s="64"/>
      <c r="V177" s="64"/>
    </row>
    <row r="178" spans="1:24" ht="20.100000000000001" customHeight="1" x14ac:dyDescent="0.15">
      <c r="A178" s="3"/>
      <c r="B178" s="3"/>
      <c r="C178" s="3"/>
      <c r="D178" s="15" t="s">
        <v>11</v>
      </c>
      <c r="E178" s="169">
        <v>0</v>
      </c>
      <c r="F178" s="169">
        <v>0</v>
      </c>
      <c r="G178" s="169">
        <v>0</v>
      </c>
      <c r="H178" s="169">
        <v>0</v>
      </c>
      <c r="I178" s="169">
        <v>0</v>
      </c>
      <c r="J178" s="169">
        <v>0</v>
      </c>
      <c r="K178" s="169">
        <v>0</v>
      </c>
      <c r="L178" s="169">
        <v>0</v>
      </c>
      <c r="M178" s="169">
        <v>0</v>
      </c>
      <c r="N178" s="169">
        <v>0</v>
      </c>
      <c r="O178" s="16"/>
      <c r="P178" s="63"/>
      <c r="Q178" s="63"/>
      <c r="R178" s="217"/>
      <c r="S178" s="217"/>
      <c r="T178" s="64"/>
      <c r="U178" s="64"/>
      <c r="V178" s="64"/>
      <c r="W178" s="37"/>
      <c r="X178" s="37"/>
    </row>
    <row r="179" spans="1:24" ht="20.100000000000001" customHeight="1" x14ac:dyDescent="0.15">
      <c r="A179" s="3"/>
      <c r="B179" s="3"/>
      <c r="C179" s="3"/>
      <c r="D179" s="210"/>
      <c r="E179" s="210"/>
      <c r="F179" s="78"/>
      <c r="G179" s="20"/>
      <c r="H179" s="150" t="s">
        <v>57</v>
      </c>
      <c r="I179" s="151" t="s">
        <v>58</v>
      </c>
      <c r="J179" s="212"/>
      <c r="K179" s="88"/>
      <c r="L179" s="88"/>
      <c r="M179" s="88"/>
      <c r="N179" s="88"/>
      <c r="O179" s="16"/>
      <c r="P179" s="63"/>
      <c r="Q179" s="63"/>
      <c r="R179" s="217"/>
      <c r="S179" s="217"/>
      <c r="T179" s="64"/>
      <c r="U179" s="64"/>
      <c r="V179" s="64"/>
      <c r="W179" s="37"/>
      <c r="X179" s="37"/>
    </row>
    <row r="180" spans="1:24" ht="30" customHeight="1" x14ac:dyDescent="0.15">
      <c r="A180" s="3"/>
      <c r="B180" s="3"/>
      <c r="C180" s="230" t="str">
        <f>IF(AND(E180="",F180="",G180="",H180="",I180="",J180="",K180="",L180="",M180="",N180=""),"","一般管理費率：未記入、少数点以下第２位又は１０%以上を検出")</f>
        <v/>
      </c>
      <c r="D180" s="230"/>
      <c r="E180" s="163" t="str">
        <f>IF(AND(E178=ROUNDDOWN(E178,3),E178&lt;=0.1,E178&lt;&gt;""),"","←←確認してください ")</f>
        <v/>
      </c>
      <c r="F180" s="163" t="str">
        <f t="shared" ref="F180:N180" si="329">IF(AND(F178=ROUNDDOWN(F178,3),F178&lt;=0.1,F178&lt;&gt;""),"","←←確認してください ")</f>
        <v/>
      </c>
      <c r="G180" s="163" t="str">
        <f t="shared" si="329"/>
        <v/>
      </c>
      <c r="H180" s="163" t="str">
        <f t="shared" si="329"/>
        <v/>
      </c>
      <c r="I180" s="163" t="str">
        <f t="shared" si="329"/>
        <v/>
      </c>
      <c r="J180" s="163" t="str">
        <f t="shared" si="329"/>
        <v/>
      </c>
      <c r="K180" s="163" t="str">
        <f t="shared" si="329"/>
        <v/>
      </c>
      <c r="L180" s="163" t="str">
        <f t="shared" si="329"/>
        <v/>
      </c>
      <c r="M180" s="163" t="str">
        <f t="shared" si="329"/>
        <v/>
      </c>
      <c r="N180" s="163" t="str">
        <f t="shared" si="329"/>
        <v/>
      </c>
      <c r="O180" s="16"/>
      <c r="P180" s="63"/>
      <c r="Q180" s="63"/>
      <c r="R180" s="217"/>
      <c r="S180" s="217"/>
      <c r="T180" s="64"/>
      <c r="U180" s="64"/>
      <c r="V180" s="64"/>
      <c r="W180" s="37"/>
      <c r="X180" s="37"/>
    </row>
    <row r="181" spans="1:24" ht="17.25" x14ac:dyDescent="0.15">
      <c r="A181" s="3"/>
      <c r="B181" s="3"/>
      <c r="C181" s="3"/>
      <c r="D181" s="131"/>
      <c r="E181" s="130"/>
      <c r="F181" s="130"/>
      <c r="G181" s="130"/>
      <c r="H181" s="130"/>
      <c r="I181" s="130"/>
      <c r="J181" s="130"/>
      <c r="K181" s="130"/>
      <c r="L181" s="130"/>
      <c r="M181" s="130"/>
      <c r="N181" s="130"/>
      <c r="O181" s="16"/>
      <c r="P181" s="63"/>
      <c r="Q181" s="63"/>
      <c r="R181" s="217"/>
      <c r="S181" s="217"/>
      <c r="T181" s="64"/>
      <c r="U181" s="64"/>
      <c r="V181" s="64"/>
      <c r="W181" s="37"/>
      <c r="X181" s="37"/>
    </row>
    <row r="182" spans="1:24" ht="17.25" x14ac:dyDescent="0.15">
      <c r="A182" s="3"/>
      <c r="B182" s="3"/>
      <c r="C182" s="3"/>
      <c r="D182" s="131"/>
      <c r="E182" s="130"/>
      <c r="F182" s="130"/>
      <c r="G182" s="130"/>
      <c r="H182" s="130"/>
      <c r="I182" s="130"/>
      <c r="J182" s="130"/>
      <c r="K182" s="130"/>
      <c r="L182" s="130"/>
      <c r="M182" s="130"/>
      <c r="N182" s="130"/>
      <c r="O182" s="21"/>
      <c r="P182" s="138"/>
      <c r="Q182" s="63"/>
      <c r="R182" s="217"/>
      <c r="S182" s="217"/>
      <c r="T182" s="64"/>
      <c r="U182" s="64"/>
      <c r="V182" s="64"/>
      <c r="W182" s="37"/>
      <c r="X182" s="37"/>
    </row>
    <row r="183" spans="1:24" ht="20.100000000000001" customHeight="1" x14ac:dyDescent="0.15">
      <c r="A183" s="3"/>
      <c r="B183" s="3"/>
      <c r="C183" s="3"/>
      <c r="D183" s="10" t="s">
        <v>15</v>
      </c>
      <c r="E183" s="225" t="s">
        <v>48</v>
      </c>
      <c r="F183" s="225"/>
      <c r="G183" s="226"/>
      <c r="H183" s="226"/>
      <c r="I183" s="226"/>
      <c r="J183" s="226"/>
      <c r="K183" s="226"/>
      <c r="L183" s="226"/>
      <c r="M183" s="226"/>
      <c r="N183" s="226"/>
      <c r="O183" s="82"/>
      <c r="P183" s="82"/>
      <c r="Q183" s="63"/>
      <c r="R183" s="66"/>
      <c r="S183" s="66"/>
      <c r="T183" s="63"/>
      <c r="U183" s="63"/>
      <c r="V183" s="63"/>
      <c r="W183" s="37"/>
      <c r="X183" s="37"/>
    </row>
    <row r="184" spans="1:24" ht="20.100000000000001" customHeight="1" thickBot="1" x14ac:dyDescent="0.2">
      <c r="A184" s="3"/>
      <c r="B184" s="3"/>
      <c r="C184" s="3"/>
      <c r="D184" s="18" t="s">
        <v>53</v>
      </c>
      <c r="E184" s="240" t="s">
        <v>73</v>
      </c>
      <c r="F184" s="240"/>
      <c r="G184" s="240"/>
      <c r="H184" s="240"/>
      <c r="I184" s="240"/>
      <c r="J184" s="240"/>
      <c r="K184" s="240"/>
      <c r="L184" s="240"/>
      <c r="M184" s="240"/>
      <c r="N184" s="240"/>
      <c r="O184" s="224" t="s">
        <v>2</v>
      </c>
      <c r="P184" s="63"/>
      <c r="Q184" s="63"/>
      <c r="R184" s="66"/>
      <c r="S184" s="66"/>
      <c r="T184" s="63"/>
      <c r="U184" s="63"/>
      <c r="V184" s="63"/>
      <c r="W184" s="37"/>
      <c r="X184" s="37"/>
    </row>
    <row r="185" spans="1:24" ht="20.100000000000001" customHeight="1" thickBot="1" x14ac:dyDescent="0.2">
      <c r="A185" s="3"/>
      <c r="B185" s="3"/>
      <c r="C185" s="115" t="s">
        <v>0</v>
      </c>
      <c r="D185" s="25" t="s">
        <v>51</v>
      </c>
      <c r="E185" s="211">
        <f>E$24</f>
        <v>24</v>
      </c>
      <c r="F185" s="211">
        <f t="shared" ref="F185:N185" si="330">F$24</f>
        <v>25</v>
      </c>
      <c r="G185" s="211">
        <f t="shared" si="330"/>
        <v>26</v>
      </c>
      <c r="H185" s="211">
        <f t="shared" si="330"/>
        <v>27</v>
      </c>
      <c r="I185" s="211">
        <f t="shared" si="330"/>
        <v>28</v>
      </c>
      <c r="J185" s="211">
        <f t="shared" si="330"/>
        <v>29</v>
      </c>
      <c r="K185" s="211">
        <f t="shared" si="330"/>
        <v>30</v>
      </c>
      <c r="L185" s="211">
        <f t="shared" si="330"/>
        <v>31</v>
      </c>
      <c r="M185" s="211">
        <f t="shared" si="330"/>
        <v>32</v>
      </c>
      <c r="N185" s="211">
        <f t="shared" si="330"/>
        <v>33</v>
      </c>
      <c r="O185" s="132" t="str">
        <f>O$24</f>
        <v>総額</v>
      </c>
      <c r="P185" s="63"/>
      <c r="Q185" s="63"/>
      <c r="R185" s="66"/>
      <c r="S185" s="66"/>
      <c r="T185" s="63"/>
      <c r="U185" s="63"/>
      <c r="V185" s="63"/>
      <c r="W185" s="37"/>
      <c r="X185" s="37"/>
    </row>
    <row r="186" spans="1:24" ht="20.100000000000001" customHeight="1" x14ac:dyDescent="0.15">
      <c r="A186" s="3"/>
      <c r="B186" s="3"/>
      <c r="C186" s="241" t="s">
        <v>13</v>
      </c>
      <c r="D186" s="29" t="s">
        <v>5</v>
      </c>
      <c r="E186" s="166">
        <v>0</v>
      </c>
      <c r="F186" s="167">
        <v>0</v>
      </c>
      <c r="G186" s="167">
        <v>0</v>
      </c>
      <c r="H186" s="167">
        <v>0</v>
      </c>
      <c r="I186" s="167">
        <v>0</v>
      </c>
      <c r="J186" s="167">
        <v>0</v>
      </c>
      <c r="K186" s="167">
        <v>0</v>
      </c>
      <c r="L186" s="167">
        <v>0</v>
      </c>
      <c r="M186" s="167">
        <v>0</v>
      </c>
      <c r="N186" s="167">
        <v>0</v>
      </c>
      <c r="O186" s="51"/>
      <c r="P186" s="63"/>
      <c r="Q186" s="63"/>
      <c r="R186" s="66"/>
      <c r="S186" s="66"/>
      <c r="T186" s="63"/>
      <c r="U186" s="63"/>
      <c r="V186" s="63"/>
      <c r="W186" s="37"/>
      <c r="X186" s="37"/>
    </row>
    <row r="187" spans="1:24" ht="20.100000000000001" customHeight="1" x14ac:dyDescent="0.15">
      <c r="A187" s="3"/>
      <c r="B187" s="3"/>
      <c r="C187" s="242"/>
      <c r="D187" s="30" t="s">
        <v>6</v>
      </c>
      <c r="E187" s="170">
        <v>0</v>
      </c>
      <c r="F187" s="170">
        <v>0</v>
      </c>
      <c r="G187" s="170">
        <v>0</v>
      </c>
      <c r="H187" s="170">
        <v>0</v>
      </c>
      <c r="I187" s="170">
        <v>0</v>
      </c>
      <c r="J187" s="170">
        <v>0</v>
      </c>
      <c r="K187" s="171">
        <v>0</v>
      </c>
      <c r="L187" s="171">
        <v>0</v>
      </c>
      <c r="M187" s="171">
        <v>0</v>
      </c>
      <c r="N187" s="171">
        <v>0</v>
      </c>
      <c r="O187" s="52"/>
      <c r="P187" s="63"/>
      <c r="Q187" s="63"/>
      <c r="R187" s="66"/>
      <c r="S187" s="66"/>
      <c r="T187" s="63"/>
      <c r="U187" s="63"/>
      <c r="V187" s="63"/>
      <c r="W187" s="37"/>
      <c r="X187" s="37"/>
    </row>
    <row r="188" spans="1:24" ht="20.100000000000001" customHeight="1" x14ac:dyDescent="0.15">
      <c r="A188" s="3"/>
      <c r="B188" s="3"/>
      <c r="C188" s="242"/>
      <c r="D188" s="31" t="s">
        <v>7</v>
      </c>
      <c r="E188" s="170">
        <v>0</v>
      </c>
      <c r="F188" s="170">
        <v>0</v>
      </c>
      <c r="G188" s="170">
        <v>0</v>
      </c>
      <c r="H188" s="170">
        <v>0</v>
      </c>
      <c r="I188" s="170">
        <v>0</v>
      </c>
      <c r="J188" s="170">
        <v>0</v>
      </c>
      <c r="K188" s="171">
        <v>0</v>
      </c>
      <c r="L188" s="171">
        <v>0</v>
      </c>
      <c r="M188" s="171">
        <v>0</v>
      </c>
      <c r="N188" s="171">
        <v>0</v>
      </c>
      <c r="O188" s="52"/>
      <c r="P188" s="63"/>
      <c r="Q188" s="63"/>
      <c r="R188" s="66"/>
      <c r="S188" s="66"/>
      <c r="T188" s="63"/>
      <c r="U188" s="63"/>
      <c r="V188" s="63"/>
      <c r="W188" s="37"/>
      <c r="X188" s="37"/>
    </row>
    <row r="189" spans="1:24" ht="20.100000000000001" customHeight="1" thickBot="1" x14ac:dyDescent="0.2">
      <c r="A189" s="3"/>
      <c r="B189" s="3"/>
      <c r="C189" s="242"/>
      <c r="D189" s="32" t="s">
        <v>8</v>
      </c>
      <c r="E189" s="172">
        <v>0</v>
      </c>
      <c r="F189" s="172">
        <v>0</v>
      </c>
      <c r="G189" s="172">
        <v>0</v>
      </c>
      <c r="H189" s="172">
        <v>0</v>
      </c>
      <c r="I189" s="172">
        <v>0</v>
      </c>
      <c r="J189" s="172">
        <v>0</v>
      </c>
      <c r="K189" s="173">
        <v>0</v>
      </c>
      <c r="L189" s="173">
        <v>0</v>
      </c>
      <c r="M189" s="173">
        <v>0</v>
      </c>
      <c r="N189" s="173">
        <v>0</v>
      </c>
      <c r="O189" s="56"/>
      <c r="P189" s="63"/>
      <c r="Q189" s="63"/>
      <c r="R189" s="66"/>
      <c r="S189" s="66"/>
      <c r="T189" s="63"/>
      <c r="U189" s="63"/>
      <c r="V189" s="63"/>
      <c r="W189" s="37"/>
      <c r="X189" s="37"/>
    </row>
    <row r="190" spans="1:24" ht="20.100000000000001" customHeight="1" x14ac:dyDescent="0.15">
      <c r="A190" s="3"/>
      <c r="B190" s="3"/>
      <c r="C190" s="241" t="s">
        <v>9</v>
      </c>
      <c r="D190" s="42" t="s">
        <v>18</v>
      </c>
      <c r="E190" s="139">
        <f>SUM(E186:E189)</f>
        <v>0</v>
      </c>
      <c r="F190" s="140">
        <f t="shared" ref="F190:H190" si="331">SUM(F186:F189)</f>
        <v>0</v>
      </c>
      <c r="G190" s="140">
        <f t="shared" si="331"/>
        <v>0</v>
      </c>
      <c r="H190" s="140">
        <f t="shared" si="331"/>
        <v>0</v>
      </c>
      <c r="I190" s="140">
        <f>SUM(I186:I189)</f>
        <v>0</v>
      </c>
      <c r="J190" s="140">
        <f t="shared" ref="J190:N190" si="332">SUM(J186:J189)</f>
        <v>0</v>
      </c>
      <c r="K190" s="140">
        <f t="shared" si="332"/>
        <v>0</v>
      </c>
      <c r="L190" s="140">
        <f t="shared" si="332"/>
        <v>0</v>
      </c>
      <c r="M190" s="140">
        <f t="shared" si="332"/>
        <v>0</v>
      </c>
      <c r="N190" s="140">
        <f t="shared" si="332"/>
        <v>0</v>
      </c>
      <c r="O190" s="51"/>
      <c r="P190" s="63"/>
      <c r="Q190" s="63"/>
      <c r="R190" s="66"/>
      <c r="S190" s="66"/>
      <c r="T190" s="63"/>
      <c r="U190" s="63"/>
      <c r="V190" s="63"/>
      <c r="W190" s="37"/>
      <c r="X190" s="37"/>
    </row>
    <row r="191" spans="1:24" ht="20.100000000000001" customHeight="1" x14ac:dyDescent="0.15">
      <c r="A191" s="3"/>
      <c r="B191" s="3"/>
      <c r="C191" s="242"/>
      <c r="D191" s="30" t="s">
        <v>10</v>
      </c>
      <c r="E191" s="178">
        <f>IF(E196="",ROUNDDOWN(E190*E194,0)," 未入力あり")</f>
        <v>0</v>
      </c>
      <c r="F191" s="44">
        <f t="shared" ref="F191:H191" si="333">IF(F196="",ROUNDDOWN(F190*F194,0)," 未入力あり")</f>
        <v>0</v>
      </c>
      <c r="G191" s="44">
        <f t="shared" si="333"/>
        <v>0</v>
      </c>
      <c r="H191" s="44">
        <f t="shared" si="333"/>
        <v>0</v>
      </c>
      <c r="I191" s="44">
        <f>IF(I196="",ROUNDDOWN(I190*I194,0)," 未入力あり")</f>
        <v>0</v>
      </c>
      <c r="J191" s="44">
        <f t="shared" ref="J191:N191" si="334">IF(J196="",ROUNDDOWN(J190*J194,0)," 未入力あり")</f>
        <v>0</v>
      </c>
      <c r="K191" s="44">
        <f t="shared" si="334"/>
        <v>0</v>
      </c>
      <c r="L191" s="44">
        <f t="shared" si="334"/>
        <v>0</v>
      </c>
      <c r="M191" s="44">
        <f t="shared" si="334"/>
        <v>0</v>
      </c>
      <c r="N191" s="179">
        <f t="shared" si="334"/>
        <v>0</v>
      </c>
      <c r="O191" s="52"/>
      <c r="P191" s="63"/>
      <c r="Q191" s="63"/>
      <c r="R191" s="66"/>
      <c r="S191" s="66"/>
      <c r="T191" s="63"/>
      <c r="U191" s="63"/>
      <c r="V191" s="63"/>
      <c r="W191" s="37"/>
      <c r="X191" s="37"/>
    </row>
    <row r="192" spans="1:24" ht="20.100000000000001" customHeight="1" thickBot="1" x14ac:dyDescent="0.2">
      <c r="A192" s="3"/>
      <c r="B192" s="3"/>
      <c r="C192" s="243"/>
      <c r="D192" s="33" t="s">
        <v>20</v>
      </c>
      <c r="E192" s="106">
        <f>IFERROR(E190+E191,"")</f>
        <v>0</v>
      </c>
      <c r="F192" s="107">
        <f t="shared" ref="F192:H192" si="335">IFERROR(F190+F191,"")</f>
        <v>0</v>
      </c>
      <c r="G192" s="107">
        <f t="shared" si="335"/>
        <v>0</v>
      </c>
      <c r="H192" s="107">
        <f t="shared" si="335"/>
        <v>0</v>
      </c>
      <c r="I192" s="107">
        <f>IFERROR(I190+I191,"")</f>
        <v>0</v>
      </c>
      <c r="J192" s="107">
        <f t="shared" ref="J192:N192" si="336">IFERROR(J190+J191,"")</f>
        <v>0</v>
      </c>
      <c r="K192" s="107">
        <f t="shared" si="336"/>
        <v>0</v>
      </c>
      <c r="L192" s="107">
        <f t="shared" si="336"/>
        <v>0</v>
      </c>
      <c r="M192" s="107">
        <f t="shared" si="336"/>
        <v>0</v>
      </c>
      <c r="N192" s="107">
        <f t="shared" si="336"/>
        <v>0</v>
      </c>
      <c r="O192" s="57"/>
      <c r="P192" s="63"/>
      <c r="Q192" s="63"/>
      <c r="R192" s="66"/>
      <c r="S192" s="66"/>
      <c r="T192" s="63"/>
      <c r="U192" s="63"/>
      <c r="V192" s="63"/>
      <c r="W192" s="37"/>
      <c r="X192" s="37"/>
    </row>
    <row r="193" spans="1:24" ht="35.25" customHeight="1" thickBot="1" x14ac:dyDescent="0.2">
      <c r="A193" s="3"/>
      <c r="B193" s="3"/>
      <c r="C193" s="35"/>
      <c r="D193" s="149" t="s">
        <v>56</v>
      </c>
      <c r="E193" s="104">
        <f>IFERROR(ROUNDDOWN(E192*E$37,0),"")</f>
        <v>0</v>
      </c>
      <c r="F193" s="104">
        <f t="shared" ref="F193:H193" si="337">IFERROR(ROUNDDOWN(F192*F$37,0),"")</f>
        <v>0</v>
      </c>
      <c r="G193" s="104">
        <f t="shared" si="337"/>
        <v>0</v>
      </c>
      <c r="H193" s="104">
        <f t="shared" si="337"/>
        <v>0</v>
      </c>
      <c r="I193" s="157">
        <f>IFERROR(ROUNDDOWN(I192*I$37*100/(100+I$37*100),0),"")</f>
        <v>0</v>
      </c>
      <c r="J193" s="157">
        <f t="shared" ref="J193:N193" si="338">IFERROR(ROUNDDOWN(J192*J$37*100/(100+J$37*100),0),"")</f>
        <v>0</v>
      </c>
      <c r="K193" s="157">
        <f t="shared" si="338"/>
        <v>0</v>
      </c>
      <c r="L193" s="157">
        <f t="shared" si="338"/>
        <v>0</v>
      </c>
      <c r="M193" s="157">
        <f t="shared" si="338"/>
        <v>0</v>
      </c>
      <c r="N193" s="157">
        <f t="shared" si="338"/>
        <v>0</v>
      </c>
      <c r="O193" s="60"/>
      <c r="P193" s="66"/>
      <c r="Q193" s="63"/>
      <c r="R193" s="66"/>
      <c r="S193" s="66"/>
      <c r="T193" s="63"/>
      <c r="U193" s="63"/>
      <c r="V193" s="63"/>
      <c r="W193" s="37"/>
      <c r="X193" s="37"/>
    </row>
    <row r="194" spans="1:24" ht="20.100000000000001" customHeight="1" x14ac:dyDescent="0.15">
      <c r="A194" s="3"/>
      <c r="B194" s="3"/>
      <c r="C194" s="3"/>
      <c r="D194" s="15" t="s">
        <v>11</v>
      </c>
      <c r="E194" s="169">
        <v>0</v>
      </c>
      <c r="F194" s="169">
        <v>0</v>
      </c>
      <c r="G194" s="169">
        <v>0</v>
      </c>
      <c r="H194" s="169">
        <v>0</v>
      </c>
      <c r="I194" s="169">
        <v>0</v>
      </c>
      <c r="J194" s="169">
        <v>0</v>
      </c>
      <c r="K194" s="169">
        <v>0</v>
      </c>
      <c r="L194" s="169">
        <v>0</v>
      </c>
      <c r="M194" s="169">
        <v>0</v>
      </c>
      <c r="N194" s="169">
        <v>0</v>
      </c>
      <c r="O194" s="16"/>
      <c r="P194" s="63"/>
      <c r="Q194" s="63"/>
      <c r="R194" s="66"/>
      <c r="S194" s="66"/>
      <c r="T194" s="63"/>
      <c r="U194" s="63"/>
      <c r="V194" s="63"/>
      <c r="W194" s="37"/>
      <c r="X194" s="37"/>
    </row>
    <row r="195" spans="1:24" ht="20.100000000000001" customHeight="1" x14ac:dyDescent="0.15">
      <c r="A195" s="3"/>
      <c r="B195" s="3"/>
      <c r="C195" s="3"/>
      <c r="D195" s="1"/>
      <c r="E195" s="88"/>
      <c r="F195" s="78"/>
      <c r="G195" s="20"/>
      <c r="H195" s="150" t="s">
        <v>57</v>
      </c>
      <c r="I195" s="151" t="s">
        <v>58</v>
      </c>
      <c r="J195" s="212"/>
      <c r="K195" s="88"/>
      <c r="L195" s="88"/>
      <c r="M195" s="88"/>
      <c r="N195" s="88"/>
      <c r="O195" s="16"/>
      <c r="P195" s="63"/>
      <c r="Q195" s="63"/>
      <c r="R195" s="66"/>
      <c r="S195" s="66"/>
      <c r="T195" s="63"/>
      <c r="U195" s="63"/>
      <c r="V195" s="63"/>
      <c r="W195" s="37"/>
      <c r="X195" s="37"/>
    </row>
    <row r="196" spans="1:24" ht="30" customHeight="1" x14ac:dyDescent="0.15">
      <c r="A196" s="3"/>
      <c r="B196" s="3"/>
      <c r="C196" s="230" t="str">
        <f>IF(AND(E196="",F196="",G196="",H196="",I196="",J196="",K196="",L196="",M196="",N196=""),"","一般管理費率：未記入、少数点以下第２位又は１０%以上を検出")</f>
        <v/>
      </c>
      <c r="D196" s="230"/>
      <c r="E196" s="163" t="str">
        <f>IF(AND(E194=ROUNDDOWN(E194,3),E194&lt;=0.1,E194&lt;&gt;""),"","←←確認してください ")</f>
        <v/>
      </c>
      <c r="F196" s="163" t="str">
        <f t="shared" ref="F196:N196" si="339">IF(AND(F194=ROUNDDOWN(F194,3),F194&lt;=0.1,F194&lt;&gt;""),"","←←確認してください ")</f>
        <v/>
      </c>
      <c r="G196" s="163" t="str">
        <f t="shared" si="339"/>
        <v/>
      </c>
      <c r="H196" s="163" t="str">
        <f t="shared" si="339"/>
        <v/>
      </c>
      <c r="I196" s="163" t="str">
        <f t="shared" si="339"/>
        <v/>
      </c>
      <c r="J196" s="163" t="str">
        <f t="shared" si="339"/>
        <v/>
      </c>
      <c r="K196" s="163" t="str">
        <f t="shared" si="339"/>
        <v/>
      </c>
      <c r="L196" s="163" t="str">
        <f t="shared" si="339"/>
        <v/>
      </c>
      <c r="M196" s="163" t="str">
        <f t="shared" si="339"/>
        <v/>
      </c>
      <c r="N196" s="163" t="str">
        <f t="shared" si="339"/>
        <v/>
      </c>
      <c r="O196" s="16"/>
      <c r="P196" s="138"/>
      <c r="Q196" s="63"/>
      <c r="R196" s="66"/>
      <c r="S196" s="66"/>
      <c r="T196" s="63"/>
      <c r="U196" s="63"/>
      <c r="V196" s="63"/>
      <c r="W196" s="37"/>
      <c r="X196" s="37"/>
    </row>
    <row r="197" spans="1:24" ht="19.5" customHeight="1" x14ac:dyDescent="0.15">
      <c r="A197" s="3"/>
      <c r="B197" s="3"/>
      <c r="C197" s="3"/>
      <c r="D197" s="10" t="s">
        <v>15</v>
      </c>
      <c r="E197" s="225"/>
      <c r="F197" s="225"/>
      <c r="G197" s="226"/>
      <c r="H197" s="226"/>
      <c r="I197" s="226"/>
      <c r="J197" s="226"/>
      <c r="K197" s="226"/>
      <c r="L197" s="226"/>
      <c r="M197" s="226"/>
      <c r="N197" s="226"/>
      <c r="O197" s="82"/>
      <c r="P197" s="82"/>
      <c r="Q197" s="63"/>
      <c r="R197" s="66"/>
      <c r="S197" s="66"/>
      <c r="T197" s="63"/>
      <c r="U197" s="63"/>
      <c r="V197" s="63"/>
      <c r="W197" s="37"/>
      <c r="X197" s="37"/>
    </row>
    <row r="198" spans="1:24" ht="19.5" customHeight="1" thickBot="1" x14ac:dyDescent="0.2">
      <c r="A198" s="3"/>
      <c r="B198" s="3"/>
      <c r="C198" s="3"/>
      <c r="D198" s="18" t="s">
        <v>53</v>
      </c>
      <c r="E198" s="240"/>
      <c r="F198" s="240"/>
      <c r="G198" s="240"/>
      <c r="H198" s="240"/>
      <c r="I198" s="240"/>
      <c r="J198" s="240"/>
      <c r="K198" s="240"/>
      <c r="L198" s="240"/>
      <c r="M198" s="240"/>
      <c r="N198" s="240"/>
      <c r="O198" s="224" t="s">
        <v>2</v>
      </c>
      <c r="P198" s="66"/>
      <c r="Q198" s="63"/>
      <c r="R198" s="66"/>
      <c r="S198" s="66"/>
      <c r="T198" s="63"/>
      <c r="U198" s="63"/>
      <c r="V198" s="63"/>
      <c r="W198" s="37"/>
      <c r="X198" s="37"/>
    </row>
    <row r="199" spans="1:24" ht="19.5" customHeight="1" thickBot="1" x14ac:dyDescent="0.2">
      <c r="A199" s="3"/>
      <c r="B199" s="3"/>
      <c r="C199" s="115" t="s">
        <v>0</v>
      </c>
      <c r="D199" s="25" t="s">
        <v>51</v>
      </c>
      <c r="E199" s="211">
        <f>E$24</f>
        <v>24</v>
      </c>
      <c r="F199" s="211">
        <f t="shared" ref="F199:N199" si="340">F$24</f>
        <v>25</v>
      </c>
      <c r="G199" s="211">
        <f t="shared" si="340"/>
        <v>26</v>
      </c>
      <c r="H199" s="211">
        <f t="shared" si="340"/>
        <v>27</v>
      </c>
      <c r="I199" s="211">
        <f t="shared" si="340"/>
        <v>28</v>
      </c>
      <c r="J199" s="211">
        <f t="shared" si="340"/>
        <v>29</v>
      </c>
      <c r="K199" s="211">
        <f t="shared" si="340"/>
        <v>30</v>
      </c>
      <c r="L199" s="211">
        <f t="shared" si="340"/>
        <v>31</v>
      </c>
      <c r="M199" s="211">
        <f t="shared" si="340"/>
        <v>32</v>
      </c>
      <c r="N199" s="211">
        <f t="shared" si="340"/>
        <v>33</v>
      </c>
      <c r="O199" s="132" t="str">
        <f>O$24</f>
        <v>総額</v>
      </c>
      <c r="P199" s="66"/>
      <c r="Q199" s="63"/>
      <c r="R199" s="66"/>
      <c r="S199" s="66"/>
      <c r="T199" s="63"/>
      <c r="U199" s="63"/>
      <c r="V199" s="63"/>
      <c r="W199" s="37"/>
      <c r="X199" s="37"/>
    </row>
    <row r="200" spans="1:24" ht="19.5" customHeight="1" x14ac:dyDescent="0.15">
      <c r="A200" s="3"/>
      <c r="B200" s="3"/>
      <c r="C200" s="241" t="s">
        <v>13</v>
      </c>
      <c r="D200" s="29" t="s">
        <v>5</v>
      </c>
      <c r="E200" s="166">
        <v>0</v>
      </c>
      <c r="F200" s="167">
        <v>0</v>
      </c>
      <c r="G200" s="167">
        <v>0</v>
      </c>
      <c r="H200" s="167">
        <v>0</v>
      </c>
      <c r="I200" s="167">
        <v>0</v>
      </c>
      <c r="J200" s="167">
        <v>0</v>
      </c>
      <c r="K200" s="167">
        <v>0</v>
      </c>
      <c r="L200" s="167">
        <v>0</v>
      </c>
      <c r="M200" s="167">
        <v>0</v>
      </c>
      <c r="N200" s="167">
        <v>0</v>
      </c>
      <c r="O200" s="51"/>
      <c r="P200" s="66"/>
      <c r="Q200" s="63"/>
      <c r="R200" s="66"/>
      <c r="S200" s="66"/>
      <c r="T200" s="63"/>
      <c r="U200" s="63"/>
      <c r="V200" s="63"/>
      <c r="W200" s="37"/>
      <c r="X200" s="37"/>
    </row>
    <row r="201" spans="1:24" ht="19.5" customHeight="1" x14ac:dyDescent="0.15">
      <c r="A201" s="3"/>
      <c r="B201" s="3"/>
      <c r="C201" s="242"/>
      <c r="D201" s="30" t="s">
        <v>6</v>
      </c>
      <c r="E201" s="170">
        <v>0</v>
      </c>
      <c r="F201" s="170">
        <v>0</v>
      </c>
      <c r="G201" s="170">
        <v>0</v>
      </c>
      <c r="H201" s="170">
        <v>0</v>
      </c>
      <c r="I201" s="170">
        <v>0</v>
      </c>
      <c r="J201" s="170">
        <v>0</v>
      </c>
      <c r="K201" s="171">
        <v>0</v>
      </c>
      <c r="L201" s="171">
        <v>0</v>
      </c>
      <c r="M201" s="171">
        <v>0</v>
      </c>
      <c r="N201" s="171">
        <v>0</v>
      </c>
      <c r="O201" s="52"/>
      <c r="P201" s="66"/>
      <c r="Q201" s="63"/>
      <c r="R201" s="66"/>
      <c r="S201" s="66"/>
      <c r="T201" s="63"/>
      <c r="U201" s="63"/>
      <c r="V201" s="63"/>
      <c r="W201" s="37"/>
      <c r="X201" s="37"/>
    </row>
    <row r="202" spans="1:24" ht="19.5" customHeight="1" x14ac:dyDescent="0.15">
      <c r="A202" s="3"/>
      <c r="B202" s="3"/>
      <c r="C202" s="242"/>
      <c r="D202" s="31" t="s">
        <v>7</v>
      </c>
      <c r="E202" s="170">
        <v>0</v>
      </c>
      <c r="F202" s="170">
        <v>0</v>
      </c>
      <c r="G202" s="170">
        <v>0</v>
      </c>
      <c r="H202" s="170">
        <v>0</v>
      </c>
      <c r="I202" s="170">
        <v>0</v>
      </c>
      <c r="J202" s="170">
        <v>0</v>
      </c>
      <c r="K202" s="171">
        <v>0</v>
      </c>
      <c r="L202" s="171">
        <v>0</v>
      </c>
      <c r="M202" s="171">
        <v>0</v>
      </c>
      <c r="N202" s="171">
        <v>0</v>
      </c>
      <c r="O202" s="52"/>
      <c r="P202" s="66"/>
      <c r="Q202" s="63"/>
      <c r="R202" s="66"/>
      <c r="S202" s="66"/>
      <c r="T202" s="63"/>
      <c r="U202" s="63"/>
      <c r="V202" s="63"/>
      <c r="W202" s="37"/>
      <c r="X202" s="37"/>
    </row>
    <row r="203" spans="1:24" ht="19.5" customHeight="1" thickBot="1" x14ac:dyDescent="0.2">
      <c r="A203" s="3"/>
      <c r="B203" s="3"/>
      <c r="C203" s="242"/>
      <c r="D203" s="32" t="s">
        <v>8</v>
      </c>
      <c r="E203" s="172">
        <v>0</v>
      </c>
      <c r="F203" s="172">
        <v>0</v>
      </c>
      <c r="G203" s="172">
        <v>0</v>
      </c>
      <c r="H203" s="172">
        <v>0</v>
      </c>
      <c r="I203" s="172">
        <v>0</v>
      </c>
      <c r="J203" s="172">
        <v>0</v>
      </c>
      <c r="K203" s="173">
        <v>0</v>
      </c>
      <c r="L203" s="173">
        <v>0</v>
      </c>
      <c r="M203" s="173">
        <v>0</v>
      </c>
      <c r="N203" s="173">
        <v>0</v>
      </c>
      <c r="O203" s="56"/>
      <c r="P203" s="66"/>
      <c r="Q203" s="63"/>
      <c r="R203" s="66"/>
      <c r="S203" s="66"/>
      <c r="T203" s="63"/>
      <c r="U203" s="63"/>
      <c r="V203" s="63"/>
      <c r="W203" s="37"/>
      <c r="X203" s="37"/>
    </row>
    <row r="204" spans="1:24" ht="19.5" customHeight="1" x14ac:dyDescent="0.15">
      <c r="A204" s="3"/>
      <c r="B204" s="3"/>
      <c r="C204" s="241" t="s">
        <v>9</v>
      </c>
      <c r="D204" s="42" t="s">
        <v>18</v>
      </c>
      <c r="E204" s="2">
        <f>SUM(E200:E203)</f>
        <v>0</v>
      </c>
      <c r="F204" s="190">
        <f t="shared" ref="F204" si="341">SUM(F200:F203)</f>
        <v>0</v>
      </c>
      <c r="G204" s="190">
        <f t="shared" ref="G204" si="342">SUM(G200:G203)</f>
        <v>0</v>
      </c>
      <c r="H204" s="190">
        <f t="shared" ref="H204" si="343">SUM(H200:H203)</f>
        <v>0</v>
      </c>
      <c r="I204" s="190">
        <f>SUM(I200:I203)</f>
        <v>0</v>
      </c>
      <c r="J204" s="190">
        <f t="shared" ref="J204" si="344">SUM(J200:J203)</f>
        <v>0</v>
      </c>
      <c r="K204" s="190">
        <f t="shared" ref="K204" si="345">SUM(K200:K203)</f>
        <v>0</v>
      </c>
      <c r="L204" s="190">
        <f t="shared" ref="L204" si="346">SUM(L200:L203)</f>
        <v>0</v>
      </c>
      <c r="M204" s="190">
        <f t="shared" ref="M204" si="347">SUM(M200:M203)</f>
        <v>0</v>
      </c>
      <c r="N204" s="191">
        <f t="shared" ref="N204" si="348">SUM(N200:N203)</f>
        <v>0</v>
      </c>
      <c r="O204" s="51"/>
      <c r="P204" s="66"/>
      <c r="Q204" s="63"/>
      <c r="R204" s="66"/>
      <c r="S204" s="66"/>
      <c r="T204" s="63"/>
      <c r="U204" s="63"/>
      <c r="V204" s="63"/>
      <c r="W204" s="37"/>
      <c r="X204" s="37"/>
    </row>
    <row r="205" spans="1:24" ht="19.5" customHeight="1" x14ac:dyDescent="0.15">
      <c r="A205" s="3"/>
      <c r="B205" s="3"/>
      <c r="C205" s="242"/>
      <c r="D205" s="30" t="s">
        <v>10</v>
      </c>
      <c r="E205" s="43">
        <f>IF(E210="",ROUNDDOWN(E204*E208,0)," 未入力あり")</f>
        <v>0</v>
      </c>
      <c r="F205" s="44">
        <f t="shared" ref="F205" si="349">IF(F210="",ROUNDDOWN(F204*F208,0)," 未入力あり")</f>
        <v>0</v>
      </c>
      <c r="G205" s="44">
        <f t="shared" ref="G205" si="350">IF(G210="",ROUNDDOWN(G204*G208,0)," 未入力あり")</f>
        <v>0</v>
      </c>
      <c r="H205" s="44">
        <f t="shared" ref="H205" si="351">IF(H210="",ROUNDDOWN(H204*H208,0)," 未入力あり")</f>
        <v>0</v>
      </c>
      <c r="I205" s="44">
        <f>IF(I210="",ROUNDDOWN(I204*I208,0)," 未入力あり")</f>
        <v>0</v>
      </c>
      <c r="J205" s="44">
        <f t="shared" ref="J205" si="352">IF(J210="",ROUNDDOWN(J204*J208,0)," 未入力あり")</f>
        <v>0</v>
      </c>
      <c r="K205" s="44">
        <f t="shared" ref="K205" si="353">IF(K210="",ROUNDDOWN(K204*K208,0)," 未入力あり")</f>
        <v>0</v>
      </c>
      <c r="L205" s="44">
        <f t="shared" ref="L205" si="354">IF(L210="",ROUNDDOWN(L204*L208,0)," 未入力あり")</f>
        <v>0</v>
      </c>
      <c r="M205" s="44">
        <f t="shared" ref="M205" si="355">IF(M210="",ROUNDDOWN(M204*M208,0)," 未入力あり")</f>
        <v>0</v>
      </c>
      <c r="N205" s="194">
        <f t="shared" ref="N205" si="356">IF(N210="",ROUNDDOWN(N204*N208,0)," 未入力あり")</f>
        <v>0</v>
      </c>
      <c r="O205" s="52"/>
      <c r="P205" s="66"/>
      <c r="Q205" s="63"/>
      <c r="R205" s="66"/>
      <c r="S205" s="66"/>
      <c r="T205" s="63"/>
      <c r="U205" s="63"/>
      <c r="V205" s="63"/>
      <c r="W205" s="37"/>
      <c r="X205" s="37"/>
    </row>
    <row r="206" spans="1:24" ht="19.5" customHeight="1" thickBot="1" x14ac:dyDescent="0.2">
      <c r="A206" s="3"/>
      <c r="B206" s="3"/>
      <c r="C206" s="243"/>
      <c r="D206" s="33" t="s">
        <v>20</v>
      </c>
      <c r="E206" s="106">
        <f>IFERROR(E204+E205,"")</f>
        <v>0</v>
      </c>
      <c r="F206" s="107">
        <f t="shared" ref="F206" si="357">IFERROR(F204+F205,"")</f>
        <v>0</v>
      </c>
      <c r="G206" s="107">
        <f t="shared" ref="G206" si="358">IFERROR(G204+G205,"")</f>
        <v>0</v>
      </c>
      <c r="H206" s="107">
        <f t="shared" ref="H206" si="359">IFERROR(H204+H205,"")</f>
        <v>0</v>
      </c>
      <c r="I206" s="107">
        <f>IFERROR(I204+I205,"")</f>
        <v>0</v>
      </c>
      <c r="J206" s="107">
        <f t="shared" ref="J206" si="360">IFERROR(J204+J205,"")</f>
        <v>0</v>
      </c>
      <c r="K206" s="107">
        <f t="shared" ref="K206" si="361">IFERROR(K204+K205,"")</f>
        <v>0</v>
      </c>
      <c r="L206" s="107">
        <f t="shared" ref="L206" si="362">IFERROR(L204+L205,"")</f>
        <v>0</v>
      </c>
      <c r="M206" s="107">
        <f t="shared" ref="M206" si="363">IFERROR(M204+M205,"")</f>
        <v>0</v>
      </c>
      <c r="N206" s="107">
        <f t="shared" ref="N206" si="364">IFERROR(N204+N205,"")</f>
        <v>0</v>
      </c>
      <c r="O206" s="57"/>
      <c r="P206" s="66"/>
      <c r="Q206" s="63"/>
      <c r="R206" s="66"/>
      <c r="S206" s="66"/>
      <c r="T206" s="63"/>
      <c r="U206" s="63"/>
      <c r="V206" s="63"/>
      <c r="W206" s="37"/>
      <c r="X206" s="37"/>
    </row>
    <row r="207" spans="1:24" ht="35.25" customHeight="1" thickBot="1" x14ac:dyDescent="0.2">
      <c r="A207" s="3"/>
      <c r="B207" s="3"/>
      <c r="C207" s="35"/>
      <c r="D207" s="149" t="s">
        <v>56</v>
      </c>
      <c r="E207" s="104">
        <f>IFERROR(ROUNDDOWN(E206*E$37,0),"")</f>
        <v>0</v>
      </c>
      <c r="F207" s="104">
        <f t="shared" ref="F207" si="365">IFERROR(ROUNDDOWN(F206*F$37,0),"")</f>
        <v>0</v>
      </c>
      <c r="G207" s="104">
        <f t="shared" ref="G207" si="366">IFERROR(ROUNDDOWN(G206*G$37,0),"")</f>
        <v>0</v>
      </c>
      <c r="H207" s="104">
        <f t="shared" ref="H207" si="367">IFERROR(ROUNDDOWN(H206*H$37,0),"")</f>
        <v>0</v>
      </c>
      <c r="I207" s="157">
        <f>IFERROR(ROUNDDOWN(I206*I$37*100/(100+I$37*100),0),"")</f>
        <v>0</v>
      </c>
      <c r="J207" s="157">
        <f t="shared" ref="J207" si="368">IFERROR(ROUNDDOWN(J206*J$37*100/(100+J$37*100),0),"")</f>
        <v>0</v>
      </c>
      <c r="K207" s="157">
        <f t="shared" ref="K207" si="369">IFERROR(ROUNDDOWN(K206*K$37*100/(100+K$37*100),0),"")</f>
        <v>0</v>
      </c>
      <c r="L207" s="157">
        <f t="shared" ref="L207" si="370">IFERROR(ROUNDDOWN(L206*L$37*100/(100+L$37*100),0),"")</f>
        <v>0</v>
      </c>
      <c r="M207" s="157">
        <f t="shared" ref="M207" si="371">IFERROR(ROUNDDOWN(M206*M$37*100/(100+M$37*100),0),"")</f>
        <v>0</v>
      </c>
      <c r="N207" s="157">
        <f t="shared" ref="N207" si="372">IFERROR(ROUNDDOWN(N206*N$37*100/(100+N$37*100),0),"")</f>
        <v>0</v>
      </c>
      <c r="O207" s="60"/>
      <c r="P207" s="66"/>
      <c r="Q207" s="63"/>
      <c r="R207" s="66"/>
      <c r="S207" s="66"/>
      <c r="T207" s="63"/>
      <c r="U207" s="63"/>
      <c r="V207" s="63"/>
      <c r="W207" s="37"/>
      <c r="X207" s="37"/>
    </row>
    <row r="208" spans="1:24" ht="19.5" customHeight="1" x14ac:dyDescent="0.15">
      <c r="A208" s="3"/>
      <c r="B208" s="3"/>
      <c r="C208" s="3"/>
      <c r="D208" s="15" t="s">
        <v>11</v>
      </c>
      <c r="E208" s="169">
        <v>0</v>
      </c>
      <c r="F208" s="169">
        <v>0</v>
      </c>
      <c r="G208" s="169">
        <v>0</v>
      </c>
      <c r="H208" s="169">
        <v>0</v>
      </c>
      <c r="I208" s="169">
        <v>0</v>
      </c>
      <c r="J208" s="169">
        <v>0</v>
      </c>
      <c r="K208" s="169">
        <v>0</v>
      </c>
      <c r="L208" s="169">
        <v>0</v>
      </c>
      <c r="M208" s="169">
        <v>0</v>
      </c>
      <c r="N208" s="169">
        <v>0</v>
      </c>
      <c r="O208" s="16"/>
      <c r="P208" s="66"/>
      <c r="Q208" s="63"/>
      <c r="R208" s="66"/>
      <c r="S208" s="66"/>
      <c r="T208" s="63"/>
      <c r="U208" s="63"/>
      <c r="V208" s="63"/>
      <c r="W208" s="37"/>
      <c r="X208" s="37"/>
    </row>
    <row r="209" spans="1:24" ht="19.5" customHeight="1" x14ac:dyDescent="0.15">
      <c r="A209" s="3"/>
      <c r="B209" s="3"/>
      <c r="C209" s="3"/>
      <c r="D209" s="1"/>
      <c r="E209" s="88"/>
      <c r="F209" s="78"/>
      <c r="G209" s="20"/>
      <c r="H209" s="150" t="s">
        <v>57</v>
      </c>
      <c r="I209" s="151" t="s">
        <v>58</v>
      </c>
      <c r="J209" s="212"/>
      <c r="K209" s="88"/>
      <c r="L209" s="88"/>
      <c r="M209" s="88"/>
      <c r="N209" s="88"/>
      <c r="O209" s="16"/>
      <c r="P209" s="66"/>
      <c r="Q209" s="63"/>
      <c r="R209" s="66"/>
      <c r="S209" s="66"/>
      <c r="T209" s="63"/>
      <c r="U209" s="63"/>
      <c r="V209" s="63"/>
      <c r="W209" s="37"/>
      <c r="X209" s="37"/>
    </row>
    <row r="210" spans="1:24" ht="30" customHeight="1" x14ac:dyDescent="0.15">
      <c r="A210" s="3"/>
      <c r="B210" s="3"/>
      <c r="C210" s="230" t="str">
        <f>IF(AND(E210="",F210="",G210="",H210="",I210="",J210="",K210="",L210="",M210="",N210=""),"","一般管理費率：未記入、少数点以下第２位又は１０%以上を検出")</f>
        <v/>
      </c>
      <c r="D210" s="230"/>
      <c r="E210" s="163" t="str">
        <f>IF(AND(E208=ROUNDDOWN(E208,3),E208&lt;=0.1,E208&lt;&gt;""),"","←←確認してください ")</f>
        <v/>
      </c>
      <c r="F210" s="163" t="str">
        <f t="shared" ref="F210:N210" si="373">IF(AND(F208=ROUNDDOWN(F208,3),F208&lt;=0.1,F208&lt;&gt;""),"","←←確認してください ")</f>
        <v/>
      </c>
      <c r="G210" s="163" t="str">
        <f t="shared" si="373"/>
        <v/>
      </c>
      <c r="H210" s="163" t="str">
        <f t="shared" si="373"/>
        <v/>
      </c>
      <c r="I210" s="163" t="str">
        <f t="shared" si="373"/>
        <v/>
      </c>
      <c r="J210" s="163" t="str">
        <f t="shared" si="373"/>
        <v/>
      </c>
      <c r="K210" s="163" t="str">
        <f t="shared" si="373"/>
        <v/>
      </c>
      <c r="L210" s="163" t="str">
        <f t="shared" si="373"/>
        <v/>
      </c>
      <c r="M210" s="163" t="str">
        <f t="shared" si="373"/>
        <v/>
      </c>
      <c r="N210" s="163" t="str">
        <f t="shared" si="373"/>
        <v/>
      </c>
      <c r="O210" s="5"/>
      <c r="P210" s="144"/>
      <c r="Q210" s="63"/>
      <c r="R210" s="66"/>
      <c r="S210" s="66"/>
      <c r="T210" s="63"/>
      <c r="U210" s="63"/>
      <c r="V210" s="63"/>
      <c r="W210" s="37"/>
      <c r="X210" s="37"/>
    </row>
    <row r="211" spans="1:24" ht="19.5" customHeight="1" x14ac:dyDescent="0.15">
      <c r="A211" s="3"/>
      <c r="B211" s="3"/>
      <c r="C211" s="3"/>
      <c r="D211" s="10" t="s">
        <v>15</v>
      </c>
      <c r="E211" s="225"/>
      <c r="F211" s="225"/>
      <c r="G211" s="226"/>
      <c r="H211" s="226"/>
      <c r="I211" s="226"/>
      <c r="J211" s="226"/>
      <c r="K211" s="226"/>
      <c r="L211" s="226"/>
      <c r="M211" s="226"/>
      <c r="N211" s="226"/>
      <c r="O211" s="82"/>
      <c r="P211" s="82"/>
      <c r="Q211" s="63"/>
      <c r="R211" s="66"/>
      <c r="S211" s="66"/>
      <c r="T211" s="63"/>
      <c r="U211" s="63"/>
      <c r="V211" s="63"/>
      <c r="W211" s="37"/>
      <c r="X211" s="37"/>
    </row>
    <row r="212" spans="1:24" ht="19.5" customHeight="1" thickBot="1" x14ac:dyDescent="0.2">
      <c r="A212" s="3"/>
      <c r="B212" s="3"/>
      <c r="C212" s="3"/>
      <c r="D212" s="18" t="s">
        <v>53</v>
      </c>
      <c r="E212" s="240"/>
      <c r="F212" s="240"/>
      <c r="G212" s="240"/>
      <c r="H212" s="240"/>
      <c r="I212" s="240"/>
      <c r="J212" s="240"/>
      <c r="K212" s="240"/>
      <c r="L212" s="240"/>
      <c r="M212" s="240"/>
      <c r="N212" s="240"/>
      <c r="O212" s="224" t="s">
        <v>2</v>
      </c>
      <c r="P212" s="66"/>
      <c r="Q212" s="63"/>
      <c r="R212" s="66"/>
      <c r="S212" s="66"/>
      <c r="T212" s="63"/>
      <c r="U212" s="63"/>
      <c r="V212" s="63"/>
      <c r="W212" s="37"/>
      <c r="X212" s="37"/>
    </row>
    <row r="213" spans="1:24" ht="19.5" customHeight="1" thickBot="1" x14ac:dyDescent="0.2">
      <c r="A213" s="3"/>
      <c r="B213" s="3"/>
      <c r="C213" s="115" t="s">
        <v>0</v>
      </c>
      <c r="D213" s="25" t="s">
        <v>51</v>
      </c>
      <c r="E213" s="211">
        <f>E$24</f>
        <v>24</v>
      </c>
      <c r="F213" s="211">
        <f t="shared" ref="F213:N213" si="374">F$24</f>
        <v>25</v>
      </c>
      <c r="G213" s="211">
        <f t="shared" si="374"/>
        <v>26</v>
      </c>
      <c r="H213" s="211">
        <f t="shared" si="374"/>
        <v>27</v>
      </c>
      <c r="I213" s="211">
        <f t="shared" si="374"/>
        <v>28</v>
      </c>
      <c r="J213" s="211">
        <f t="shared" si="374"/>
        <v>29</v>
      </c>
      <c r="K213" s="211">
        <f t="shared" si="374"/>
        <v>30</v>
      </c>
      <c r="L213" s="211">
        <f t="shared" si="374"/>
        <v>31</v>
      </c>
      <c r="M213" s="211">
        <f t="shared" si="374"/>
        <v>32</v>
      </c>
      <c r="N213" s="211">
        <f t="shared" si="374"/>
        <v>33</v>
      </c>
      <c r="O213" s="132" t="str">
        <f>O$24</f>
        <v>総額</v>
      </c>
      <c r="P213" s="66"/>
      <c r="Q213" s="63"/>
      <c r="R213" s="66"/>
      <c r="S213" s="66"/>
      <c r="T213" s="63"/>
      <c r="U213" s="63"/>
      <c r="V213" s="63"/>
      <c r="W213" s="37"/>
      <c r="X213" s="37"/>
    </row>
    <row r="214" spans="1:24" ht="19.5" customHeight="1" x14ac:dyDescent="0.15">
      <c r="A214" s="3"/>
      <c r="B214" s="3"/>
      <c r="C214" s="241" t="s">
        <v>13</v>
      </c>
      <c r="D214" s="29" t="s">
        <v>5</v>
      </c>
      <c r="E214" s="166">
        <v>0</v>
      </c>
      <c r="F214" s="167">
        <v>0</v>
      </c>
      <c r="G214" s="167">
        <v>0</v>
      </c>
      <c r="H214" s="167">
        <v>0</v>
      </c>
      <c r="I214" s="167">
        <v>0</v>
      </c>
      <c r="J214" s="167">
        <v>0</v>
      </c>
      <c r="K214" s="167">
        <v>0</v>
      </c>
      <c r="L214" s="167">
        <v>0</v>
      </c>
      <c r="M214" s="167">
        <v>0</v>
      </c>
      <c r="N214" s="167">
        <v>0</v>
      </c>
      <c r="O214" s="51"/>
      <c r="P214" s="66"/>
      <c r="Q214" s="63"/>
      <c r="R214" s="66"/>
      <c r="S214" s="66"/>
      <c r="T214" s="63"/>
      <c r="U214" s="63"/>
      <c r="V214" s="63"/>
      <c r="W214" s="37"/>
      <c r="X214" s="37"/>
    </row>
    <row r="215" spans="1:24" ht="19.5" customHeight="1" x14ac:dyDescent="0.15">
      <c r="A215" s="3"/>
      <c r="B215" s="3"/>
      <c r="C215" s="242"/>
      <c r="D215" s="30" t="s">
        <v>6</v>
      </c>
      <c r="E215" s="170">
        <v>0</v>
      </c>
      <c r="F215" s="170">
        <v>0</v>
      </c>
      <c r="G215" s="170">
        <v>0</v>
      </c>
      <c r="H215" s="170">
        <v>0</v>
      </c>
      <c r="I215" s="170">
        <v>0</v>
      </c>
      <c r="J215" s="170">
        <v>0</v>
      </c>
      <c r="K215" s="171">
        <v>0</v>
      </c>
      <c r="L215" s="171">
        <v>0</v>
      </c>
      <c r="M215" s="171">
        <v>0</v>
      </c>
      <c r="N215" s="171">
        <v>0</v>
      </c>
      <c r="O215" s="52"/>
      <c r="P215" s="66"/>
      <c r="Q215" s="63"/>
      <c r="R215" s="66"/>
      <c r="S215" s="66"/>
      <c r="T215" s="63"/>
      <c r="U215" s="63"/>
      <c r="V215" s="63"/>
      <c r="W215" s="37"/>
      <c r="X215" s="37"/>
    </row>
    <row r="216" spans="1:24" ht="19.5" customHeight="1" x14ac:dyDescent="0.15">
      <c r="A216" s="3"/>
      <c r="B216" s="3"/>
      <c r="C216" s="242"/>
      <c r="D216" s="31" t="s">
        <v>7</v>
      </c>
      <c r="E216" s="170">
        <v>0</v>
      </c>
      <c r="F216" s="170">
        <v>0</v>
      </c>
      <c r="G216" s="170">
        <v>0</v>
      </c>
      <c r="H216" s="170">
        <v>0</v>
      </c>
      <c r="I216" s="170">
        <v>0</v>
      </c>
      <c r="J216" s="170">
        <v>0</v>
      </c>
      <c r="K216" s="171">
        <v>0</v>
      </c>
      <c r="L216" s="171">
        <v>0</v>
      </c>
      <c r="M216" s="171">
        <v>0</v>
      </c>
      <c r="N216" s="171">
        <v>0</v>
      </c>
      <c r="O216" s="52"/>
      <c r="P216" s="66"/>
      <c r="Q216" s="63"/>
      <c r="R216" s="66"/>
      <c r="S216" s="66"/>
      <c r="T216" s="63"/>
      <c r="U216" s="63"/>
      <c r="V216" s="63"/>
      <c r="W216" s="37"/>
      <c r="X216" s="37"/>
    </row>
    <row r="217" spans="1:24" ht="19.5" customHeight="1" thickBot="1" x14ac:dyDescent="0.2">
      <c r="A217" s="3"/>
      <c r="B217" s="3"/>
      <c r="C217" s="242"/>
      <c r="D217" s="32" t="s">
        <v>8</v>
      </c>
      <c r="E217" s="172">
        <v>0</v>
      </c>
      <c r="F217" s="172">
        <v>0</v>
      </c>
      <c r="G217" s="172">
        <v>0</v>
      </c>
      <c r="H217" s="172">
        <v>0</v>
      </c>
      <c r="I217" s="172">
        <v>0</v>
      </c>
      <c r="J217" s="172">
        <v>0</v>
      </c>
      <c r="K217" s="173">
        <v>0</v>
      </c>
      <c r="L217" s="173">
        <v>0</v>
      </c>
      <c r="M217" s="173">
        <v>0</v>
      </c>
      <c r="N217" s="173">
        <v>0</v>
      </c>
      <c r="O217" s="56"/>
      <c r="P217" s="66"/>
      <c r="Q217" s="63"/>
      <c r="R217" s="66"/>
      <c r="S217" s="66"/>
      <c r="T217" s="63"/>
      <c r="U217" s="63"/>
      <c r="V217" s="63"/>
      <c r="W217" s="37"/>
      <c r="X217" s="37"/>
    </row>
    <row r="218" spans="1:24" ht="19.5" customHeight="1" x14ac:dyDescent="0.15">
      <c r="A218" s="3"/>
      <c r="B218" s="3"/>
      <c r="C218" s="241" t="s">
        <v>9</v>
      </c>
      <c r="D218" s="42" t="s">
        <v>18</v>
      </c>
      <c r="E218" s="2">
        <f>SUM(E214:E217)</f>
        <v>0</v>
      </c>
      <c r="F218" s="190">
        <f t="shared" ref="F218" si="375">SUM(F214:F217)</f>
        <v>0</v>
      </c>
      <c r="G218" s="190">
        <f t="shared" ref="G218" si="376">SUM(G214:G217)</f>
        <v>0</v>
      </c>
      <c r="H218" s="190">
        <f t="shared" ref="H218" si="377">SUM(H214:H217)</f>
        <v>0</v>
      </c>
      <c r="I218" s="190">
        <f>SUM(I214:I217)</f>
        <v>0</v>
      </c>
      <c r="J218" s="190">
        <f t="shared" ref="J218" si="378">SUM(J214:J217)</f>
        <v>0</v>
      </c>
      <c r="K218" s="190">
        <f t="shared" ref="K218" si="379">SUM(K214:K217)</f>
        <v>0</v>
      </c>
      <c r="L218" s="190">
        <f t="shared" ref="L218" si="380">SUM(L214:L217)</f>
        <v>0</v>
      </c>
      <c r="M218" s="190">
        <f t="shared" ref="M218" si="381">SUM(M214:M217)</f>
        <v>0</v>
      </c>
      <c r="N218" s="191">
        <f t="shared" ref="N218" si="382">SUM(N214:N217)</f>
        <v>0</v>
      </c>
      <c r="O218" s="51"/>
      <c r="P218" s="66"/>
      <c r="Q218" s="63"/>
      <c r="R218" s="66"/>
      <c r="S218" s="66"/>
      <c r="T218" s="63"/>
      <c r="U218" s="63"/>
      <c r="V218" s="63"/>
      <c r="W218" s="37"/>
      <c r="X218" s="37"/>
    </row>
    <row r="219" spans="1:24" ht="19.5" customHeight="1" x14ac:dyDescent="0.15">
      <c r="A219" s="3"/>
      <c r="B219" s="3"/>
      <c r="C219" s="242"/>
      <c r="D219" s="30" t="s">
        <v>10</v>
      </c>
      <c r="E219" s="43">
        <f>IF(E224="",ROUNDDOWN(E218*E222,0)," 未入力あり")</f>
        <v>0</v>
      </c>
      <c r="F219" s="44">
        <f t="shared" ref="F219" si="383">IF(F224="",ROUNDDOWN(F218*F222,0)," 未入力あり")</f>
        <v>0</v>
      </c>
      <c r="G219" s="44">
        <f t="shared" ref="G219" si="384">IF(G224="",ROUNDDOWN(G218*G222,0)," 未入力あり")</f>
        <v>0</v>
      </c>
      <c r="H219" s="44">
        <f t="shared" ref="H219" si="385">IF(H224="",ROUNDDOWN(H218*H222,0)," 未入力あり")</f>
        <v>0</v>
      </c>
      <c r="I219" s="44">
        <f>IF(I224="",ROUNDDOWN(I218*I222,0)," 未入力あり")</f>
        <v>0</v>
      </c>
      <c r="J219" s="44">
        <f t="shared" ref="J219" si="386">IF(J224="",ROUNDDOWN(J218*J222,0)," 未入力あり")</f>
        <v>0</v>
      </c>
      <c r="K219" s="44">
        <f t="shared" ref="K219" si="387">IF(K224="",ROUNDDOWN(K218*K222,0)," 未入力あり")</f>
        <v>0</v>
      </c>
      <c r="L219" s="44">
        <f t="shared" ref="L219" si="388">IF(L224="",ROUNDDOWN(L218*L222,0)," 未入力あり")</f>
        <v>0</v>
      </c>
      <c r="M219" s="44">
        <f t="shared" ref="M219" si="389">IF(M224="",ROUNDDOWN(M218*M222,0)," 未入力あり")</f>
        <v>0</v>
      </c>
      <c r="N219" s="194">
        <f t="shared" ref="N219" si="390">IF(N224="",ROUNDDOWN(N218*N222,0)," 未入力あり")</f>
        <v>0</v>
      </c>
      <c r="O219" s="52"/>
      <c r="P219" s="66"/>
      <c r="Q219" s="63"/>
      <c r="R219" s="66"/>
      <c r="S219" s="66"/>
      <c r="T219" s="63"/>
      <c r="U219" s="63"/>
      <c r="V219" s="63"/>
      <c r="W219" s="37"/>
      <c r="X219" s="37"/>
    </row>
    <row r="220" spans="1:24" ht="19.5" customHeight="1" thickBot="1" x14ac:dyDescent="0.2">
      <c r="A220" s="3"/>
      <c r="B220" s="3"/>
      <c r="C220" s="243"/>
      <c r="D220" s="33" t="s">
        <v>20</v>
      </c>
      <c r="E220" s="106">
        <f>IFERROR(E218+E219,"")</f>
        <v>0</v>
      </c>
      <c r="F220" s="107">
        <f t="shared" ref="F220" si="391">IFERROR(F218+F219,"")</f>
        <v>0</v>
      </c>
      <c r="G220" s="107">
        <f t="shared" ref="G220" si="392">IFERROR(G218+G219,"")</f>
        <v>0</v>
      </c>
      <c r="H220" s="107">
        <f t="shared" ref="H220" si="393">IFERROR(H218+H219,"")</f>
        <v>0</v>
      </c>
      <c r="I220" s="107">
        <f>IFERROR(I218+I219,"")</f>
        <v>0</v>
      </c>
      <c r="J220" s="107">
        <f t="shared" ref="J220" si="394">IFERROR(J218+J219,"")</f>
        <v>0</v>
      </c>
      <c r="K220" s="107">
        <f t="shared" ref="K220" si="395">IFERROR(K218+K219,"")</f>
        <v>0</v>
      </c>
      <c r="L220" s="107">
        <f t="shared" ref="L220" si="396">IFERROR(L218+L219,"")</f>
        <v>0</v>
      </c>
      <c r="M220" s="107">
        <f t="shared" ref="M220" si="397">IFERROR(M218+M219,"")</f>
        <v>0</v>
      </c>
      <c r="N220" s="107">
        <f t="shared" ref="N220" si="398">IFERROR(N218+N219,"")</f>
        <v>0</v>
      </c>
      <c r="O220" s="57"/>
      <c r="P220" s="66"/>
      <c r="Q220" s="63"/>
      <c r="R220" s="66"/>
      <c r="S220" s="66"/>
      <c r="T220" s="63"/>
      <c r="U220" s="63"/>
      <c r="V220" s="63"/>
      <c r="W220" s="37"/>
      <c r="X220" s="37"/>
    </row>
    <row r="221" spans="1:24" ht="35.25" customHeight="1" thickBot="1" x14ac:dyDescent="0.2">
      <c r="A221" s="3"/>
      <c r="B221" s="3"/>
      <c r="C221" s="35"/>
      <c r="D221" s="149" t="s">
        <v>56</v>
      </c>
      <c r="E221" s="104">
        <f>IFERROR(ROUNDDOWN(E220*E$37,0),"")</f>
        <v>0</v>
      </c>
      <c r="F221" s="104">
        <f t="shared" ref="F221" si="399">IFERROR(ROUNDDOWN(F220*F$37,0),"")</f>
        <v>0</v>
      </c>
      <c r="G221" s="104">
        <f t="shared" ref="G221" si="400">IFERROR(ROUNDDOWN(G220*G$37,0),"")</f>
        <v>0</v>
      </c>
      <c r="H221" s="104">
        <f t="shared" ref="H221" si="401">IFERROR(ROUNDDOWN(H220*H$37,0),"")</f>
        <v>0</v>
      </c>
      <c r="I221" s="157">
        <f>IFERROR(ROUNDDOWN(I220*I$37*100/(100+I$37*100),0),"")</f>
        <v>0</v>
      </c>
      <c r="J221" s="157">
        <f t="shared" ref="J221" si="402">IFERROR(ROUNDDOWN(J220*J$37*100/(100+J$37*100),0),"")</f>
        <v>0</v>
      </c>
      <c r="K221" s="157">
        <f t="shared" ref="K221" si="403">IFERROR(ROUNDDOWN(K220*K$37*100/(100+K$37*100),0),"")</f>
        <v>0</v>
      </c>
      <c r="L221" s="157">
        <f t="shared" ref="L221" si="404">IFERROR(ROUNDDOWN(L220*L$37*100/(100+L$37*100),0),"")</f>
        <v>0</v>
      </c>
      <c r="M221" s="157">
        <f t="shared" ref="M221" si="405">IFERROR(ROUNDDOWN(M220*M$37*100/(100+M$37*100),0),"")</f>
        <v>0</v>
      </c>
      <c r="N221" s="157">
        <f t="shared" ref="N221" si="406">IFERROR(ROUNDDOWN(N220*N$37*100/(100+N$37*100),0),"")</f>
        <v>0</v>
      </c>
      <c r="O221" s="60"/>
      <c r="P221" s="66"/>
      <c r="Q221" s="63"/>
      <c r="R221" s="66"/>
      <c r="S221" s="66"/>
      <c r="T221" s="63"/>
      <c r="U221" s="63"/>
      <c r="V221" s="63"/>
      <c r="W221" s="37"/>
      <c r="X221" s="37"/>
    </row>
    <row r="222" spans="1:24" ht="19.5" customHeight="1" x14ac:dyDescent="0.15">
      <c r="A222" s="3"/>
      <c r="B222" s="3"/>
      <c r="C222" s="3"/>
      <c r="D222" s="15" t="s">
        <v>11</v>
      </c>
      <c r="E222" s="169">
        <v>0</v>
      </c>
      <c r="F222" s="169">
        <v>0</v>
      </c>
      <c r="G222" s="169">
        <v>0</v>
      </c>
      <c r="H222" s="169">
        <v>0</v>
      </c>
      <c r="I222" s="169">
        <v>0</v>
      </c>
      <c r="J222" s="169">
        <v>0</v>
      </c>
      <c r="K222" s="169">
        <v>0</v>
      </c>
      <c r="L222" s="169">
        <v>0</v>
      </c>
      <c r="M222" s="169">
        <v>0</v>
      </c>
      <c r="N222" s="169">
        <v>0</v>
      </c>
      <c r="O222" s="16"/>
      <c r="P222" s="66"/>
      <c r="Q222" s="63"/>
      <c r="R222" s="66"/>
      <c r="S222" s="66"/>
      <c r="T222" s="63"/>
      <c r="U222" s="63"/>
      <c r="V222" s="63"/>
      <c r="W222" s="37"/>
      <c r="X222" s="37"/>
    </row>
    <row r="223" spans="1:24" ht="19.5" customHeight="1" x14ac:dyDescent="0.15">
      <c r="A223" s="3"/>
      <c r="B223" s="3"/>
      <c r="C223" s="3"/>
      <c r="D223" s="1"/>
      <c r="E223" s="88"/>
      <c r="F223" s="78"/>
      <c r="G223" s="20"/>
      <c r="H223" s="150" t="s">
        <v>57</v>
      </c>
      <c r="I223" s="151" t="s">
        <v>58</v>
      </c>
      <c r="J223" s="212"/>
      <c r="K223" s="88"/>
      <c r="L223" s="88"/>
      <c r="M223" s="88"/>
      <c r="N223" s="88"/>
      <c r="O223" s="16"/>
      <c r="P223" s="66"/>
      <c r="Q223" s="63"/>
      <c r="R223" s="66"/>
      <c r="S223" s="66"/>
      <c r="T223" s="63"/>
      <c r="U223" s="63"/>
      <c r="V223" s="63"/>
      <c r="W223" s="37"/>
      <c r="X223" s="37"/>
    </row>
    <row r="224" spans="1:24" ht="30" customHeight="1" x14ac:dyDescent="0.15">
      <c r="A224" s="3"/>
      <c r="B224" s="3"/>
      <c r="C224" s="230" t="str">
        <f>IF(AND(E224="",F224="",G224="",H224="",I224="",J224="",K224="",L224="",M224="",N224=""),"","一般管理費率：未記入、少数点以下第２位又は１０%以上を検出")</f>
        <v/>
      </c>
      <c r="D224" s="230"/>
      <c r="E224" s="163" t="str">
        <f>IF(AND(E222=ROUNDDOWN(E222,3),E222&lt;=0.1,E222&lt;&gt;""),"","←←確認してください ")</f>
        <v/>
      </c>
      <c r="F224" s="163" t="str">
        <f t="shared" ref="F224:N224" si="407">IF(AND(F222=ROUNDDOWN(F222,3),F222&lt;=0.1,F222&lt;&gt;""),"","←←確認してください ")</f>
        <v/>
      </c>
      <c r="G224" s="163" t="str">
        <f t="shared" si="407"/>
        <v/>
      </c>
      <c r="H224" s="163" t="str">
        <f t="shared" si="407"/>
        <v/>
      </c>
      <c r="I224" s="163" t="str">
        <f t="shared" si="407"/>
        <v/>
      </c>
      <c r="J224" s="163" t="str">
        <f t="shared" si="407"/>
        <v/>
      </c>
      <c r="K224" s="163" t="str">
        <f t="shared" si="407"/>
        <v/>
      </c>
      <c r="L224" s="163" t="str">
        <f t="shared" si="407"/>
        <v/>
      </c>
      <c r="M224" s="163" t="str">
        <f t="shared" si="407"/>
        <v/>
      </c>
      <c r="N224" s="163" t="str">
        <f t="shared" si="407"/>
        <v/>
      </c>
      <c r="O224" s="5"/>
      <c r="P224" s="145"/>
      <c r="Q224" s="63"/>
      <c r="R224" s="66"/>
      <c r="S224" s="66"/>
      <c r="T224" s="63"/>
      <c r="U224" s="63"/>
      <c r="V224" s="63"/>
      <c r="W224" s="37"/>
      <c r="X224" s="37"/>
    </row>
    <row r="225" spans="1:24" ht="19.5" customHeight="1" x14ac:dyDescent="0.15">
      <c r="A225" s="3"/>
      <c r="B225" s="3"/>
      <c r="C225" s="3"/>
      <c r="D225" s="10" t="s">
        <v>15</v>
      </c>
      <c r="E225" s="225"/>
      <c r="F225" s="225"/>
      <c r="G225" s="226"/>
      <c r="H225" s="226"/>
      <c r="I225" s="226"/>
      <c r="J225" s="226"/>
      <c r="K225" s="226"/>
      <c r="L225" s="226"/>
      <c r="M225" s="226"/>
      <c r="N225" s="226"/>
      <c r="O225" s="82"/>
      <c r="P225" s="82"/>
      <c r="Q225" s="63"/>
      <c r="R225" s="66"/>
      <c r="S225" s="66"/>
      <c r="T225" s="63"/>
      <c r="U225" s="63"/>
      <c r="V225" s="63"/>
      <c r="W225" s="37"/>
      <c r="X225" s="37"/>
    </row>
    <row r="226" spans="1:24" ht="19.5" customHeight="1" thickBot="1" x14ac:dyDescent="0.2">
      <c r="A226" s="3"/>
      <c r="B226" s="3"/>
      <c r="C226" s="3"/>
      <c r="D226" s="18" t="s">
        <v>53</v>
      </c>
      <c r="E226" s="240"/>
      <c r="F226" s="240"/>
      <c r="G226" s="240"/>
      <c r="H226" s="240"/>
      <c r="I226" s="240"/>
      <c r="J226" s="240"/>
      <c r="K226" s="240"/>
      <c r="L226" s="240"/>
      <c r="M226" s="240"/>
      <c r="N226" s="240"/>
      <c r="O226" s="224" t="s">
        <v>2</v>
      </c>
      <c r="P226" s="66"/>
      <c r="Q226" s="63"/>
      <c r="R226" s="66"/>
      <c r="S226" s="66"/>
      <c r="T226" s="63"/>
      <c r="U226" s="63"/>
      <c r="V226" s="63"/>
      <c r="W226" s="37"/>
      <c r="X226" s="37"/>
    </row>
    <row r="227" spans="1:24" ht="19.5" customHeight="1" thickBot="1" x14ac:dyDescent="0.2">
      <c r="A227" s="3"/>
      <c r="B227" s="3"/>
      <c r="C227" s="115" t="s">
        <v>0</v>
      </c>
      <c r="D227" s="25" t="s">
        <v>51</v>
      </c>
      <c r="E227" s="211">
        <f>E$24</f>
        <v>24</v>
      </c>
      <c r="F227" s="211">
        <f t="shared" ref="F227:N227" si="408">F$24</f>
        <v>25</v>
      </c>
      <c r="G227" s="211">
        <f t="shared" si="408"/>
        <v>26</v>
      </c>
      <c r="H227" s="211">
        <f t="shared" si="408"/>
        <v>27</v>
      </c>
      <c r="I227" s="211">
        <f t="shared" si="408"/>
        <v>28</v>
      </c>
      <c r="J227" s="211">
        <f t="shared" si="408"/>
        <v>29</v>
      </c>
      <c r="K227" s="211">
        <f t="shared" si="408"/>
        <v>30</v>
      </c>
      <c r="L227" s="211">
        <f t="shared" si="408"/>
        <v>31</v>
      </c>
      <c r="M227" s="211">
        <f t="shared" si="408"/>
        <v>32</v>
      </c>
      <c r="N227" s="211">
        <f t="shared" si="408"/>
        <v>33</v>
      </c>
      <c r="O227" s="132" t="str">
        <f>O$24</f>
        <v>総額</v>
      </c>
      <c r="P227" s="66"/>
      <c r="Q227" s="63"/>
      <c r="R227" s="66"/>
      <c r="S227" s="66"/>
      <c r="T227" s="63"/>
      <c r="U227" s="63"/>
      <c r="V227" s="63"/>
      <c r="W227" s="37"/>
      <c r="X227" s="37"/>
    </row>
    <row r="228" spans="1:24" ht="19.5" customHeight="1" x14ac:dyDescent="0.15">
      <c r="A228" s="3"/>
      <c r="B228" s="3"/>
      <c r="C228" s="241" t="s">
        <v>13</v>
      </c>
      <c r="D228" s="29" t="s">
        <v>5</v>
      </c>
      <c r="E228" s="166">
        <v>0</v>
      </c>
      <c r="F228" s="167">
        <v>0</v>
      </c>
      <c r="G228" s="167">
        <v>0</v>
      </c>
      <c r="H228" s="167">
        <v>0</v>
      </c>
      <c r="I228" s="167">
        <v>0</v>
      </c>
      <c r="J228" s="167">
        <v>0</v>
      </c>
      <c r="K228" s="167">
        <v>0</v>
      </c>
      <c r="L228" s="167">
        <v>0</v>
      </c>
      <c r="M228" s="167">
        <v>0</v>
      </c>
      <c r="N228" s="167">
        <v>0</v>
      </c>
      <c r="O228" s="51"/>
      <c r="P228" s="66"/>
      <c r="Q228" s="63"/>
      <c r="R228" s="66"/>
      <c r="S228" s="66"/>
      <c r="T228" s="63"/>
      <c r="U228" s="63"/>
      <c r="V228" s="63"/>
      <c r="W228" s="37"/>
      <c r="X228" s="37"/>
    </row>
    <row r="229" spans="1:24" ht="19.5" customHeight="1" x14ac:dyDescent="0.15">
      <c r="A229" s="3"/>
      <c r="B229" s="3"/>
      <c r="C229" s="242"/>
      <c r="D229" s="30" t="s">
        <v>6</v>
      </c>
      <c r="E229" s="170">
        <v>0</v>
      </c>
      <c r="F229" s="170">
        <v>0</v>
      </c>
      <c r="G229" s="170">
        <v>0</v>
      </c>
      <c r="H229" s="170">
        <v>0</v>
      </c>
      <c r="I229" s="170">
        <v>0</v>
      </c>
      <c r="J229" s="170">
        <v>0</v>
      </c>
      <c r="K229" s="171">
        <v>0</v>
      </c>
      <c r="L229" s="171">
        <v>0</v>
      </c>
      <c r="M229" s="171">
        <v>0</v>
      </c>
      <c r="N229" s="171">
        <v>0</v>
      </c>
      <c r="O229" s="52"/>
      <c r="P229" s="66"/>
      <c r="Q229" s="63"/>
      <c r="R229" s="66"/>
      <c r="S229" s="66"/>
      <c r="T229" s="63"/>
      <c r="U229" s="63"/>
      <c r="V229" s="63"/>
      <c r="W229" s="37"/>
      <c r="X229" s="37"/>
    </row>
    <row r="230" spans="1:24" ht="19.5" customHeight="1" x14ac:dyDescent="0.15">
      <c r="A230" s="3"/>
      <c r="B230" s="3"/>
      <c r="C230" s="242"/>
      <c r="D230" s="31" t="s">
        <v>7</v>
      </c>
      <c r="E230" s="170">
        <v>0</v>
      </c>
      <c r="F230" s="170">
        <v>0</v>
      </c>
      <c r="G230" s="170">
        <v>0</v>
      </c>
      <c r="H230" s="170">
        <v>0</v>
      </c>
      <c r="I230" s="170">
        <v>0</v>
      </c>
      <c r="J230" s="170">
        <v>0</v>
      </c>
      <c r="K230" s="171">
        <v>0</v>
      </c>
      <c r="L230" s="171">
        <v>0</v>
      </c>
      <c r="M230" s="171">
        <v>0</v>
      </c>
      <c r="N230" s="171">
        <v>0</v>
      </c>
      <c r="O230" s="52"/>
      <c r="P230" s="66"/>
      <c r="Q230" s="63"/>
      <c r="R230" s="66"/>
      <c r="S230" s="66"/>
      <c r="T230" s="63"/>
      <c r="U230" s="63"/>
      <c r="V230" s="63"/>
      <c r="W230" s="37"/>
      <c r="X230" s="37"/>
    </row>
    <row r="231" spans="1:24" ht="19.5" customHeight="1" thickBot="1" x14ac:dyDescent="0.2">
      <c r="A231" s="3"/>
      <c r="B231" s="3"/>
      <c r="C231" s="242"/>
      <c r="D231" s="32" t="s">
        <v>8</v>
      </c>
      <c r="E231" s="172">
        <v>0</v>
      </c>
      <c r="F231" s="172">
        <v>0</v>
      </c>
      <c r="G231" s="172">
        <v>0</v>
      </c>
      <c r="H231" s="172">
        <v>0</v>
      </c>
      <c r="I231" s="172">
        <v>0</v>
      </c>
      <c r="J231" s="172">
        <v>0</v>
      </c>
      <c r="K231" s="173">
        <v>0</v>
      </c>
      <c r="L231" s="173">
        <v>0</v>
      </c>
      <c r="M231" s="173">
        <v>0</v>
      </c>
      <c r="N231" s="173">
        <v>0</v>
      </c>
      <c r="O231" s="56"/>
      <c r="P231" s="66"/>
      <c r="Q231" s="63"/>
      <c r="R231" s="66"/>
      <c r="S231" s="66"/>
      <c r="T231" s="63"/>
      <c r="U231" s="63"/>
      <c r="V231" s="63"/>
      <c r="W231" s="37"/>
      <c r="X231" s="37"/>
    </row>
    <row r="232" spans="1:24" ht="19.5" customHeight="1" x14ac:dyDescent="0.15">
      <c r="A232" s="3"/>
      <c r="B232" s="3"/>
      <c r="C232" s="241" t="s">
        <v>9</v>
      </c>
      <c r="D232" s="42" t="s">
        <v>18</v>
      </c>
      <c r="E232" s="2">
        <f>SUM(E228:E231)</f>
        <v>0</v>
      </c>
      <c r="F232" s="190">
        <f t="shared" ref="F232" si="409">SUM(F228:F231)</f>
        <v>0</v>
      </c>
      <c r="G232" s="190">
        <f t="shared" ref="G232" si="410">SUM(G228:G231)</f>
        <v>0</v>
      </c>
      <c r="H232" s="190">
        <f t="shared" ref="H232" si="411">SUM(H228:H231)</f>
        <v>0</v>
      </c>
      <c r="I232" s="190">
        <f>SUM(I228:I231)</f>
        <v>0</v>
      </c>
      <c r="J232" s="190">
        <f t="shared" ref="J232" si="412">SUM(J228:J231)</f>
        <v>0</v>
      </c>
      <c r="K232" s="190">
        <f t="shared" ref="K232" si="413">SUM(K228:K231)</f>
        <v>0</v>
      </c>
      <c r="L232" s="190">
        <f t="shared" ref="L232" si="414">SUM(L228:L231)</f>
        <v>0</v>
      </c>
      <c r="M232" s="190">
        <f t="shared" ref="M232" si="415">SUM(M228:M231)</f>
        <v>0</v>
      </c>
      <c r="N232" s="191">
        <f t="shared" ref="N232" si="416">SUM(N228:N231)</f>
        <v>0</v>
      </c>
      <c r="O232" s="51"/>
      <c r="P232" s="66"/>
      <c r="Q232" s="63"/>
      <c r="R232" s="66"/>
      <c r="S232" s="66"/>
      <c r="T232" s="63"/>
      <c r="U232" s="63"/>
      <c r="V232" s="63"/>
      <c r="W232" s="37"/>
      <c r="X232" s="37"/>
    </row>
    <row r="233" spans="1:24" ht="19.5" customHeight="1" x14ac:dyDescent="0.15">
      <c r="A233" s="3"/>
      <c r="B233" s="3"/>
      <c r="C233" s="242"/>
      <c r="D233" s="30" t="s">
        <v>10</v>
      </c>
      <c r="E233" s="43">
        <f>IF(E238="",ROUNDDOWN(E232*E236,0)," 未入力あり")</f>
        <v>0</v>
      </c>
      <c r="F233" s="44">
        <f t="shared" ref="F233" si="417">IF(F238="",ROUNDDOWN(F232*F236,0)," 未入力あり")</f>
        <v>0</v>
      </c>
      <c r="G233" s="44">
        <f t="shared" ref="G233" si="418">IF(G238="",ROUNDDOWN(G232*G236,0)," 未入力あり")</f>
        <v>0</v>
      </c>
      <c r="H233" s="44">
        <f t="shared" ref="H233" si="419">IF(H238="",ROUNDDOWN(H232*H236,0)," 未入力あり")</f>
        <v>0</v>
      </c>
      <c r="I233" s="44">
        <f>IF(I238="",ROUNDDOWN(I232*I236,0)," 未入力あり")</f>
        <v>0</v>
      </c>
      <c r="J233" s="44">
        <f t="shared" ref="J233" si="420">IF(J238="",ROUNDDOWN(J232*J236,0)," 未入力あり")</f>
        <v>0</v>
      </c>
      <c r="K233" s="44">
        <f t="shared" ref="K233" si="421">IF(K238="",ROUNDDOWN(K232*K236,0)," 未入力あり")</f>
        <v>0</v>
      </c>
      <c r="L233" s="44">
        <f t="shared" ref="L233" si="422">IF(L238="",ROUNDDOWN(L232*L236,0)," 未入力あり")</f>
        <v>0</v>
      </c>
      <c r="M233" s="44">
        <f t="shared" ref="M233" si="423">IF(M238="",ROUNDDOWN(M232*M236,0)," 未入力あり")</f>
        <v>0</v>
      </c>
      <c r="N233" s="194">
        <f t="shared" ref="N233" si="424">IF(N238="",ROUNDDOWN(N232*N236,0)," 未入力あり")</f>
        <v>0</v>
      </c>
      <c r="O233" s="52"/>
      <c r="P233" s="66"/>
      <c r="Q233" s="63"/>
      <c r="R233" s="66"/>
      <c r="S233" s="66"/>
      <c r="T233" s="63"/>
      <c r="U233" s="63"/>
      <c r="V233" s="63"/>
      <c r="W233" s="37"/>
      <c r="X233" s="37"/>
    </row>
    <row r="234" spans="1:24" ht="19.5" customHeight="1" thickBot="1" x14ac:dyDescent="0.2">
      <c r="A234" s="3"/>
      <c r="B234" s="3"/>
      <c r="C234" s="243"/>
      <c r="D234" s="33" t="s">
        <v>20</v>
      </c>
      <c r="E234" s="106">
        <f>IFERROR(E232+E233,"")</f>
        <v>0</v>
      </c>
      <c r="F234" s="107">
        <f t="shared" ref="F234" si="425">IFERROR(F232+F233,"")</f>
        <v>0</v>
      </c>
      <c r="G234" s="107">
        <f t="shared" ref="G234" si="426">IFERROR(G232+G233,"")</f>
        <v>0</v>
      </c>
      <c r="H234" s="107">
        <f t="shared" ref="H234" si="427">IFERROR(H232+H233,"")</f>
        <v>0</v>
      </c>
      <c r="I234" s="107">
        <f>IFERROR(I232+I233,"")</f>
        <v>0</v>
      </c>
      <c r="J234" s="107">
        <f t="shared" ref="J234" si="428">IFERROR(J232+J233,"")</f>
        <v>0</v>
      </c>
      <c r="K234" s="107">
        <f t="shared" ref="K234" si="429">IFERROR(K232+K233,"")</f>
        <v>0</v>
      </c>
      <c r="L234" s="107">
        <f t="shared" ref="L234" si="430">IFERROR(L232+L233,"")</f>
        <v>0</v>
      </c>
      <c r="M234" s="107">
        <f t="shared" ref="M234" si="431">IFERROR(M232+M233,"")</f>
        <v>0</v>
      </c>
      <c r="N234" s="107">
        <f t="shared" ref="N234" si="432">IFERROR(N232+N233,"")</f>
        <v>0</v>
      </c>
      <c r="O234" s="57"/>
      <c r="P234" s="66"/>
      <c r="Q234" s="63"/>
      <c r="R234" s="66"/>
      <c r="S234" s="66"/>
      <c r="T234" s="63"/>
      <c r="U234" s="63"/>
      <c r="V234" s="63"/>
      <c r="W234" s="37"/>
      <c r="X234" s="37"/>
    </row>
    <row r="235" spans="1:24" ht="34.5" customHeight="1" thickBot="1" x14ac:dyDescent="0.2">
      <c r="A235" s="3"/>
      <c r="B235" s="3"/>
      <c r="C235" s="35"/>
      <c r="D235" s="149" t="s">
        <v>56</v>
      </c>
      <c r="E235" s="104">
        <f>IFERROR(ROUNDDOWN(E234*E$37,0),"")</f>
        <v>0</v>
      </c>
      <c r="F235" s="104">
        <f t="shared" ref="F235" si="433">IFERROR(ROUNDDOWN(F234*F$37,0),"")</f>
        <v>0</v>
      </c>
      <c r="G235" s="104">
        <f t="shared" ref="G235" si="434">IFERROR(ROUNDDOWN(G234*G$37,0),"")</f>
        <v>0</v>
      </c>
      <c r="H235" s="104">
        <f t="shared" ref="H235" si="435">IFERROR(ROUNDDOWN(H234*H$37,0),"")</f>
        <v>0</v>
      </c>
      <c r="I235" s="157">
        <f>IFERROR(ROUNDDOWN(I234*I$37*100/(100+I$37*100),0),"")</f>
        <v>0</v>
      </c>
      <c r="J235" s="157">
        <f t="shared" ref="J235" si="436">IFERROR(ROUNDDOWN(J234*J$37*100/(100+J$37*100),0),"")</f>
        <v>0</v>
      </c>
      <c r="K235" s="157">
        <f t="shared" ref="K235" si="437">IFERROR(ROUNDDOWN(K234*K$37*100/(100+K$37*100),0),"")</f>
        <v>0</v>
      </c>
      <c r="L235" s="157">
        <f t="shared" ref="L235" si="438">IFERROR(ROUNDDOWN(L234*L$37*100/(100+L$37*100),0),"")</f>
        <v>0</v>
      </c>
      <c r="M235" s="157">
        <f t="shared" ref="M235" si="439">IFERROR(ROUNDDOWN(M234*M$37*100/(100+M$37*100),0),"")</f>
        <v>0</v>
      </c>
      <c r="N235" s="157">
        <f t="shared" ref="N235" si="440">IFERROR(ROUNDDOWN(N234*N$37*100/(100+N$37*100),0),"")</f>
        <v>0</v>
      </c>
      <c r="O235" s="60"/>
      <c r="P235" s="66"/>
      <c r="Q235" s="63"/>
      <c r="R235" s="66"/>
      <c r="S235" s="66"/>
      <c r="T235" s="63"/>
      <c r="U235" s="63"/>
      <c r="V235" s="63"/>
      <c r="W235" s="37"/>
      <c r="X235" s="37"/>
    </row>
    <row r="236" spans="1:24" ht="19.5" customHeight="1" x14ac:dyDescent="0.15">
      <c r="A236" s="3"/>
      <c r="B236" s="3"/>
      <c r="C236" s="3"/>
      <c r="D236" s="15" t="s">
        <v>11</v>
      </c>
      <c r="E236" s="169">
        <v>0</v>
      </c>
      <c r="F236" s="169">
        <v>0</v>
      </c>
      <c r="G236" s="169">
        <v>0</v>
      </c>
      <c r="H236" s="169">
        <v>0</v>
      </c>
      <c r="I236" s="169">
        <v>0</v>
      </c>
      <c r="J236" s="169">
        <v>0</v>
      </c>
      <c r="K236" s="169">
        <v>0</v>
      </c>
      <c r="L236" s="169">
        <v>0</v>
      </c>
      <c r="M236" s="169">
        <v>0</v>
      </c>
      <c r="N236" s="169">
        <v>0</v>
      </c>
      <c r="O236" s="16"/>
      <c r="P236" s="66"/>
      <c r="Q236" s="63"/>
      <c r="R236" s="66"/>
      <c r="S236" s="66"/>
      <c r="T236" s="63"/>
      <c r="U236" s="63"/>
      <c r="V236" s="63"/>
      <c r="W236" s="37"/>
      <c r="X236" s="37"/>
    </row>
    <row r="237" spans="1:24" ht="19.5" customHeight="1" x14ac:dyDescent="0.15">
      <c r="A237" s="3"/>
      <c r="B237" s="3"/>
      <c r="C237" s="3"/>
      <c r="D237" s="1"/>
      <c r="E237" s="88"/>
      <c r="F237" s="78"/>
      <c r="G237" s="20"/>
      <c r="H237" s="150" t="s">
        <v>57</v>
      </c>
      <c r="I237" s="151" t="s">
        <v>58</v>
      </c>
      <c r="J237" s="212"/>
      <c r="K237" s="88"/>
      <c r="L237" s="88"/>
      <c r="M237" s="88"/>
      <c r="N237" s="88"/>
      <c r="O237" s="16"/>
      <c r="P237" s="66"/>
      <c r="Q237" s="63"/>
      <c r="R237" s="66"/>
      <c r="S237" s="66"/>
      <c r="T237" s="63"/>
      <c r="U237" s="63"/>
      <c r="V237" s="63"/>
      <c r="W237" s="37"/>
      <c r="X237" s="37"/>
    </row>
    <row r="238" spans="1:24" ht="30" customHeight="1" x14ac:dyDescent="0.15">
      <c r="A238" s="3"/>
      <c r="B238" s="3"/>
      <c r="C238" s="230" t="str">
        <f>IF(AND(E238="",F238="",G238="",H238="",I238="",J238="",K238="",L238="",M238="",N238=""),"","一般管理費率：未記入、少数点以下第２位又は１０%以上を検出")</f>
        <v/>
      </c>
      <c r="D238" s="230"/>
      <c r="E238" s="163" t="str">
        <f>IF(AND(E236=ROUNDDOWN(E236,3),E236&lt;=0.1,E236&lt;&gt;""),"","←←確認してください ")</f>
        <v/>
      </c>
      <c r="F238" s="163" t="str">
        <f t="shared" ref="F238:N238" si="441">IF(AND(F236=ROUNDDOWN(F236,3),F236&lt;=0.1,F236&lt;&gt;""),"","←←確認してください ")</f>
        <v/>
      </c>
      <c r="G238" s="163" t="str">
        <f t="shared" si="441"/>
        <v/>
      </c>
      <c r="H238" s="163" t="str">
        <f t="shared" si="441"/>
        <v/>
      </c>
      <c r="I238" s="163" t="str">
        <f t="shared" si="441"/>
        <v/>
      </c>
      <c r="J238" s="163" t="str">
        <f t="shared" si="441"/>
        <v/>
      </c>
      <c r="K238" s="163" t="str">
        <f t="shared" si="441"/>
        <v/>
      </c>
      <c r="L238" s="163" t="str">
        <f t="shared" si="441"/>
        <v/>
      </c>
      <c r="M238" s="163" t="str">
        <f t="shared" si="441"/>
        <v/>
      </c>
      <c r="N238" s="163" t="str">
        <f t="shared" si="441"/>
        <v/>
      </c>
      <c r="O238" s="5"/>
      <c r="P238" s="145"/>
      <c r="Q238" s="63"/>
      <c r="R238" s="66"/>
      <c r="S238" s="66"/>
      <c r="T238" s="63"/>
      <c r="U238" s="63"/>
      <c r="V238" s="63"/>
      <c r="W238" s="37"/>
      <c r="X238" s="37"/>
    </row>
    <row r="239" spans="1:24" ht="19.5" customHeight="1" x14ac:dyDescent="0.15">
      <c r="A239" s="3"/>
      <c r="B239" s="3"/>
      <c r="C239" s="3"/>
      <c r="D239" s="10" t="s">
        <v>15</v>
      </c>
      <c r="E239" s="225"/>
      <c r="F239" s="225"/>
      <c r="G239" s="226"/>
      <c r="H239" s="226"/>
      <c r="I239" s="226"/>
      <c r="J239" s="226"/>
      <c r="K239" s="226"/>
      <c r="L239" s="226"/>
      <c r="M239" s="226"/>
      <c r="N239" s="226"/>
      <c r="O239" s="82"/>
      <c r="P239" s="82"/>
      <c r="Q239" s="63"/>
      <c r="R239" s="66"/>
      <c r="S239" s="66"/>
      <c r="T239" s="63"/>
      <c r="U239" s="63"/>
      <c r="V239" s="63"/>
      <c r="W239" s="37"/>
      <c r="X239" s="37"/>
    </row>
    <row r="240" spans="1:24" ht="19.5" customHeight="1" thickBot="1" x14ac:dyDescent="0.2">
      <c r="A240" s="3"/>
      <c r="B240" s="3"/>
      <c r="C240" s="3"/>
      <c r="D240" s="18" t="s">
        <v>53</v>
      </c>
      <c r="E240" s="240"/>
      <c r="F240" s="240"/>
      <c r="G240" s="240"/>
      <c r="H240" s="240"/>
      <c r="I240" s="240"/>
      <c r="J240" s="240"/>
      <c r="K240" s="240"/>
      <c r="L240" s="240"/>
      <c r="M240" s="240"/>
      <c r="N240" s="240"/>
      <c r="O240" s="224" t="s">
        <v>2</v>
      </c>
      <c r="P240" s="66"/>
      <c r="Q240" s="63"/>
      <c r="R240" s="66"/>
      <c r="S240" s="66"/>
      <c r="T240" s="63"/>
      <c r="U240" s="63"/>
      <c r="V240" s="63"/>
      <c r="W240" s="37"/>
      <c r="X240" s="37"/>
    </row>
    <row r="241" spans="1:24" ht="19.5" customHeight="1" thickBot="1" x14ac:dyDescent="0.2">
      <c r="A241" s="3"/>
      <c r="B241" s="3"/>
      <c r="C241" s="115" t="s">
        <v>0</v>
      </c>
      <c r="D241" s="25" t="s">
        <v>51</v>
      </c>
      <c r="E241" s="211">
        <f>E$24</f>
        <v>24</v>
      </c>
      <c r="F241" s="211">
        <f t="shared" ref="F241:N241" si="442">F$24</f>
        <v>25</v>
      </c>
      <c r="G241" s="211">
        <f t="shared" si="442"/>
        <v>26</v>
      </c>
      <c r="H241" s="211">
        <f t="shared" si="442"/>
        <v>27</v>
      </c>
      <c r="I241" s="211">
        <f t="shared" si="442"/>
        <v>28</v>
      </c>
      <c r="J241" s="211">
        <f t="shared" si="442"/>
        <v>29</v>
      </c>
      <c r="K241" s="211">
        <f t="shared" si="442"/>
        <v>30</v>
      </c>
      <c r="L241" s="211">
        <f t="shared" si="442"/>
        <v>31</v>
      </c>
      <c r="M241" s="211">
        <f t="shared" si="442"/>
        <v>32</v>
      </c>
      <c r="N241" s="211">
        <f t="shared" si="442"/>
        <v>33</v>
      </c>
      <c r="O241" s="132" t="str">
        <f>O$24</f>
        <v>総額</v>
      </c>
      <c r="P241" s="66"/>
      <c r="Q241" s="63"/>
      <c r="R241" s="66"/>
      <c r="S241" s="66"/>
      <c r="T241" s="63"/>
      <c r="U241" s="63"/>
      <c r="V241" s="63"/>
      <c r="W241" s="37"/>
      <c r="X241" s="37"/>
    </row>
    <row r="242" spans="1:24" ht="19.5" customHeight="1" x14ac:dyDescent="0.15">
      <c r="A242" s="3"/>
      <c r="B242" s="3"/>
      <c r="C242" s="241" t="s">
        <v>13</v>
      </c>
      <c r="D242" s="29" t="s">
        <v>5</v>
      </c>
      <c r="E242" s="166">
        <v>0</v>
      </c>
      <c r="F242" s="167">
        <v>0</v>
      </c>
      <c r="G242" s="167">
        <v>0</v>
      </c>
      <c r="H242" s="167">
        <v>0</v>
      </c>
      <c r="I242" s="167">
        <v>0</v>
      </c>
      <c r="J242" s="167">
        <v>0</v>
      </c>
      <c r="K242" s="167">
        <v>0</v>
      </c>
      <c r="L242" s="167">
        <v>0</v>
      </c>
      <c r="M242" s="167">
        <v>0</v>
      </c>
      <c r="N242" s="167">
        <v>0</v>
      </c>
      <c r="O242" s="51"/>
      <c r="P242" s="66"/>
      <c r="Q242" s="63"/>
      <c r="R242" s="66"/>
      <c r="S242" s="66"/>
      <c r="T242" s="63"/>
      <c r="U242" s="63"/>
      <c r="V242" s="63"/>
      <c r="W242" s="37"/>
      <c r="X242" s="37"/>
    </row>
    <row r="243" spans="1:24" ht="19.5" customHeight="1" x14ac:dyDescent="0.15">
      <c r="A243" s="3"/>
      <c r="B243" s="3"/>
      <c r="C243" s="242"/>
      <c r="D243" s="30" t="s">
        <v>6</v>
      </c>
      <c r="E243" s="170">
        <v>0</v>
      </c>
      <c r="F243" s="170">
        <v>0</v>
      </c>
      <c r="G243" s="170">
        <v>0</v>
      </c>
      <c r="H243" s="170">
        <v>0</v>
      </c>
      <c r="I243" s="170">
        <v>0</v>
      </c>
      <c r="J243" s="170">
        <v>0</v>
      </c>
      <c r="K243" s="171">
        <v>0</v>
      </c>
      <c r="L243" s="171">
        <v>0</v>
      </c>
      <c r="M243" s="171">
        <v>0</v>
      </c>
      <c r="N243" s="171">
        <v>0</v>
      </c>
      <c r="O243" s="52"/>
      <c r="P243" s="66"/>
      <c r="Q243" s="63"/>
      <c r="R243" s="66"/>
      <c r="S243" s="66"/>
      <c r="T243" s="63"/>
      <c r="U243" s="63"/>
      <c r="V243" s="63"/>
      <c r="W243" s="37"/>
      <c r="X243" s="37"/>
    </row>
    <row r="244" spans="1:24" ht="19.5" customHeight="1" x14ac:dyDescent="0.15">
      <c r="A244" s="3"/>
      <c r="B244" s="3"/>
      <c r="C244" s="242"/>
      <c r="D244" s="31" t="s">
        <v>7</v>
      </c>
      <c r="E244" s="170">
        <v>0</v>
      </c>
      <c r="F244" s="170">
        <v>0</v>
      </c>
      <c r="G244" s="170">
        <v>0</v>
      </c>
      <c r="H244" s="170">
        <v>0</v>
      </c>
      <c r="I244" s="170">
        <v>0</v>
      </c>
      <c r="J244" s="170">
        <v>0</v>
      </c>
      <c r="K244" s="171">
        <v>0</v>
      </c>
      <c r="L244" s="171">
        <v>0</v>
      </c>
      <c r="M244" s="171">
        <v>0</v>
      </c>
      <c r="N244" s="171">
        <v>0</v>
      </c>
      <c r="O244" s="52"/>
      <c r="P244" s="66"/>
      <c r="Q244" s="63"/>
      <c r="R244" s="66"/>
      <c r="S244" s="66"/>
      <c r="T244" s="63"/>
      <c r="U244" s="63"/>
      <c r="V244" s="63"/>
      <c r="W244" s="37"/>
      <c r="X244" s="37"/>
    </row>
    <row r="245" spans="1:24" ht="19.5" customHeight="1" thickBot="1" x14ac:dyDescent="0.2">
      <c r="A245" s="3"/>
      <c r="B245" s="3"/>
      <c r="C245" s="242"/>
      <c r="D245" s="32" t="s">
        <v>8</v>
      </c>
      <c r="E245" s="172">
        <v>0</v>
      </c>
      <c r="F245" s="172">
        <v>0</v>
      </c>
      <c r="G245" s="172">
        <v>0</v>
      </c>
      <c r="H245" s="172">
        <v>0</v>
      </c>
      <c r="I245" s="172">
        <v>0</v>
      </c>
      <c r="J245" s="172">
        <v>0</v>
      </c>
      <c r="K245" s="173">
        <v>0</v>
      </c>
      <c r="L245" s="173">
        <v>0</v>
      </c>
      <c r="M245" s="173">
        <v>0</v>
      </c>
      <c r="N245" s="173">
        <v>0</v>
      </c>
      <c r="O245" s="56"/>
      <c r="P245" s="66"/>
      <c r="Q245" s="63"/>
      <c r="R245" s="66"/>
      <c r="S245" s="66"/>
      <c r="T245" s="63"/>
      <c r="U245" s="63"/>
      <c r="V245" s="63"/>
      <c r="W245" s="37"/>
      <c r="X245" s="37"/>
    </row>
    <row r="246" spans="1:24" ht="19.5" customHeight="1" x14ac:dyDescent="0.15">
      <c r="A246" s="3"/>
      <c r="B246" s="3"/>
      <c r="C246" s="241" t="s">
        <v>9</v>
      </c>
      <c r="D246" s="42" t="s">
        <v>18</v>
      </c>
      <c r="E246" s="2">
        <f>SUM(E242:E245)</f>
        <v>0</v>
      </c>
      <c r="F246" s="190">
        <f t="shared" ref="F246" si="443">SUM(F242:F245)</f>
        <v>0</v>
      </c>
      <c r="G246" s="190">
        <f t="shared" ref="G246" si="444">SUM(G242:G245)</f>
        <v>0</v>
      </c>
      <c r="H246" s="190">
        <f t="shared" ref="H246" si="445">SUM(H242:H245)</f>
        <v>0</v>
      </c>
      <c r="I246" s="190">
        <f>SUM(I242:I245)</f>
        <v>0</v>
      </c>
      <c r="J246" s="190">
        <f t="shared" ref="J246" si="446">SUM(J242:J245)</f>
        <v>0</v>
      </c>
      <c r="K246" s="190">
        <f t="shared" ref="K246" si="447">SUM(K242:K245)</f>
        <v>0</v>
      </c>
      <c r="L246" s="190">
        <f t="shared" ref="L246" si="448">SUM(L242:L245)</f>
        <v>0</v>
      </c>
      <c r="M246" s="190">
        <f t="shared" ref="M246" si="449">SUM(M242:M245)</f>
        <v>0</v>
      </c>
      <c r="N246" s="191">
        <f t="shared" ref="N246" si="450">SUM(N242:N245)</f>
        <v>0</v>
      </c>
      <c r="O246" s="51"/>
      <c r="P246" s="66"/>
      <c r="Q246" s="63"/>
      <c r="R246" s="66"/>
      <c r="S246" s="66"/>
      <c r="T246" s="63"/>
      <c r="U246" s="63"/>
      <c r="V246" s="63"/>
      <c r="W246" s="37"/>
      <c r="X246" s="37"/>
    </row>
    <row r="247" spans="1:24" ht="19.5" customHeight="1" x14ac:dyDescent="0.15">
      <c r="A247" s="3"/>
      <c r="B247" s="3"/>
      <c r="C247" s="242"/>
      <c r="D247" s="30" t="s">
        <v>10</v>
      </c>
      <c r="E247" s="43">
        <f>IF(E252="",ROUNDDOWN(E246*E250,0)," 未入力あり")</f>
        <v>0</v>
      </c>
      <c r="F247" s="44">
        <f t="shared" ref="F247" si="451">IF(F252="",ROUNDDOWN(F246*F250,0)," 未入力あり")</f>
        <v>0</v>
      </c>
      <c r="G247" s="44">
        <f t="shared" ref="G247" si="452">IF(G252="",ROUNDDOWN(G246*G250,0)," 未入力あり")</f>
        <v>0</v>
      </c>
      <c r="H247" s="44">
        <f t="shared" ref="H247" si="453">IF(H252="",ROUNDDOWN(H246*H250,0)," 未入力あり")</f>
        <v>0</v>
      </c>
      <c r="I247" s="44">
        <f>IF(I252="",ROUNDDOWN(I246*I250,0)," 未入力あり")</f>
        <v>0</v>
      </c>
      <c r="J247" s="44">
        <f t="shared" ref="J247" si="454">IF(J252="",ROUNDDOWN(J246*J250,0)," 未入力あり")</f>
        <v>0</v>
      </c>
      <c r="K247" s="44">
        <f t="shared" ref="K247" si="455">IF(K252="",ROUNDDOWN(K246*K250,0)," 未入力あり")</f>
        <v>0</v>
      </c>
      <c r="L247" s="44">
        <f t="shared" ref="L247" si="456">IF(L252="",ROUNDDOWN(L246*L250,0)," 未入力あり")</f>
        <v>0</v>
      </c>
      <c r="M247" s="44">
        <f t="shared" ref="M247" si="457">IF(M252="",ROUNDDOWN(M246*M250,0)," 未入力あり")</f>
        <v>0</v>
      </c>
      <c r="N247" s="194">
        <f t="shared" ref="N247" si="458">IF(N252="",ROUNDDOWN(N246*N250,0)," 未入力あり")</f>
        <v>0</v>
      </c>
      <c r="O247" s="52"/>
      <c r="P247" s="66"/>
      <c r="Q247" s="63"/>
      <c r="R247" s="66"/>
      <c r="S247" s="66"/>
      <c r="T247" s="63"/>
      <c r="U247" s="63"/>
      <c r="V247" s="63"/>
      <c r="W247" s="37"/>
      <c r="X247" s="37"/>
    </row>
    <row r="248" spans="1:24" ht="19.5" customHeight="1" thickBot="1" x14ac:dyDescent="0.2">
      <c r="A248" s="3"/>
      <c r="B248" s="3"/>
      <c r="C248" s="243"/>
      <c r="D248" s="33" t="s">
        <v>20</v>
      </c>
      <c r="E248" s="106">
        <f>IFERROR(E246+E247,"")</f>
        <v>0</v>
      </c>
      <c r="F248" s="107">
        <f t="shared" ref="F248" si="459">IFERROR(F246+F247,"")</f>
        <v>0</v>
      </c>
      <c r="G248" s="107">
        <f t="shared" ref="G248" si="460">IFERROR(G246+G247,"")</f>
        <v>0</v>
      </c>
      <c r="H248" s="107">
        <f t="shared" ref="H248" si="461">IFERROR(H246+H247,"")</f>
        <v>0</v>
      </c>
      <c r="I248" s="107">
        <f>IFERROR(I246+I247,"")</f>
        <v>0</v>
      </c>
      <c r="J248" s="107">
        <f t="shared" ref="J248" si="462">IFERROR(J246+J247,"")</f>
        <v>0</v>
      </c>
      <c r="K248" s="107">
        <f t="shared" ref="K248" si="463">IFERROR(K246+K247,"")</f>
        <v>0</v>
      </c>
      <c r="L248" s="107">
        <f t="shared" ref="L248" si="464">IFERROR(L246+L247,"")</f>
        <v>0</v>
      </c>
      <c r="M248" s="107">
        <f t="shared" ref="M248" si="465">IFERROR(M246+M247,"")</f>
        <v>0</v>
      </c>
      <c r="N248" s="107">
        <f t="shared" ref="N248" si="466">IFERROR(N246+N247,"")</f>
        <v>0</v>
      </c>
      <c r="O248" s="57"/>
      <c r="P248" s="66"/>
      <c r="Q248" s="63"/>
      <c r="R248" s="66"/>
      <c r="S248" s="66"/>
      <c r="T248" s="63"/>
      <c r="U248" s="63"/>
      <c r="V248" s="63"/>
      <c r="W248" s="37"/>
      <c r="X248" s="37"/>
    </row>
    <row r="249" spans="1:24" ht="34.5" customHeight="1" thickBot="1" x14ac:dyDescent="0.2">
      <c r="A249" s="3"/>
      <c r="B249" s="3"/>
      <c r="C249" s="35"/>
      <c r="D249" s="149" t="s">
        <v>56</v>
      </c>
      <c r="E249" s="104">
        <f>IFERROR(ROUNDDOWN(E248*E$37,0),"")</f>
        <v>0</v>
      </c>
      <c r="F249" s="104">
        <f t="shared" ref="F249" si="467">IFERROR(ROUNDDOWN(F248*F$37,0),"")</f>
        <v>0</v>
      </c>
      <c r="G249" s="104">
        <f t="shared" ref="G249" si="468">IFERROR(ROUNDDOWN(G248*G$37,0),"")</f>
        <v>0</v>
      </c>
      <c r="H249" s="104">
        <f t="shared" ref="H249" si="469">IFERROR(ROUNDDOWN(H248*H$37,0),"")</f>
        <v>0</v>
      </c>
      <c r="I249" s="157">
        <f>IFERROR(ROUNDDOWN(I248*I$37*100/(100+I$37*100),0),"")</f>
        <v>0</v>
      </c>
      <c r="J249" s="157">
        <f t="shared" ref="J249" si="470">IFERROR(ROUNDDOWN(J248*J$37*100/(100+J$37*100),0),"")</f>
        <v>0</v>
      </c>
      <c r="K249" s="157">
        <f t="shared" ref="K249" si="471">IFERROR(ROUNDDOWN(K248*K$37*100/(100+K$37*100),0),"")</f>
        <v>0</v>
      </c>
      <c r="L249" s="157">
        <f t="shared" ref="L249" si="472">IFERROR(ROUNDDOWN(L248*L$37*100/(100+L$37*100),0),"")</f>
        <v>0</v>
      </c>
      <c r="M249" s="157">
        <f t="shared" ref="M249" si="473">IFERROR(ROUNDDOWN(M248*M$37*100/(100+M$37*100),0),"")</f>
        <v>0</v>
      </c>
      <c r="N249" s="157">
        <f t="shared" ref="N249" si="474">IFERROR(ROUNDDOWN(N248*N$37*100/(100+N$37*100),0),"")</f>
        <v>0</v>
      </c>
      <c r="O249" s="60"/>
      <c r="P249" s="66"/>
      <c r="Q249" s="63"/>
      <c r="R249" s="66"/>
      <c r="S249" s="66"/>
      <c r="T249" s="63"/>
      <c r="U249" s="63"/>
      <c r="V249" s="63"/>
      <c r="W249" s="37"/>
      <c r="X249" s="37"/>
    </row>
    <row r="250" spans="1:24" ht="19.5" customHeight="1" x14ac:dyDescent="0.15">
      <c r="A250" s="3"/>
      <c r="B250" s="3"/>
      <c r="C250" s="3"/>
      <c r="D250" s="15" t="s">
        <v>11</v>
      </c>
      <c r="E250" s="169">
        <v>0</v>
      </c>
      <c r="F250" s="169">
        <v>0</v>
      </c>
      <c r="G250" s="169">
        <v>0</v>
      </c>
      <c r="H250" s="169">
        <v>0</v>
      </c>
      <c r="I250" s="169">
        <v>0</v>
      </c>
      <c r="J250" s="169">
        <v>0</v>
      </c>
      <c r="K250" s="169">
        <v>0</v>
      </c>
      <c r="L250" s="169">
        <v>0</v>
      </c>
      <c r="M250" s="169">
        <v>0</v>
      </c>
      <c r="N250" s="169">
        <v>0</v>
      </c>
      <c r="O250" s="16"/>
      <c r="P250" s="66"/>
      <c r="Q250" s="63"/>
      <c r="R250" s="66"/>
      <c r="S250" s="66"/>
      <c r="T250" s="63"/>
      <c r="U250" s="63"/>
      <c r="V250" s="63"/>
      <c r="W250" s="37"/>
      <c r="X250" s="37"/>
    </row>
    <row r="251" spans="1:24" ht="19.5" customHeight="1" x14ac:dyDescent="0.15">
      <c r="A251" s="3"/>
      <c r="B251" s="3"/>
      <c r="C251" s="3"/>
      <c r="D251" s="1"/>
      <c r="E251" s="88"/>
      <c r="F251" s="78"/>
      <c r="G251" s="20"/>
      <c r="H251" s="150" t="s">
        <v>57</v>
      </c>
      <c r="I251" s="151" t="s">
        <v>58</v>
      </c>
      <c r="J251" s="212"/>
      <c r="K251" s="88"/>
      <c r="L251" s="88"/>
      <c r="M251" s="88"/>
      <c r="N251" s="88"/>
      <c r="O251" s="16"/>
      <c r="P251" s="66"/>
      <c r="Q251" s="63"/>
      <c r="R251" s="66"/>
      <c r="S251" s="66"/>
      <c r="T251" s="63"/>
      <c r="U251" s="63"/>
      <c r="V251" s="63"/>
      <c r="W251" s="37"/>
      <c r="X251" s="37"/>
    </row>
    <row r="252" spans="1:24" ht="30" customHeight="1" x14ac:dyDescent="0.15">
      <c r="A252" s="3"/>
      <c r="B252" s="3"/>
      <c r="C252" s="230" t="str">
        <f>IF(AND(E252="",F252="",G252="",H252="",I252="",J252="",K252="",L252="",M252="",N252=""),"","一般管理費率：未記入、少数点以下第２位又は１０%以上を検出")</f>
        <v/>
      </c>
      <c r="D252" s="230"/>
      <c r="E252" s="163" t="str">
        <f>IF(AND(E250=ROUNDDOWN(E250,3),E250&lt;=0.1,E250&lt;&gt;""),"","←←確認してください ")</f>
        <v/>
      </c>
      <c r="F252" s="163" t="str">
        <f t="shared" ref="F252:N252" si="475">IF(AND(F250=ROUNDDOWN(F250,3),F250&lt;=0.1,F250&lt;&gt;""),"","←←確認してください ")</f>
        <v/>
      </c>
      <c r="G252" s="163" t="str">
        <f t="shared" si="475"/>
        <v/>
      </c>
      <c r="H252" s="163" t="str">
        <f t="shared" si="475"/>
        <v/>
      </c>
      <c r="I252" s="163" t="str">
        <f t="shared" si="475"/>
        <v/>
      </c>
      <c r="J252" s="163" t="str">
        <f t="shared" si="475"/>
        <v/>
      </c>
      <c r="K252" s="163" t="str">
        <f t="shared" si="475"/>
        <v/>
      </c>
      <c r="L252" s="163" t="str">
        <f t="shared" si="475"/>
        <v/>
      </c>
      <c r="M252" s="163" t="str">
        <f t="shared" si="475"/>
        <v/>
      </c>
      <c r="N252" s="163" t="str">
        <f t="shared" si="475"/>
        <v/>
      </c>
      <c r="O252" s="5"/>
      <c r="P252" s="145"/>
      <c r="Q252" s="63"/>
      <c r="R252" s="66"/>
      <c r="S252" s="66"/>
      <c r="T252" s="63"/>
      <c r="U252" s="63"/>
      <c r="V252" s="63"/>
      <c r="W252" s="37"/>
      <c r="X252" s="37"/>
    </row>
    <row r="253" spans="1:24" ht="19.5" customHeight="1" x14ac:dyDescent="0.15">
      <c r="A253" s="3"/>
      <c r="B253" s="3"/>
      <c r="C253" s="3"/>
      <c r="D253" s="10" t="s">
        <v>15</v>
      </c>
      <c r="E253" s="225"/>
      <c r="F253" s="225"/>
      <c r="G253" s="226"/>
      <c r="H253" s="226"/>
      <c r="I253" s="226"/>
      <c r="J253" s="226"/>
      <c r="K253" s="226"/>
      <c r="L253" s="226"/>
      <c r="M253" s="226"/>
      <c r="N253" s="226"/>
      <c r="O253" s="82"/>
      <c r="P253" s="82"/>
      <c r="Q253" s="63"/>
      <c r="R253" s="66"/>
      <c r="S253" s="66"/>
      <c r="T253" s="63"/>
      <c r="U253" s="63"/>
      <c r="V253" s="63"/>
      <c r="W253" s="37"/>
      <c r="X253" s="37"/>
    </row>
    <row r="254" spans="1:24" ht="19.5" customHeight="1" thickBot="1" x14ac:dyDescent="0.2">
      <c r="A254" s="3"/>
      <c r="B254" s="3"/>
      <c r="C254" s="3"/>
      <c r="D254" s="18" t="s">
        <v>53</v>
      </c>
      <c r="E254" s="240"/>
      <c r="F254" s="240"/>
      <c r="G254" s="240"/>
      <c r="H254" s="240"/>
      <c r="I254" s="240"/>
      <c r="J254" s="240"/>
      <c r="K254" s="240"/>
      <c r="L254" s="240"/>
      <c r="M254" s="240"/>
      <c r="N254" s="240"/>
      <c r="O254" s="224" t="s">
        <v>2</v>
      </c>
      <c r="P254" s="66"/>
      <c r="Q254" s="63"/>
      <c r="R254" s="66"/>
      <c r="S254" s="66"/>
      <c r="T254" s="63"/>
      <c r="U254" s="63"/>
      <c r="V254" s="63"/>
      <c r="W254" s="37"/>
      <c r="X254" s="37"/>
    </row>
    <row r="255" spans="1:24" ht="19.5" customHeight="1" thickBot="1" x14ac:dyDescent="0.2">
      <c r="A255" s="3"/>
      <c r="B255" s="3"/>
      <c r="C255" s="115" t="s">
        <v>0</v>
      </c>
      <c r="D255" s="25" t="s">
        <v>51</v>
      </c>
      <c r="E255" s="211">
        <f>E$24</f>
        <v>24</v>
      </c>
      <c r="F255" s="211">
        <f t="shared" ref="F255:N255" si="476">F$24</f>
        <v>25</v>
      </c>
      <c r="G255" s="211">
        <f t="shared" si="476"/>
        <v>26</v>
      </c>
      <c r="H255" s="211">
        <f t="shared" si="476"/>
        <v>27</v>
      </c>
      <c r="I255" s="211">
        <f t="shared" si="476"/>
        <v>28</v>
      </c>
      <c r="J255" s="211">
        <f t="shared" si="476"/>
        <v>29</v>
      </c>
      <c r="K255" s="211">
        <f t="shared" si="476"/>
        <v>30</v>
      </c>
      <c r="L255" s="211">
        <f t="shared" si="476"/>
        <v>31</v>
      </c>
      <c r="M255" s="211">
        <f t="shared" si="476"/>
        <v>32</v>
      </c>
      <c r="N255" s="211">
        <f t="shared" si="476"/>
        <v>33</v>
      </c>
      <c r="O255" s="132" t="str">
        <f>O$24</f>
        <v>総額</v>
      </c>
      <c r="P255" s="66"/>
      <c r="Q255" s="63"/>
      <c r="R255" s="66"/>
      <c r="S255" s="66"/>
      <c r="T255" s="63"/>
      <c r="U255" s="63"/>
      <c r="V255" s="63"/>
      <c r="W255" s="37"/>
      <c r="X255" s="37"/>
    </row>
    <row r="256" spans="1:24" ht="19.5" customHeight="1" x14ac:dyDescent="0.15">
      <c r="A256" s="3"/>
      <c r="B256" s="3"/>
      <c r="C256" s="241" t="s">
        <v>13</v>
      </c>
      <c r="D256" s="29" t="s">
        <v>5</v>
      </c>
      <c r="E256" s="166">
        <v>0</v>
      </c>
      <c r="F256" s="167">
        <v>0</v>
      </c>
      <c r="G256" s="167">
        <v>0</v>
      </c>
      <c r="H256" s="167">
        <v>0</v>
      </c>
      <c r="I256" s="167">
        <v>0</v>
      </c>
      <c r="J256" s="167">
        <v>0</v>
      </c>
      <c r="K256" s="167">
        <v>0</v>
      </c>
      <c r="L256" s="167">
        <v>0</v>
      </c>
      <c r="M256" s="167">
        <v>0</v>
      </c>
      <c r="N256" s="167">
        <v>0</v>
      </c>
      <c r="O256" s="51"/>
      <c r="P256" s="66"/>
      <c r="Q256" s="63"/>
      <c r="R256" s="66"/>
      <c r="S256" s="66"/>
      <c r="T256" s="63"/>
      <c r="U256" s="63"/>
      <c r="V256" s="63"/>
      <c r="W256" s="37"/>
      <c r="X256" s="37"/>
    </row>
    <row r="257" spans="1:24" ht="19.5" customHeight="1" x14ac:dyDescent="0.15">
      <c r="A257" s="3"/>
      <c r="B257" s="3"/>
      <c r="C257" s="242"/>
      <c r="D257" s="30" t="s">
        <v>6</v>
      </c>
      <c r="E257" s="170">
        <v>0</v>
      </c>
      <c r="F257" s="170">
        <v>0</v>
      </c>
      <c r="G257" s="170">
        <v>0</v>
      </c>
      <c r="H257" s="170">
        <v>0</v>
      </c>
      <c r="I257" s="170">
        <v>0</v>
      </c>
      <c r="J257" s="170">
        <v>0</v>
      </c>
      <c r="K257" s="171">
        <v>0</v>
      </c>
      <c r="L257" s="171">
        <v>0</v>
      </c>
      <c r="M257" s="171">
        <v>0</v>
      </c>
      <c r="N257" s="171">
        <v>0</v>
      </c>
      <c r="O257" s="52"/>
      <c r="P257" s="66"/>
      <c r="Q257" s="63"/>
      <c r="R257" s="66"/>
      <c r="S257" s="66"/>
      <c r="T257" s="63"/>
      <c r="U257" s="63"/>
      <c r="V257" s="63"/>
      <c r="W257" s="37"/>
      <c r="X257" s="37"/>
    </row>
    <row r="258" spans="1:24" ht="19.5" customHeight="1" x14ac:dyDescent="0.15">
      <c r="A258" s="3"/>
      <c r="B258" s="3"/>
      <c r="C258" s="242"/>
      <c r="D258" s="31" t="s">
        <v>7</v>
      </c>
      <c r="E258" s="170">
        <v>0</v>
      </c>
      <c r="F258" s="170">
        <v>0</v>
      </c>
      <c r="G258" s="170">
        <v>0</v>
      </c>
      <c r="H258" s="170">
        <v>0</v>
      </c>
      <c r="I258" s="170">
        <v>0</v>
      </c>
      <c r="J258" s="170">
        <v>0</v>
      </c>
      <c r="K258" s="171">
        <v>0</v>
      </c>
      <c r="L258" s="171">
        <v>0</v>
      </c>
      <c r="M258" s="171">
        <v>0</v>
      </c>
      <c r="N258" s="171">
        <v>0</v>
      </c>
      <c r="O258" s="52"/>
      <c r="P258" s="66"/>
      <c r="Q258" s="63"/>
      <c r="R258" s="66"/>
      <c r="S258" s="66"/>
      <c r="T258" s="63"/>
      <c r="U258" s="63"/>
      <c r="V258" s="63"/>
      <c r="W258" s="37"/>
      <c r="X258" s="37"/>
    </row>
    <row r="259" spans="1:24" ht="19.5" customHeight="1" thickBot="1" x14ac:dyDescent="0.2">
      <c r="A259" s="3"/>
      <c r="B259" s="3"/>
      <c r="C259" s="242"/>
      <c r="D259" s="32" t="s">
        <v>8</v>
      </c>
      <c r="E259" s="172">
        <v>0</v>
      </c>
      <c r="F259" s="172">
        <v>0</v>
      </c>
      <c r="G259" s="172">
        <v>0</v>
      </c>
      <c r="H259" s="172">
        <v>0</v>
      </c>
      <c r="I259" s="172">
        <v>0</v>
      </c>
      <c r="J259" s="172">
        <v>0</v>
      </c>
      <c r="K259" s="173">
        <v>0</v>
      </c>
      <c r="L259" s="173">
        <v>0</v>
      </c>
      <c r="M259" s="173">
        <v>0</v>
      </c>
      <c r="N259" s="173">
        <v>0</v>
      </c>
      <c r="O259" s="56"/>
      <c r="P259" s="66"/>
      <c r="Q259" s="63"/>
      <c r="R259" s="66"/>
      <c r="S259" s="66"/>
      <c r="T259" s="63"/>
      <c r="U259" s="63"/>
      <c r="V259" s="63"/>
      <c r="W259" s="37"/>
      <c r="X259" s="37"/>
    </row>
    <row r="260" spans="1:24" ht="19.5" customHeight="1" x14ac:dyDescent="0.15">
      <c r="A260" s="3"/>
      <c r="B260" s="3"/>
      <c r="C260" s="241" t="s">
        <v>9</v>
      </c>
      <c r="D260" s="42" t="s">
        <v>18</v>
      </c>
      <c r="E260" s="2">
        <f>SUM(E256:E259)</f>
        <v>0</v>
      </c>
      <c r="F260" s="190">
        <f t="shared" ref="F260" si="477">SUM(F256:F259)</f>
        <v>0</v>
      </c>
      <c r="G260" s="190">
        <f t="shared" ref="G260" si="478">SUM(G256:G259)</f>
        <v>0</v>
      </c>
      <c r="H260" s="190">
        <f t="shared" ref="H260" si="479">SUM(H256:H259)</f>
        <v>0</v>
      </c>
      <c r="I260" s="190">
        <f>SUM(I256:I259)</f>
        <v>0</v>
      </c>
      <c r="J260" s="190">
        <f t="shared" ref="J260" si="480">SUM(J256:J259)</f>
        <v>0</v>
      </c>
      <c r="K260" s="190">
        <f t="shared" ref="K260" si="481">SUM(K256:K259)</f>
        <v>0</v>
      </c>
      <c r="L260" s="190">
        <f t="shared" ref="L260" si="482">SUM(L256:L259)</f>
        <v>0</v>
      </c>
      <c r="M260" s="190">
        <f t="shared" ref="M260" si="483">SUM(M256:M259)</f>
        <v>0</v>
      </c>
      <c r="N260" s="191">
        <f t="shared" ref="N260" si="484">SUM(N256:N259)</f>
        <v>0</v>
      </c>
      <c r="O260" s="51"/>
      <c r="P260" s="66"/>
      <c r="Q260" s="63"/>
      <c r="R260" s="66"/>
      <c r="S260" s="66"/>
      <c r="T260" s="63"/>
      <c r="U260" s="63"/>
      <c r="V260" s="63"/>
      <c r="W260" s="37"/>
      <c r="X260" s="37"/>
    </row>
    <row r="261" spans="1:24" ht="19.5" customHeight="1" x14ac:dyDescent="0.15">
      <c r="A261" s="3"/>
      <c r="B261" s="3"/>
      <c r="C261" s="242"/>
      <c r="D261" s="30" t="s">
        <v>10</v>
      </c>
      <c r="E261" s="43">
        <f>IF(E266="",ROUNDDOWN(E260*E264,0)," 未入力あり")</f>
        <v>0</v>
      </c>
      <c r="F261" s="44">
        <f t="shared" ref="F261" si="485">IF(F266="",ROUNDDOWN(F260*F264,0)," 未入力あり")</f>
        <v>0</v>
      </c>
      <c r="G261" s="44">
        <f t="shared" ref="G261" si="486">IF(G266="",ROUNDDOWN(G260*G264,0)," 未入力あり")</f>
        <v>0</v>
      </c>
      <c r="H261" s="44">
        <f t="shared" ref="H261" si="487">IF(H266="",ROUNDDOWN(H260*H264,0)," 未入力あり")</f>
        <v>0</v>
      </c>
      <c r="I261" s="44">
        <f>IF(I266="",ROUNDDOWN(I260*I264,0)," 未入力あり")</f>
        <v>0</v>
      </c>
      <c r="J261" s="44">
        <f t="shared" ref="J261" si="488">IF(J266="",ROUNDDOWN(J260*J264,0)," 未入力あり")</f>
        <v>0</v>
      </c>
      <c r="K261" s="44">
        <f t="shared" ref="K261" si="489">IF(K266="",ROUNDDOWN(K260*K264,0)," 未入力あり")</f>
        <v>0</v>
      </c>
      <c r="L261" s="44">
        <f t="shared" ref="L261" si="490">IF(L266="",ROUNDDOWN(L260*L264,0)," 未入力あり")</f>
        <v>0</v>
      </c>
      <c r="M261" s="44">
        <f t="shared" ref="M261" si="491">IF(M266="",ROUNDDOWN(M260*M264,0)," 未入力あり")</f>
        <v>0</v>
      </c>
      <c r="N261" s="194">
        <f t="shared" ref="N261" si="492">IF(N266="",ROUNDDOWN(N260*N264,0)," 未入力あり")</f>
        <v>0</v>
      </c>
      <c r="O261" s="52"/>
      <c r="P261" s="66"/>
      <c r="Q261" s="63"/>
      <c r="R261" s="66"/>
      <c r="S261" s="66"/>
      <c r="T261" s="63"/>
      <c r="U261" s="63"/>
      <c r="V261" s="63"/>
      <c r="W261" s="37"/>
      <c r="X261" s="37"/>
    </row>
    <row r="262" spans="1:24" ht="19.5" customHeight="1" thickBot="1" x14ac:dyDescent="0.2">
      <c r="A262" s="3"/>
      <c r="B262" s="3"/>
      <c r="C262" s="243"/>
      <c r="D262" s="33" t="s">
        <v>20</v>
      </c>
      <c r="E262" s="106">
        <f>IFERROR(E260+E261,"")</f>
        <v>0</v>
      </c>
      <c r="F262" s="107">
        <f t="shared" ref="F262" si="493">IFERROR(F260+F261,"")</f>
        <v>0</v>
      </c>
      <c r="G262" s="107">
        <f t="shared" ref="G262" si="494">IFERROR(G260+G261,"")</f>
        <v>0</v>
      </c>
      <c r="H262" s="107">
        <f t="shared" ref="H262" si="495">IFERROR(H260+H261,"")</f>
        <v>0</v>
      </c>
      <c r="I262" s="107">
        <f>IFERROR(I260+I261,"")</f>
        <v>0</v>
      </c>
      <c r="J262" s="107">
        <f t="shared" ref="J262" si="496">IFERROR(J260+J261,"")</f>
        <v>0</v>
      </c>
      <c r="K262" s="107">
        <f t="shared" ref="K262" si="497">IFERROR(K260+K261,"")</f>
        <v>0</v>
      </c>
      <c r="L262" s="107">
        <f t="shared" ref="L262" si="498">IFERROR(L260+L261,"")</f>
        <v>0</v>
      </c>
      <c r="M262" s="107">
        <f t="shared" ref="M262" si="499">IFERROR(M260+M261,"")</f>
        <v>0</v>
      </c>
      <c r="N262" s="107">
        <f t="shared" ref="N262" si="500">IFERROR(N260+N261,"")</f>
        <v>0</v>
      </c>
      <c r="O262" s="57"/>
      <c r="P262" s="66"/>
      <c r="Q262" s="63"/>
      <c r="R262" s="66"/>
      <c r="S262" s="66"/>
      <c r="T262" s="63"/>
      <c r="U262" s="63"/>
      <c r="V262" s="63"/>
      <c r="W262" s="37"/>
      <c r="X262" s="37"/>
    </row>
    <row r="263" spans="1:24" ht="34.5" customHeight="1" thickBot="1" x14ac:dyDescent="0.2">
      <c r="A263" s="3"/>
      <c r="B263" s="3"/>
      <c r="C263" s="35"/>
      <c r="D263" s="149" t="s">
        <v>56</v>
      </c>
      <c r="E263" s="104">
        <f>IFERROR(ROUNDDOWN(E262*E$37,0),"")</f>
        <v>0</v>
      </c>
      <c r="F263" s="104">
        <f t="shared" ref="F263" si="501">IFERROR(ROUNDDOWN(F262*F$37,0),"")</f>
        <v>0</v>
      </c>
      <c r="G263" s="104">
        <f t="shared" ref="G263" si="502">IFERROR(ROUNDDOWN(G262*G$37,0),"")</f>
        <v>0</v>
      </c>
      <c r="H263" s="104">
        <f t="shared" ref="H263" si="503">IFERROR(ROUNDDOWN(H262*H$37,0),"")</f>
        <v>0</v>
      </c>
      <c r="I263" s="157">
        <f>IFERROR(ROUNDDOWN(I262*I$37*100/(100+I$37*100),0),"")</f>
        <v>0</v>
      </c>
      <c r="J263" s="157">
        <f t="shared" ref="J263" si="504">IFERROR(ROUNDDOWN(J262*J$37*100/(100+J$37*100),0),"")</f>
        <v>0</v>
      </c>
      <c r="K263" s="157">
        <f t="shared" ref="K263" si="505">IFERROR(ROUNDDOWN(K262*K$37*100/(100+K$37*100),0),"")</f>
        <v>0</v>
      </c>
      <c r="L263" s="157">
        <f t="shared" ref="L263" si="506">IFERROR(ROUNDDOWN(L262*L$37*100/(100+L$37*100),0),"")</f>
        <v>0</v>
      </c>
      <c r="M263" s="157">
        <f t="shared" ref="M263" si="507">IFERROR(ROUNDDOWN(M262*M$37*100/(100+M$37*100),0),"")</f>
        <v>0</v>
      </c>
      <c r="N263" s="157">
        <f t="shared" ref="N263" si="508">IFERROR(ROUNDDOWN(N262*N$37*100/(100+N$37*100),0),"")</f>
        <v>0</v>
      </c>
      <c r="O263" s="60"/>
      <c r="P263" s="66"/>
      <c r="Q263" s="63"/>
      <c r="R263" s="66"/>
      <c r="S263" s="66"/>
      <c r="T263" s="63"/>
      <c r="U263" s="63"/>
      <c r="V263" s="63"/>
      <c r="W263" s="37"/>
      <c r="X263" s="37"/>
    </row>
    <row r="264" spans="1:24" ht="19.5" customHeight="1" x14ac:dyDescent="0.15">
      <c r="A264" s="3"/>
      <c r="B264" s="3"/>
      <c r="C264" s="3"/>
      <c r="D264" s="15" t="s">
        <v>11</v>
      </c>
      <c r="E264" s="169">
        <v>0</v>
      </c>
      <c r="F264" s="169">
        <v>0</v>
      </c>
      <c r="G264" s="169">
        <v>0</v>
      </c>
      <c r="H264" s="169">
        <v>0</v>
      </c>
      <c r="I264" s="169">
        <v>0</v>
      </c>
      <c r="J264" s="169">
        <v>0</v>
      </c>
      <c r="K264" s="169">
        <v>0</v>
      </c>
      <c r="L264" s="169">
        <v>0</v>
      </c>
      <c r="M264" s="169">
        <v>0</v>
      </c>
      <c r="N264" s="169">
        <v>0</v>
      </c>
      <c r="O264" s="16"/>
      <c r="P264" s="66"/>
      <c r="Q264" s="63"/>
      <c r="R264" s="66"/>
      <c r="S264" s="66"/>
      <c r="T264" s="63"/>
      <c r="U264" s="63"/>
      <c r="V264" s="63"/>
      <c r="W264" s="37"/>
      <c r="X264" s="37"/>
    </row>
    <row r="265" spans="1:24" ht="19.5" customHeight="1" x14ac:dyDescent="0.15">
      <c r="A265" s="3"/>
      <c r="B265" s="3"/>
      <c r="C265" s="3"/>
      <c r="D265" s="1"/>
      <c r="E265" s="88"/>
      <c r="F265" s="78"/>
      <c r="G265" s="20"/>
      <c r="H265" s="150" t="s">
        <v>57</v>
      </c>
      <c r="I265" s="151" t="s">
        <v>58</v>
      </c>
      <c r="J265" s="212"/>
      <c r="K265" s="88"/>
      <c r="L265" s="88"/>
      <c r="M265" s="88"/>
      <c r="N265" s="88"/>
      <c r="O265" s="16"/>
      <c r="P265" s="66"/>
      <c r="Q265" s="63"/>
      <c r="R265" s="66"/>
      <c r="S265" s="66"/>
      <c r="T265" s="63"/>
      <c r="U265" s="63"/>
      <c r="V265" s="63"/>
      <c r="W265" s="37"/>
      <c r="X265" s="37"/>
    </row>
    <row r="266" spans="1:24" ht="30" customHeight="1" x14ac:dyDescent="0.15">
      <c r="A266" s="3"/>
      <c r="B266" s="3"/>
      <c r="C266" s="230" t="str">
        <f>IF(AND(E266="",F266="",G266="",H266="",I266="",J266="",K266="",L266="",M266="",N266=""),"","一般管理費率：未記入、少数点以下第２位又は１０%以上を検出")</f>
        <v/>
      </c>
      <c r="D266" s="230"/>
      <c r="E266" s="163" t="str">
        <f>IF(AND(E264=ROUNDDOWN(E264,3),E264&lt;=0.1,E264&lt;&gt;""),"","←←確認してください ")</f>
        <v/>
      </c>
      <c r="F266" s="163" t="str">
        <f t="shared" ref="F266:N266" si="509">IF(AND(F264=ROUNDDOWN(F264,3),F264&lt;=0.1,F264&lt;&gt;""),"","←←確認してください ")</f>
        <v/>
      </c>
      <c r="G266" s="163" t="str">
        <f t="shared" si="509"/>
        <v/>
      </c>
      <c r="H266" s="163" t="str">
        <f t="shared" si="509"/>
        <v/>
      </c>
      <c r="I266" s="163" t="str">
        <f t="shared" si="509"/>
        <v/>
      </c>
      <c r="J266" s="163" t="str">
        <f t="shared" si="509"/>
        <v/>
      </c>
      <c r="K266" s="163" t="str">
        <f t="shared" si="509"/>
        <v/>
      </c>
      <c r="L266" s="163" t="str">
        <f t="shared" si="509"/>
        <v/>
      </c>
      <c r="M266" s="163" t="str">
        <f t="shared" si="509"/>
        <v/>
      </c>
      <c r="N266" s="163" t="str">
        <f t="shared" si="509"/>
        <v/>
      </c>
      <c r="O266" s="5"/>
      <c r="P266" s="145"/>
      <c r="Q266" s="63"/>
      <c r="R266" s="66"/>
      <c r="S266" s="66"/>
      <c r="T266" s="63"/>
      <c r="U266" s="63"/>
      <c r="V266" s="63"/>
      <c r="W266" s="37"/>
      <c r="X266" s="37"/>
    </row>
    <row r="267" spans="1:24" ht="19.5" customHeight="1" x14ac:dyDescent="0.15">
      <c r="A267" s="3"/>
      <c r="B267" s="3"/>
      <c r="C267" s="3"/>
      <c r="D267" s="10" t="s">
        <v>15</v>
      </c>
      <c r="E267" s="225"/>
      <c r="F267" s="225"/>
      <c r="G267" s="226"/>
      <c r="H267" s="226"/>
      <c r="I267" s="226"/>
      <c r="J267" s="226"/>
      <c r="K267" s="226"/>
      <c r="L267" s="226"/>
      <c r="M267" s="226"/>
      <c r="N267" s="226"/>
      <c r="O267" s="82"/>
      <c r="P267" s="82"/>
      <c r="Q267" s="63"/>
      <c r="R267" s="66"/>
      <c r="S267" s="66"/>
      <c r="T267" s="63"/>
      <c r="U267" s="63"/>
      <c r="V267" s="63"/>
      <c r="W267" s="37"/>
      <c r="X267" s="37"/>
    </row>
    <row r="268" spans="1:24" ht="19.5" customHeight="1" thickBot="1" x14ac:dyDescent="0.2">
      <c r="A268" s="3"/>
      <c r="B268" s="3"/>
      <c r="C268" s="3"/>
      <c r="D268" s="18" t="s">
        <v>53</v>
      </c>
      <c r="E268" s="240"/>
      <c r="F268" s="240"/>
      <c r="G268" s="240"/>
      <c r="H268" s="240"/>
      <c r="I268" s="240"/>
      <c r="J268" s="240"/>
      <c r="K268" s="240"/>
      <c r="L268" s="240"/>
      <c r="M268" s="240"/>
      <c r="N268" s="240"/>
      <c r="O268" s="224" t="s">
        <v>2</v>
      </c>
      <c r="P268" s="66"/>
      <c r="Q268" s="63"/>
      <c r="R268" s="66"/>
      <c r="S268" s="66"/>
      <c r="T268" s="63"/>
      <c r="U268" s="63"/>
      <c r="V268" s="63"/>
      <c r="W268" s="37"/>
      <c r="X268" s="37"/>
    </row>
    <row r="269" spans="1:24" ht="19.5" customHeight="1" thickBot="1" x14ac:dyDescent="0.2">
      <c r="A269" s="3"/>
      <c r="B269" s="3"/>
      <c r="C269" s="115" t="s">
        <v>0</v>
      </c>
      <c r="D269" s="25" t="s">
        <v>51</v>
      </c>
      <c r="E269" s="211">
        <f>E$24</f>
        <v>24</v>
      </c>
      <c r="F269" s="211">
        <f t="shared" ref="F269:N269" si="510">F$24</f>
        <v>25</v>
      </c>
      <c r="G269" s="211">
        <f t="shared" si="510"/>
        <v>26</v>
      </c>
      <c r="H269" s="211">
        <f t="shared" si="510"/>
        <v>27</v>
      </c>
      <c r="I269" s="211">
        <f t="shared" si="510"/>
        <v>28</v>
      </c>
      <c r="J269" s="211">
        <f t="shared" si="510"/>
        <v>29</v>
      </c>
      <c r="K269" s="211">
        <f t="shared" si="510"/>
        <v>30</v>
      </c>
      <c r="L269" s="211">
        <f t="shared" si="510"/>
        <v>31</v>
      </c>
      <c r="M269" s="211">
        <f t="shared" si="510"/>
        <v>32</v>
      </c>
      <c r="N269" s="211">
        <f t="shared" si="510"/>
        <v>33</v>
      </c>
      <c r="O269" s="132" t="str">
        <f>O$24</f>
        <v>総額</v>
      </c>
      <c r="P269" s="66"/>
      <c r="Q269" s="63"/>
      <c r="R269" s="66"/>
      <c r="S269" s="66"/>
      <c r="T269" s="63"/>
      <c r="U269" s="63"/>
      <c r="V269" s="63"/>
      <c r="W269" s="37"/>
      <c r="X269" s="37"/>
    </row>
    <row r="270" spans="1:24" ht="19.5" customHeight="1" x14ac:dyDescent="0.15">
      <c r="A270" s="3"/>
      <c r="B270" s="3"/>
      <c r="C270" s="241" t="s">
        <v>13</v>
      </c>
      <c r="D270" s="29" t="s">
        <v>5</v>
      </c>
      <c r="E270" s="166">
        <v>0</v>
      </c>
      <c r="F270" s="167">
        <v>0</v>
      </c>
      <c r="G270" s="167">
        <v>0</v>
      </c>
      <c r="H270" s="167">
        <v>0</v>
      </c>
      <c r="I270" s="167">
        <v>0</v>
      </c>
      <c r="J270" s="167">
        <v>0</v>
      </c>
      <c r="K270" s="167">
        <v>0</v>
      </c>
      <c r="L270" s="167">
        <v>0</v>
      </c>
      <c r="M270" s="167">
        <v>0</v>
      </c>
      <c r="N270" s="167">
        <v>0</v>
      </c>
      <c r="O270" s="51"/>
      <c r="P270" s="66"/>
      <c r="Q270" s="63"/>
      <c r="R270" s="66"/>
      <c r="S270" s="66"/>
      <c r="T270" s="63"/>
      <c r="U270" s="63"/>
      <c r="V270" s="63"/>
      <c r="W270" s="37"/>
      <c r="X270" s="37"/>
    </row>
    <row r="271" spans="1:24" ht="19.5" customHeight="1" x14ac:dyDescent="0.15">
      <c r="A271" s="3"/>
      <c r="B271" s="3"/>
      <c r="C271" s="242"/>
      <c r="D271" s="30" t="s">
        <v>6</v>
      </c>
      <c r="E271" s="170">
        <v>0</v>
      </c>
      <c r="F271" s="170">
        <v>0</v>
      </c>
      <c r="G271" s="170">
        <v>0</v>
      </c>
      <c r="H271" s="170">
        <v>0</v>
      </c>
      <c r="I271" s="170">
        <v>0</v>
      </c>
      <c r="J271" s="170">
        <v>0</v>
      </c>
      <c r="K271" s="171">
        <v>0</v>
      </c>
      <c r="L271" s="171">
        <v>0</v>
      </c>
      <c r="M271" s="171">
        <v>0</v>
      </c>
      <c r="N271" s="171">
        <v>0</v>
      </c>
      <c r="O271" s="52"/>
      <c r="P271" s="66"/>
      <c r="Q271" s="63"/>
      <c r="R271" s="66"/>
      <c r="S271" s="66"/>
      <c r="T271" s="63"/>
      <c r="U271" s="63"/>
      <c r="V271" s="63"/>
      <c r="W271" s="37"/>
      <c r="X271" s="37"/>
    </row>
    <row r="272" spans="1:24" ht="19.5" customHeight="1" x14ac:dyDescent="0.15">
      <c r="A272" s="3"/>
      <c r="B272" s="3"/>
      <c r="C272" s="242"/>
      <c r="D272" s="31" t="s">
        <v>7</v>
      </c>
      <c r="E272" s="170">
        <v>0</v>
      </c>
      <c r="F272" s="170">
        <v>0</v>
      </c>
      <c r="G272" s="170">
        <v>0</v>
      </c>
      <c r="H272" s="170">
        <v>0</v>
      </c>
      <c r="I272" s="170">
        <v>0</v>
      </c>
      <c r="J272" s="170">
        <v>0</v>
      </c>
      <c r="K272" s="171">
        <v>0</v>
      </c>
      <c r="L272" s="171">
        <v>0</v>
      </c>
      <c r="M272" s="171">
        <v>0</v>
      </c>
      <c r="N272" s="171">
        <v>0</v>
      </c>
      <c r="O272" s="52"/>
      <c r="P272" s="66"/>
      <c r="Q272" s="63"/>
      <c r="R272" s="66"/>
      <c r="S272" s="66"/>
      <c r="T272" s="63"/>
      <c r="U272" s="63"/>
      <c r="V272" s="63"/>
      <c r="W272" s="37"/>
      <c r="X272" s="37"/>
    </row>
    <row r="273" spans="1:24" ht="19.5" customHeight="1" thickBot="1" x14ac:dyDescent="0.2">
      <c r="A273" s="3"/>
      <c r="B273" s="3"/>
      <c r="C273" s="242"/>
      <c r="D273" s="32" t="s">
        <v>8</v>
      </c>
      <c r="E273" s="172">
        <v>0</v>
      </c>
      <c r="F273" s="172">
        <v>0</v>
      </c>
      <c r="G273" s="172">
        <v>0</v>
      </c>
      <c r="H273" s="172">
        <v>0</v>
      </c>
      <c r="I273" s="172">
        <v>0</v>
      </c>
      <c r="J273" s="172">
        <v>0</v>
      </c>
      <c r="K273" s="173">
        <v>0</v>
      </c>
      <c r="L273" s="173">
        <v>0</v>
      </c>
      <c r="M273" s="173">
        <v>0</v>
      </c>
      <c r="N273" s="173">
        <v>0</v>
      </c>
      <c r="O273" s="56"/>
      <c r="P273" s="66"/>
      <c r="Q273" s="63"/>
      <c r="R273" s="66"/>
      <c r="S273" s="66"/>
      <c r="T273" s="63"/>
      <c r="U273" s="63"/>
      <c r="V273" s="63"/>
      <c r="W273" s="37"/>
      <c r="X273" s="37"/>
    </row>
    <row r="274" spans="1:24" ht="19.5" customHeight="1" x14ac:dyDescent="0.15">
      <c r="A274" s="3"/>
      <c r="B274" s="3"/>
      <c r="C274" s="241" t="s">
        <v>9</v>
      </c>
      <c r="D274" s="42" t="s">
        <v>18</v>
      </c>
      <c r="E274" s="2">
        <f>SUM(E270:E273)</f>
        <v>0</v>
      </c>
      <c r="F274" s="190">
        <f t="shared" ref="F274" si="511">SUM(F270:F273)</f>
        <v>0</v>
      </c>
      <c r="G274" s="190">
        <f t="shared" ref="G274" si="512">SUM(G270:G273)</f>
        <v>0</v>
      </c>
      <c r="H274" s="190">
        <f t="shared" ref="H274" si="513">SUM(H270:H273)</f>
        <v>0</v>
      </c>
      <c r="I274" s="190">
        <f>SUM(I270:I273)</f>
        <v>0</v>
      </c>
      <c r="J274" s="190">
        <f t="shared" ref="J274" si="514">SUM(J270:J273)</f>
        <v>0</v>
      </c>
      <c r="K274" s="190">
        <f t="shared" ref="K274" si="515">SUM(K270:K273)</f>
        <v>0</v>
      </c>
      <c r="L274" s="190">
        <f t="shared" ref="L274" si="516">SUM(L270:L273)</f>
        <v>0</v>
      </c>
      <c r="M274" s="190">
        <f t="shared" ref="M274" si="517">SUM(M270:M273)</f>
        <v>0</v>
      </c>
      <c r="N274" s="191">
        <f t="shared" ref="N274" si="518">SUM(N270:N273)</f>
        <v>0</v>
      </c>
      <c r="O274" s="51"/>
      <c r="P274" s="66"/>
      <c r="Q274" s="63"/>
      <c r="R274" s="66"/>
      <c r="S274" s="66"/>
      <c r="T274" s="63"/>
      <c r="U274" s="63"/>
      <c r="V274" s="63"/>
      <c r="W274" s="37"/>
      <c r="X274" s="37"/>
    </row>
    <row r="275" spans="1:24" ht="19.5" customHeight="1" x14ac:dyDescent="0.15">
      <c r="A275" s="3"/>
      <c r="B275" s="3"/>
      <c r="C275" s="242"/>
      <c r="D275" s="30" t="s">
        <v>10</v>
      </c>
      <c r="E275" s="43">
        <f>IF(E280="",ROUNDDOWN(E274*E278,0)," 未入力あり")</f>
        <v>0</v>
      </c>
      <c r="F275" s="44">
        <f t="shared" ref="F275" si="519">IF(F280="",ROUNDDOWN(F274*F278,0)," 未入力あり")</f>
        <v>0</v>
      </c>
      <c r="G275" s="44">
        <f t="shared" ref="G275" si="520">IF(G280="",ROUNDDOWN(G274*G278,0)," 未入力あり")</f>
        <v>0</v>
      </c>
      <c r="H275" s="44">
        <f t="shared" ref="H275" si="521">IF(H280="",ROUNDDOWN(H274*H278,0)," 未入力あり")</f>
        <v>0</v>
      </c>
      <c r="I275" s="44">
        <f>IF(I280="",ROUNDDOWN(I274*I278,0)," 未入力あり")</f>
        <v>0</v>
      </c>
      <c r="J275" s="44">
        <f t="shared" ref="J275" si="522">IF(J280="",ROUNDDOWN(J274*J278,0)," 未入力あり")</f>
        <v>0</v>
      </c>
      <c r="K275" s="44">
        <f t="shared" ref="K275" si="523">IF(K280="",ROUNDDOWN(K274*K278,0)," 未入力あり")</f>
        <v>0</v>
      </c>
      <c r="L275" s="44">
        <f t="shared" ref="L275" si="524">IF(L280="",ROUNDDOWN(L274*L278,0)," 未入力あり")</f>
        <v>0</v>
      </c>
      <c r="M275" s="44">
        <f t="shared" ref="M275" si="525">IF(M280="",ROUNDDOWN(M274*M278,0)," 未入力あり")</f>
        <v>0</v>
      </c>
      <c r="N275" s="194">
        <f t="shared" ref="N275" si="526">IF(N280="",ROUNDDOWN(N274*N278,0)," 未入力あり")</f>
        <v>0</v>
      </c>
      <c r="O275" s="52"/>
      <c r="P275" s="66"/>
      <c r="Q275" s="63"/>
      <c r="R275" s="66"/>
      <c r="S275" s="66"/>
      <c r="T275" s="63"/>
      <c r="U275" s="63"/>
      <c r="V275" s="63"/>
      <c r="W275" s="37"/>
      <c r="X275" s="37"/>
    </row>
    <row r="276" spans="1:24" ht="19.5" customHeight="1" thickBot="1" x14ac:dyDescent="0.2">
      <c r="A276" s="3"/>
      <c r="B276" s="3"/>
      <c r="C276" s="243"/>
      <c r="D276" s="33" t="s">
        <v>20</v>
      </c>
      <c r="E276" s="106">
        <f>IFERROR(E274+E275,"")</f>
        <v>0</v>
      </c>
      <c r="F276" s="107">
        <f t="shared" ref="F276" si="527">IFERROR(F274+F275,"")</f>
        <v>0</v>
      </c>
      <c r="G276" s="107">
        <f t="shared" ref="G276" si="528">IFERROR(G274+G275,"")</f>
        <v>0</v>
      </c>
      <c r="H276" s="107">
        <f t="shared" ref="H276" si="529">IFERROR(H274+H275,"")</f>
        <v>0</v>
      </c>
      <c r="I276" s="107">
        <f>IFERROR(I274+I275,"")</f>
        <v>0</v>
      </c>
      <c r="J276" s="107">
        <f t="shared" ref="J276" si="530">IFERROR(J274+J275,"")</f>
        <v>0</v>
      </c>
      <c r="K276" s="107">
        <f t="shared" ref="K276" si="531">IFERROR(K274+K275,"")</f>
        <v>0</v>
      </c>
      <c r="L276" s="107">
        <f t="shared" ref="L276" si="532">IFERROR(L274+L275,"")</f>
        <v>0</v>
      </c>
      <c r="M276" s="107">
        <f t="shared" ref="M276" si="533">IFERROR(M274+M275,"")</f>
        <v>0</v>
      </c>
      <c r="N276" s="107">
        <f t="shared" ref="N276" si="534">IFERROR(N274+N275,"")</f>
        <v>0</v>
      </c>
      <c r="O276" s="57"/>
      <c r="P276" s="66"/>
      <c r="Q276" s="63"/>
      <c r="R276" s="66"/>
      <c r="S276" s="66"/>
      <c r="T276" s="63"/>
      <c r="U276" s="63"/>
      <c r="V276" s="63"/>
      <c r="W276" s="37"/>
      <c r="X276" s="37"/>
    </row>
    <row r="277" spans="1:24" ht="34.5" customHeight="1" thickBot="1" x14ac:dyDescent="0.2">
      <c r="A277" s="3"/>
      <c r="B277" s="3"/>
      <c r="C277" s="35"/>
      <c r="D277" s="149" t="s">
        <v>56</v>
      </c>
      <c r="E277" s="104">
        <f>IFERROR(ROUNDDOWN(E276*E$37,0),"")</f>
        <v>0</v>
      </c>
      <c r="F277" s="104">
        <f t="shared" ref="F277" si="535">IFERROR(ROUNDDOWN(F276*F$37,0),"")</f>
        <v>0</v>
      </c>
      <c r="G277" s="104">
        <f t="shared" ref="G277" si="536">IFERROR(ROUNDDOWN(G276*G$37,0),"")</f>
        <v>0</v>
      </c>
      <c r="H277" s="104">
        <f t="shared" ref="H277" si="537">IFERROR(ROUNDDOWN(H276*H$37,0),"")</f>
        <v>0</v>
      </c>
      <c r="I277" s="157">
        <f>IFERROR(ROUNDDOWN(I276*I$37*100/(100+I$37*100),0),"")</f>
        <v>0</v>
      </c>
      <c r="J277" s="157">
        <f t="shared" ref="J277" si="538">IFERROR(ROUNDDOWN(J276*J$37*100/(100+J$37*100),0),"")</f>
        <v>0</v>
      </c>
      <c r="K277" s="157">
        <f t="shared" ref="K277" si="539">IFERROR(ROUNDDOWN(K276*K$37*100/(100+K$37*100),0),"")</f>
        <v>0</v>
      </c>
      <c r="L277" s="157">
        <f t="shared" ref="L277" si="540">IFERROR(ROUNDDOWN(L276*L$37*100/(100+L$37*100),0),"")</f>
        <v>0</v>
      </c>
      <c r="M277" s="157">
        <f t="shared" ref="M277" si="541">IFERROR(ROUNDDOWN(M276*M$37*100/(100+M$37*100),0),"")</f>
        <v>0</v>
      </c>
      <c r="N277" s="157">
        <f t="shared" ref="N277" si="542">IFERROR(ROUNDDOWN(N276*N$37*100/(100+N$37*100),0),"")</f>
        <v>0</v>
      </c>
      <c r="O277" s="60"/>
      <c r="P277" s="66"/>
      <c r="Q277" s="63"/>
      <c r="R277" s="66"/>
      <c r="S277" s="66"/>
      <c r="T277" s="63"/>
      <c r="U277" s="63"/>
      <c r="V277" s="63"/>
      <c r="W277" s="37"/>
      <c r="X277" s="37"/>
    </row>
    <row r="278" spans="1:24" ht="19.5" customHeight="1" x14ac:dyDescent="0.15">
      <c r="A278" s="3"/>
      <c r="B278" s="3"/>
      <c r="C278" s="3"/>
      <c r="D278" s="15" t="s">
        <v>11</v>
      </c>
      <c r="E278" s="169">
        <v>0</v>
      </c>
      <c r="F278" s="169">
        <v>0</v>
      </c>
      <c r="G278" s="169">
        <v>0</v>
      </c>
      <c r="H278" s="169">
        <v>0</v>
      </c>
      <c r="I278" s="169">
        <v>0</v>
      </c>
      <c r="J278" s="169">
        <v>0</v>
      </c>
      <c r="K278" s="169">
        <v>0</v>
      </c>
      <c r="L278" s="169">
        <v>0</v>
      </c>
      <c r="M278" s="169">
        <v>0</v>
      </c>
      <c r="N278" s="169">
        <v>0</v>
      </c>
      <c r="O278" s="16"/>
      <c r="P278" s="66"/>
      <c r="Q278" s="63"/>
      <c r="R278" s="66"/>
      <c r="S278" s="66"/>
      <c r="T278" s="63"/>
      <c r="U278" s="63"/>
      <c r="V278" s="63"/>
      <c r="W278" s="37"/>
      <c r="X278" s="37"/>
    </row>
    <row r="279" spans="1:24" ht="19.5" customHeight="1" x14ac:dyDescent="0.15">
      <c r="A279" s="3"/>
      <c r="B279" s="3"/>
      <c r="C279" s="3"/>
      <c r="D279" s="1"/>
      <c r="E279" s="88"/>
      <c r="F279" s="78"/>
      <c r="G279" s="20"/>
      <c r="H279" s="150" t="s">
        <v>57</v>
      </c>
      <c r="I279" s="151" t="s">
        <v>58</v>
      </c>
      <c r="J279" s="212"/>
      <c r="K279" s="88"/>
      <c r="L279" s="88"/>
      <c r="M279" s="88"/>
      <c r="N279" s="88"/>
      <c r="O279" s="16"/>
      <c r="P279" s="66"/>
      <c r="Q279" s="63"/>
      <c r="R279" s="66"/>
      <c r="S279" s="66"/>
      <c r="T279" s="63"/>
      <c r="U279" s="63"/>
      <c r="V279" s="63"/>
      <c r="W279" s="37"/>
      <c r="X279" s="37"/>
    </row>
    <row r="280" spans="1:24" ht="30" customHeight="1" x14ac:dyDescent="0.15">
      <c r="A280" s="3"/>
      <c r="B280" s="3"/>
      <c r="C280" s="230" t="str">
        <f>IF(AND(E280="",F280="",G280="",H280="",I280="",J280="",K280="",L280="",M280="",N280=""),"","一般管理費率：未記入、少数点以下第２位又は１０%以上を検出")</f>
        <v/>
      </c>
      <c r="D280" s="230"/>
      <c r="E280" s="163" t="str">
        <f>IF(AND(E278=ROUNDDOWN(E278,3),E278&lt;=0.1,E278&lt;&gt;""),"","←←確認してください ")</f>
        <v/>
      </c>
      <c r="F280" s="163" t="str">
        <f t="shared" ref="F280:N280" si="543">IF(AND(F278=ROUNDDOWN(F278,3),F278&lt;=0.1,F278&lt;&gt;""),"","←←確認してください ")</f>
        <v/>
      </c>
      <c r="G280" s="163" t="str">
        <f t="shared" si="543"/>
        <v/>
      </c>
      <c r="H280" s="163" t="str">
        <f t="shared" si="543"/>
        <v/>
      </c>
      <c r="I280" s="163" t="str">
        <f t="shared" si="543"/>
        <v/>
      </c>
      <c r="J280" s="163" t="str">
        <f t="shared" si="543"/>
        <v/>
      </c>
      <c r="K280" s="163" t="str">
        <f t="shared" si="543"/>
        <v/>
      </c>
      <c r="L280" s="163" t="str">
        <f t="shared" si="543"/>
        <v/>
      </c>
      <c r="M280" s="163" t="str">
        <f t="shared" si="543"/>
        <v/>
      </c>
      <c r="N280" s="163" t="str">
        <f t="shared" si="543"/>
        <v/>
      </c>
      <c r="O280" s="5"/>
      <c r="P280" s="145"/>
      <c r="Q280" s="63"/>
      <c r="R280" s="66"/>
      <c r="S280" s="66"/>
      <c r="T280" s="63"/>
      <c r="U280" s="63"/>
      <c r="V280" s="63"/>
      <c r="W280" s="37"/>
      <c r="X280" s="37"/>
    </row>
    <row r="281" spans="1:24" ht="19.5" customHeight="1" x14ac:dyDescent="0.15">
      <c r="A281" s="3"/>
      <c r="B281" s="3"/>
      <c r="C281" s="3"/>
      <c r="D281" s="10" t="s">
        <v>15</v>
      </c>
      <c r="E281" s="225"/>
      <c r="F281" s="225"/>
      <c r="G281" s="226"/>
      <c r="H281" s="226"/>
      <c r="I281" s="226"/>
      <c r="J281" s="226"/>
      <c r="K281" s="226"/>
      <c r="L281" s="226"/>
      <c r="M281" s="226"/>
      <c r="N281" s="226"/>
      <c r="O281" s="82"/>
      <c r="P281" s="82"/>
      <c r="Q281" s="63"/>
      <c r="R281" s="66"/>
      <c r="S281" s="66"/>
      <c r="T281" s="63"/>
      <c r="U281" s="63"/>
      <c r="V281" s="63"/>
      <c r="W281" s="37"/>
      <c r="X281" s="37"/>
    </row>
    <row r="282" spans="1:24" ht="19.5" customHeight="1" thickBot="1" x14ac:dyDescent="0.2">
      <c r="A282" s="3"/>
      <c r="B282" s="3"/>
      <c r="C282" s="3"/>
      <c r="D282" s="18" t="s">
        <v>53</v>
      </c>
      <c r="E282" s="240"/>
      <c r="F282" s="240"/>
      <c r="G282" s="240"/>
      <c r="H282" s="240"/>
      <c r="I282" s="240"/>
      <c r="J282" s="240"/>
      <c r="K282" s="240"/>
      <c r="L282" s="240"/>
      <c r="M282" s="240"/>
      <c r="N282" s="240"/>
      <c r="O282" s="224" t="s">
        <v>2</v>
      </c>
      <c r="P282" s="66"/>
      <c r="Q282" s="63"/>
      <c r="R282" s="66"/>
      <c r="S282" s="66"/>
      <c r="T282" s="63"/>
      <c r="U282" s="63"/>
      <c r="V282" s="63"/>
      <c r="W282" s="37"/>
      <c r="X282" s="37"/>
    </row>
    <row r="283" spans="1:24" ht="19.5" customHeight="1" thickBot="1" x14ac:dyDescent="0.2">
      <c r="A283" s="3"/>
      <c r="B283" s="3"/>
      <c r="C283" s="115" t="s">
        <v>0</v>
      </c>
      <c r="D283" s="25" t="s">
        <v>51</v>
      </c>
      <c r="E283" s="211">
        <f>E$24</f>
        <v>24</v>
      </c>
      <c r="F283" s="211">
        <f t="shared" ref="F283:N283" si="544">F$24</f>
        <v>25</v>
      </c>
      <c r="G283" s="211">
        <f t="shared" si="544"/>
        <v>26</v>
      </c>
      <c r="H283" s="211">
        <f t="shared" si="544"/>
        <v>27</v>
      </c>
      <c r="I283" s="211">
        <f t="shared" si="544"/>
        <v>28</v>
      </c>
      <c r="J283" s="211">
        <f t="shared" si="544"/>
        <v>29</v>
      </c>
      <c r="K283" s="211">
        <f t="shared" si="544"/>
        <v>30</v>
      </c>
      <c r="L283" s="211">
        <f t="shared" si="544"/>
        <v>31</v>
      </c>
      <c r="M283" s="211">
        <f t="shared" si="544"/>
        <v>32</v>
      </c>
      <c r="N283" s="211">
        <f t="shared" si="544"/>
        <v>33</v>
      </c>
      <c r="O283" s="132" t="str">
        <f>O$24</f>
        <v>総額</v>
      </c>
      <c r="P283" s="66"/>
      <c r="Q283" s="63"/>
      <c r="R283" s="66"/>
      <c r="S283" s="66"/>
      <c r="T283" s="63"/>
      <c r="U283" s="63"/>
      <c r="V283" s="63"/>
      <c r="W283" s="37"/>
      <c r="X283" s="37"/>
    </row>
    <row r="284" spans="1:24" ht="19.5" customHeight="1" x14ac:dyDescent="0.15">
      <c r="A284" s="3"/>
      <c r="B284" s="3"/>
      <c r="C284" s="241" t="s">
        <v>13</v>
      </c>
      <c r="D284" s="29" t="s">
        <v>5</v>
      </c>
      <c r="E284" s="166">
        <v>0</v>
      </c>
      <c r="F284" s="167">
        <v>0</v>
      </c>
      <c r="G284" s="167">
        <v>0</v>
      </c>
      <c r="H284" s="167">
        <v>0</v>
      </c>
      <c r="I284" s="167">
        <v>0</v>
      </c>
      <c r="J284" s="167">
        <v>0</v>
      </c>
      <c r="K284" s="167">
        <v>0</v>
      </c>
      <c r="L284" s="167">
        <v>0</v>
      </c>
      <c r="M284" s="167">
        <v>0</v>
      </c>
      <c r="N284" s="167">
        <v>0</v>
      </c>
      <c r="O284" s="51"/>
      <c r="P284" s="66"/>
      <c r="Q284" s="63"/>
      <c r="R284" s="66"/>
      <c r="S284" s="66"/>
      <c r="T284" s="63"/>
      <c r="U284" s="63"/>
      <c r="V284" s="63"/>
      <c r="W284" s="37"/>
      <c r="X284" s="37"/>
    </row>
    <row r="285" spans="1:24" ht="19.5" customHeight="1" x14ac:dyDescent="0.15">
      <c r="A285" s="3"/>
      <c r="B285" s="3"/>
      <c r="C285" s="242"/>
      <c r="D285" s="30" t="s">
        <v>6</v>
      </c>
      <c r="E285" s="170">
        <v>0</v>
      </c>
      <c r="F285" s="170">
        <v>0</v>
      </c>
      <c r="G285" s="170">
        <v>0</v>
      </c>
      <c r="H285" s="170">
        <v>0</v>
      </c>
      <c r="I285" s="170">
        <v>0</v>
      </c>
      <c r="J285" s="170">
        <v>0</v>
      </c>
      <c r="K285" s="171">
        <v>0</v>
      </c>
      <c r="L285" s="171">
        <v>0</v>
      </c>
      <c r="M285" s="171">
        <v>0</v>
      </c>
      <c r="N285" s="171">
        <v>0</v>
      </c>
      <c r="O285" s="52"/>
      <c r="P285" s="66"/>
      <c r="Q285" s="63"/>
      <c r="R285" s="66"/>
      <c r="S285" s="66"/>
      <c r="T285" s="63"/>
      <c r="U285" s="63"/>
      <c r="V285" s="63"/>
      <c r="W285" s="37"/>
      <c r="X285" s="37"/>
    </row>
    <row r="286" spans="1:24" ht="19.5" customHeight="1" x14ac:dyDescent="0.15">
      <c r="A286" s="3"/>
      <c r="B286" s="3"/>
      <c r="C286" s="242"/>
      <c r="D286" s="31" t="s">
        <v>7</v>
      </c>
      <c r="E286" s="170">
        <v>0</v>
      </c>
      <c r="F286" s="170">
        <v>0</v>
      </c>
      <c r="G286" s="170">
        <v>0</v>
      </c>
      <c r="H286" s="170">
        <v>0</v>
      </c>
      <c r="I286" s="170">
        <v>0</v>
      </c>
      <c r="J286" s="170">
        <v>0</v>
      </c>
      <c r="K286" s="171">
        <v>0</v>
      </c>
      <c r="L286" s="171">
        <v>0</v>
      </c>
      <c r="M286" s="171">
        <v>0</v>
      </c>
      <c r="N286" s="171">
        <v>0</v>
      </c>
      <c r="O286" s="52"/>
      <c r="P286" s="66"/>
      <c r="Q286" s="63"/>
      <c r="R286" s="66"/>
      <c r="S286" s="66"/>
      <c r="T286" s="63"/>
      <c r="U286" s="63"/>
      <c r="V286" s="63"/>
      <c r="W286" s="37"/>
      <c r="X286" s="37"/>
    </row>
    <row r="287" spans="1:24" ht="19.5" customHeight="1" thickBot="1" x14ac:dyDescent="0.2">
      <c r="A287" s="3"/>
      <c r="B287" s="3"/>
      <c r="C287" s="242"/>
      <c r="D287" s="32" t="s">
        <v>8</v>
      </c>
      <c r="E287" s="172">
        <v>0</v>
      </c>
      <c r="F287" s="172">
        <v>0</v>
      </c>
      <c r="G287" s="172">
        <v>0</v>
      </c>
      <c r="H287" s="172">
        <v>0</v>
      </c>
      <c r="I287" s="172">
        <v>0</v>
      </c>
      <c r="J287" s="172">
        <v>0</v>
      </c>
      <c r="K287" s="173">
        <v>0</v>
      </c>
      <c r="L287" s="173">
        <v>0</v>
      </c>
      <c r="M287" s="173">
        <v>0</v>
      </c>
      <c r="N287" s="173">
        <v>0</v>
      </c>
      <c r="O287" s="56"/>
      <c r="P287" s="66"/>
      <c r="Q287" s="63"/>
      <c r="R287" s="66"/>
      <c r="S287" s="66"/>
      <c r="T287" s="63"/>
      <c r="U287" s="63"/>
      <c r="V287" s="63"/>
      <c r="W287" s="37"/>
      <c r="X287" s="37"/>
    </row>
    <row r="288" spans="1:24" ht="19.5" customHeight="1" x14ac:dyDescent="0.15">
      <c r="A288" s="3"/>
      <c r="B288" s="3"/>
      <c r="C288" s="241" t="s">
        <v>9</v>
      </c>
      <c r="D288" s="42" t="s">
        <v>18</v>
      </c>
      <c r="E288" s="2">
        <f>SUM(E284:E287)</f>
        <v>0</v>
      </c>
      <c r="F288" s="190">
        <f t="shared" ref="F288" si="545">SUM(F284:F287)</f>
        <v>0</v>
      </c>
      <c r="G288" s="190">
        <f t="shared" ref="G288" si="546">SUM(G284:G287)</f>
        <v>0</v>
      </c>
      <c r="H288" s="190">
        <f t="shared" ref="H288" si="547">SUM(H284:H287)</f>
        <v>0</v>
      </c>
      <c r="I288" s="190">
        <f>SUM(I284:I287)</f>
        <v>0</v>
      </c>
      <c r="J288" s="190">
        <f t="shared" ref="J288" si="548">SUM(J284:J287)</f>
        <v>0</v>
      </c>
      <c r="K288" s="190">
        <f t="shared" ref="K288" si="549">SUM(K284:K287)</f>
        <v>0</v>
      </c>
      <c r="L288" s="190">
        <f t="shared" ref="L288" si="550">SUM(L284:L287)</f>
        <v>0</v>
      </c>
      <c r="M288" s="190">
        <f t="shared" ref="M288" si="551">SUM(M284:M287)</f>
        <v>0</v>
      </c>
      <c r="N288" s="191">
        <f t="shared" ref="N288" si="552">SUM(N284:N287)</f>
        <v>0</v>
      </c>
      <c r="O288" s="51"/>
      <c r="P288" s="66"/>
      <c r="Q288" s="63"/>
      <c r="R288" s="66"/>
      <c r="S288" s="66"/>
      <c r="T288" s="63"/>
      <c r="U288" s="63"/>
      <c r="V288" s="63"/>
      <c r="W288" s="37"/>
      <c r="X288" s="37"/>
    </row>
    <row r="289" spans="1:24" ht="19.5" customHeight="1" x14ac:dyDescent="0.15">
      <c r="A289" s="3"/>
      <c r="B289" s="3"/>
      <c r="C289" s="242"/>
      <c r="D289" s="30" t="s">
        <v>10</v>
      </c>
      <c r="E289" s="43">
        <f>IF(E294="",ROUNDDOWN(E288*E292,0)," 未入力あり")</f>
        <v>0</v>
      </c>
      <c r="F289" s="44">
        <f t="shared" ref="F289" si="553">IF(F294="",ROUNDDOWN(F288*F292,0)," 未入力あり")</f>
        <v>0</v>
      </c>
      <c r="G289" s="44">
        <f t="shared" ref="G289" si="554">IF(G294="",ROUNDDOWN(G288*G292,0)," 未入力あり")</f>
        <v>0</v>
      </c>
      <c r="H289" s="44">
        <f t="shared" ref="H289" si="555">IF(H294="",ROUNDDOWN(H288*H292,0)," 未入力あり")</f>
        <v>0</v>
      </c>
      <c r="I289" s="44">
        <f>IF(I294="",ROUNDDOWN(I288*I292,0)," 未入力あり")</f>
        <v>0</v>
      </c>
      <c r="J289" s="44">
        <f t="shared" ref="J289" si="556">IF(J294="",ROUNDDOWN(J288*J292,0)," 未入力あり")</f>
        <v>0</v>
      </c>
      <c r="K289" s="44">
        <f t="shared" ref="K289" si="557">IF(K294="",ROUNDDOWN(K288*K292,0)," 未入力あり")</f>
        <v>0</v>
      </c>
      <c r="L289" s="44">
        <f t="shared" ref="L289" si="558">IF(L294="",ROUNDDOWN(L288*L292,0)," 未入力あり")</f>
        <v>0</v>
      </c>
      <c r="M289" s="44">
        <f t="shared" ref="M289" si="559">IF(M294="",ROUNDDOWN(M288*M292,0)," 未入力あり")</f>
        <v>0</v>
      </c>
      <c r="N289" s="194">
        <f t="shared" ref="N289" si="560">IF(N294="",ROUNDDOWN(N288*N292,0)," 未入力あり")</f>
        <v>0</v>
      </c>
      <c r="O289" s="52"/>
      <c r="P289" s="66"/>
      <c r="Q289" s="63"/>
      <c r="R289" s="66"/>
      <c r="S289" s="66"/>
      <c r="T289" s="63"/>
      <c r="U289" s="63"/>
      <c r="V289" s="63"/>
      <c r="W289" s="37"/>
      <c r="X289" s="37"/>
    </row>
    <row r="290" spans="1:24" ht="19.5" customHeight="1" thickBot="1" x14ac:dyDescent="0.2">
      <c r="A290" s="3"/>
      <c r="B290" s="3"/>
      <c r="C290" s="243"/>
      <c r="D290" s="33" t="s">
        <v>20</v>
      </c>
      <c r="E290" s="106">
        <f>IFERROR(E288+E289,"")</f>
        <v>0</v>
      </c>
      <c r="F290" s="107">
        <f t="shared" ref="F290" si="561">IFERROR(F288+F289,"")</f>
        <v>0</v>
      </c>
      <c r="G290" s="107">
        <f t="shared" ref="G290" si="562">IFERROR(G288+G289,"")</f>
        <v>0</v>
      </c>
      <c r="H290" s="107">
        <f t="shared" ref="H290" si="563">IFERROR(H288+H289,"")</f>
        <v>0</v>
      </c>
      <c r="I290" s="107">
        <f>IFERROR(I288+I289,"")</f>
        <v>0</v>
      </c>
      <c r="J290" s="107">
        <f t="shared" ref="J290" si="564">IFERROR(J288+J289,"")</f>
        <v>0</v>
      </c>
      <c r="K290" s="107">
        <f t="shared" ref="K290" si="565">IFERROR(K288+K289,"")</f>
        <v>0</v>
      </c>
      <c r="L290" s="107">
        <f t="shared" ref="L290" si="566">IFERROR(L288+L289,"")</f>
        <v>0</v>
      </c>
      <c r="M290" s="107">
        <f t="shared" ref="M290" si="567">IFERROR(M288+M289,"")</f>
        <v>0</v>
      </c>
      <c r="N290" s="107">
        <f t="shared" ref="N290" si="568">IFERROR(N288+N289,"")</f>
        <v>0</v>
      </c>
      <c r="O290" s="57"/>
      <c r="P290" s="66"/>
      <c r="Q290" s="63"/>
      <c r="R290" s="66"/>
      <c r="S290" s="66"/>
      <c r="T290" s="63"/>
      <c r="U290" s="63"/>
      <c r="V290" s="63"/>
      <c r="W290" s="37"/>
      <c r="X290" s="37"/>
    </row>
    <row r="291" spans="1:24" ht="34.5" customHeight="1" thickBot="1" x14ac:dyDescent="0.2">
      <c r="A291" s="3"/>
      <c r="B291" s="3"/>
      <c r="C291" s="35"/>
      <c r="D291" s="149" t="s">
        <v>56</v>
      </c>
      <c r="E291" s="104">
        <f>IFERROR(ROUNDDOWN(E290*E$37,0),"")</f>
        <v>0</v>
      </c>
      <c r="F291" s="104">
        <f t="shared" ref="F291" si="569">IFERROR(ROUNDDOWN(F290*F$37,0),"")</f>
        <v>0</v>
      </c>
      <c r="G291" s="104">
        <f t="shared" ref="G291" si="570">IFERROR(ROUNDDOWN(G290*G$37,0),"")</f>
        <v>0</v>
      </c>
      <c r="H291" s="104">
        <f t="shared" ref="H291" si="571">IFERROR(ROUNDDOWN(H290*H$37,0),"")</f>
        <v>0</v>
      </c>
      <c r="I291" s="157">
        <f>IFERROR(ROUNDDOWN(I290*I$37*100/(100+I$37*100),0),"")</f>
        <v>0</v>
      </c>
      <c r="J291" s="157">
        <f t="shared" ref="J291" si="572">IFERROR(ROUNDDOWN(J290*J$37*100/(100+J$37*100),0),"")</f>
        <v>0</v>
      </c>
      <c r="K291" s="157">
        <f t="shared" ref="K291" si="573">IFERROR(ROUNDDOWN(K290*K$37*100/(100+K$37*100),0),"")</f>
        <v>0</v>
      </c>
      <c r="L291" s="157">
        <f t="shared" ref="L291" si="574">IFERROR(ROUNDDOWN(L290*L$37*100/(100+L$37*100),0),"")</f>
        <v>0</v>
      </c>
      <c r="M291" s="157">
        <f t="shared" ref="M291" si="575">IFERROR(ROUNDDOWN(M290*M$37*100/(100+M$37*100),0),"")</f>
        <v>0</v>
      </c>
      <c r="N291" s="157">
        <f t="shared" ref="N291" si="576">IFERROR(ROUNDDOWN(N290*N$37*100/(100+N$37*100),0),"")</f>
        <v>0</v>
      </c>
      <c r="O291" s="60"/>
      <c r="P291" s="66"/>
      <c r="Q291" s="63"/>
      <c r="R291" s="66"/>
      <c r="S291" s="66"/>
      <c r="T291" s="63"/>
      <c r="U291" s="63"/>
      <c r="V291" s="63"/>
      <c r="W291" s="37"/>
      <c r="X291" s="37"/>
    </row>
    <row r="292" spans="1:24" ht="19.5" customHeight="1" x14ac:dyDescent="0.15">
      <c r="A292" s="3"/>
      <c r="B292" s="3"/>
      <c r="C292" s="3"/>
      <c r="D292" s="15" t="s">
        <v>11</v>
      </c>
      <c r="E292" s="169">
        <v>0</v>
      </c>
      <c r="F292" s="169">
        <v>0</v>
      </c>
      <c r="G292" s="169">
        <v>0</v>
      </c>
      <c r="H292" s="169">
        <v>0</v>
      </c>
      <c r="I292" s="169">
        <v>0</v>
      </c>
      <c r="J292" s="169">
        <v>0</v>
      </c>
      <c r="K292" s="169">
        <v>0</v>
      </c>
      <c r="L292" s="169">
        <v>0</v>
      </c>
      <c r="M292" s="169">
        <v>0</v>
      </c>
      <c r="N292" s="169">
        <v>0</v>
      </c>
      <c r="O292" s="16"/>
      <c r="P292" s="66"/>
      <c r="Q292" s="63"/>
      <c r="R292" s="66"/>
      <c r="S292" s="66"/>
      <c r="T292" s="63"/>
      <c r="U292" s="63"/>
      <c r="V292" s="63"/>
      <c r="W292" s="37"/>
      <c r="X292" s="37"/>
    </row>
    <row r="293" spans="1:24" ht="19.5" customHeight="1" x14ac:dyDescent="0.15">
      <c r="A293" s="3"/>
      <c r="B293" s="3"/>
      <c r="C293" s="3"/>
      <c r="D293" s="1"/>
      <c r="E293" s="88"/>
      <c r="F293" s="78"/>
      <c r="G293" s="20"/>
      <c r="H293" s="150" t="s">
        <v>57</v>
      </c>
      <c r="I293" s="151" t="s">
        <v>58</v>
      </c>
      <c r="J293" s="212"/>
      <c r="K293" s="88"/>
      <c r="L293" s="88"/>
      <c r="M293" s="88"/>
      <c r="N293" s="88"/>
      <c r="O293" s="16"/>
      <c r="P293" s="66"/>
      <c r="Q293" s="63"/>
      <c r="R293" s="66"/>
      <c r="S293" s="66"/>
      <c r="T293" s="63"/>
      <c r="U293" s="63"/>
      <c r="V293" s="63"/>
      <c r="W293" s="37"/>
      <c r="X293" s="37"/>
    </row>
    <row r="294" spans="1:24" ht="30" customHeight="1" x14ac:dyDescent="0.15">
      <c r="A294" s="3"/>
      <c r="B294" s="3"/>
      <c r="C294" s="230" t="str">
        <f>IF(AND(E294="",F294="",G294="",H294="",I294="",J294="",K294="",L294="",M294="",N294=""),"","一般管理費率：未記入、少数点以下第２位又は１０%以上を検出")</f>
        <v/>
      </c>
      <c r="D294" s="230"/>
      <c r="E294" s="163" t="str">
        <f>IF(AND(E292=ROUNDDOWN(E292,3),E292&lt;=0.1,E292&lt;&gt;""),"","←←確認してください ")</f>
        <v/>
      </c>
      <c r="F294" s="163" t="str">
        <f t="shared" ref="F294:N294" si="577">IF(AND(F292=ROUNDDOWN(F292,3),F292&lt;=0.1,F292&lt;&gt;""),"","←←確認してください ")</f>
        <v/>
      </c>
      <c r="G294" s="163" t="str">
        <f t="shared" si="577"/>
        <v/>
      </c>
      <c r="H294" s="163" t="str">
        <f t="shared" si="577"/>
        <v/>
      </c>
      <c r="I294" s="163" t="str">
        <f t="shared" si="577"/>
        <v/>
      </c>
      <c r="J294" s="163" t="str">
        <f t="shared" si="577"/>
        <v/>
      </c>
      <c r="K294" s="163" t="str">
        <f t="shared" si="577"/>
        <v/>
      </c>
      <c r="L294" s="163" t="str">
        <f t="shared" si="577"/>
        <v/>
      </c>
      <c r="M294" s="163" t="str">
        <f t="shared" si="577"/>
        <v/>
      </c>
      <c r="N294" s="163" t="str">
        <f t="shared" si="577"/>
        <v/>
      </c>
      <c r="O294" s="5"/>
      <c r="P294" s="145"/>
      <c r="Q294" s="63"/>
      <c r="R294" s="66"/>
      <c r="S294" s="66"/>
      <c r="T294" s="63"/>
      <c r="U294" s="63"/>
      <c r="V294" s="63"/>
      <c r="W294" s="37"/>
      <c r="X294" s="37"/>
    </row>
    <row r="295" spans="1:24" ht="20.100000000000001" customHeight="1" x14ac:dyDescent="0.15">
      <c r="A295" s="3"/>
      <c r="B295" s="3"/>
      <c r="C295" s="3"/>
      <c r="D295" s="10" t="s">
        <v>15</v>
      </c>
      <c r="E295" s="225"/>
      <c r="F295" s="225"/>
      <c r="G295" s="226"/>
      <c r="H295" s="226"/>
      <c r="I295" s="226"/>
      <c r="J295" s="226"/>
      <c r="K295" s="226"/>
      <c r="L295" s="226"/>
      <c r="M295" s="226"/>
      <c r="N295" s="226"/>
      <c r="O295" s="82"/>
      <c r="P295" s="82"/>
      <c r="Q295" s="63"/>
      <c r="R295" s="66"/>
      <c r="S295" s="66"/>
      <c r="T295" s="63"/>
      <c r="U295" s="63"/>
      <c r="V295" s="63"/>
      <c r="W295" s="37"/>
      <c r="X295" s="37"/>
    </row>
    <row r="296" spans="1:24" ht="20.100000000000001" customHeight="1" thickBot="1" x14ac:dyDescent="0.2">
      <c r="A296" s="3"/>
      <c r="B296" s="3"/>
      <c r="C296" s="3"/>
      <c r="D296" s="18" t="s">
        <v>53</v>
      </c>
      <c r="E296" s="240"/>
      <c r="F296" s="240"/>
      <c r="G296" s="240"/>
      <c r="H296" s="240"/>
      <c r="I296" s="240"/>
      <c r="J296" s="240"/>
      <c r="K296" s="240"/>
      <c r="L296" s="240"/>
      <c r="M296" s="240"/>
      <c r="N296" s="240"/>
      <c r="O296" s="224" t="s">
        <v>2</v>
      </c>
      <c r="P296" s="66"/>
      <c r="Q296" s="63"/>
      <c r="R296" s="66"/>
      <c r="S296" s="66"/>
      <c r="T296" s="63"/>
      <c r="U296" s="63"/>
      <c r="V296" s="63"/>
      <c r="W296" s="37"/>
      <c r="X296" s="37"/>
    </row>
    <row r="297" spans="1:24" ht="20.100000000000001" customHeight="1" thickBot="1" x14ac:dyDescent="0.2">
      <c r="A297" s="3"/>
      <c r="B297" s="3"/>
      <c r="C297" s="115" t="s">
        <v>0</v>
      </c>
      <c r="D297" s="25" t="s">
        <v>51</v>
      </c>
      <c r="E297" s="211">
        <f>E$24</f>
        <v>24</v>
      </c>
      <c r="F297" s="211">
        <f t="shared" ref="F297:N297" si="578">F$24</f>
        <v>25</v>
      </c>
      <c r="G297" s="211">
        <f t="shared" si="578"/>
        <v>26</v>
      </c>
      <c r="H297" s="211">
        <f t="shared" si="578"/>
        <v>27</v>
      </c>
      <c r="I297" s="211">
        <f t="shared" si="578"/>
        <v>28</v>
      </c>
      <c r="J297" s="211">
        <f t="shared" si="578"/>
        <v>29</v>
      </c>
      <c r="K297" s="211">
        <f t="shared" si="578"/>
        <v>30</v>
      </c>
      <c r="L297" s="211">
        <f t="shared" si="578"/>
        <v>31</v>
      </c>
      <c r="M297" s="211">
        <f t="shared" si="578"/>
        <v>32</v>
      </c>
      <c r="N297" s="211">
        <f t="shared" si="578"/>
        <v>33</v>
      </c>
      <c r="O297" s="132" t="str">
        <f>O$24</f>
        <v>総額</v>
      </c>
      <c r="P297" s="66"/>
      <c r="Q297" s="63"/>
      <c r="R297" s="66"/>
      <c r="S297" s="66"/>
      <c r="T297" s="63"/>
      <c r="U297" s="63"/>
      <c r="V297" s="63"/>
      <c r="W297" s="37"/>
      <c r="X297" s="37"/>
    </row>
    <row r="298" spans="1:24" ht="20.100000000000001" customHeight="1" x14ac:dyDescent="0.15">
      <c r="A298" s="3"/>
      <c r="B298" s="3"/>
      <c r="C298" s="241" t="s">
        <v>13</v>
      </c>
      <c r="D298" s="29" t="s">
        <v>5</v>
      </c>
      <c r="E298" s="166">
        <v>0</v>
      </c>
      <c r="F298" s="167">
        <v>0</v>
      </c>
      <c r="G298" s="167">
        <v>0</v>
      </c>
      <c r="H298" s="167">
        <v>0</v>
      </c>
      <c r="I298" s="167">
        <v>0</v>
      </c>
      <c r="J298" s="167">
        <v>0</v>
      </c>
      <c r="K298" s="167">
        <v>0</v>
      </c>
      <c r="L298" s="167">
        <v>0</v>
      </c>
      <c r="M298" s="167">
        <v>0</v>
      </c>
      <c r="N298" s="167">
        <v>0</v>
      </c>
      <c r="O298" s="51"/>
      <c r="P298" s="66"/>
      <c r="Q298" s="63"/>
      <c r="R298" s="66"/>
      <c r="S298" s="66"/>
      <c r="T298" s="63"/>
      <c r="U298" s="63"/>
      <c r="V298" s="63"/>
      <c r="W298" s="37"/>
      <c r="X298" s="37"/>
    </row>
    <row r="299" spans="1:24" ht="20.100000000000001" customHeight="1" x14ac:dyDescent="0.15">
      <c r="A299" s="3"/>
      <c r="B299" s="3"/>
      <c r="C299" s="242"/>
      <c r="D299" s="30" t="s">
        <v>6</v>
      </c>
      <c r="E299" s="170">
        <v>0</v>
      </c>
      <c r="F299" s="170">
        <v>0</v>
      </c>
      <c r="G299" s="170">
        <v>0</v>
      </c>
      <c r="H299" s="170">
        <v>0</v>
      </c>
      <c r="I299" s="170">
        <v>0</v>
      </c>
      <c r="J299" s="170">
        <v>0</v>
      </c>
      <c r="K299" s="171">
        <v>0</v>
      </c>
      <c r="L299" s="171">
        <v>0</v>
      </c>
      <c r="M299" s="171">
        <v>0</v>
      </c>
      <c r="N299" s="171">
        <v>0</v>
      </c>
      <c r="O299" s="52"/>
      <c r="P299" s="66"/>
      <c r="Q299" s="63"/>
      <c r="R299" s="66"/>
      <c r="S299" s="66"/>
      <c r="T299" s="63"/>
      <c r="U299" s="63"/>
      <c r="V299" s="63"/>
      <c r="W299" s="37"/>
      <c r="X299" s="37"/>
    </row>
    <row r="300" spans="1:24" ht="20.100000000000001" customHeight="1" x14ac:dyDescent="0.15">
      <c r="A300" s="3"/>
      <c r="B300" s="3"/>
      <c r="C300" s="242"/>
      <c r="D300" s="31" t="s">
        <v>7</v>
      </c>
      <c r="E300" s="170">
        <v>0</v>
      </c>
      <c r="F300" s="170">
        <v>0</v>
      </c>
      <c r="G300" s="170">
        <v>0</v>
      </c>
      <c r="H300" s="170">
        <v>0</v>
      </c>
      <c r="I300" s="170">
        <v>0</v>
      </c>
      <c r="J300" s="170">
        <v>0</v>
      </c>
      <c r="K300" s="171">
        <v>0</v>
      </c>
      <c r="L300" s="171">
        <v>0</v>
      </c>
      <c r="M300" s="171">
        <v>0</v>
      </c>
      <c r="N300" s="171">
        <v>0</v>
      </c>
      <c r="O300" s="52"/>
      <c r="P300" s="66"/>
      <c r="Q300" s="63"/>
      <c r="R300" s="66"/>
      <c r="S300" s="66"/>
      <c r="T300" s="63"/>
      <c r="U300" s="63"/>
      <c r="V300" s="63"/>
      <c r="W300" s="37"/>
      <c r="X300" s="37"/>
    </row>
    <row r="301" spans="1:24" ht="20.100000000000001" customHeight="1" thickBot="1" x14ac:dyDescent="0.2">
      <c r="A301" s="3"/>
      <c r="B301" s="3"/>
      <c r="C301" s="242"/>
      <c r="D301" s="32" t="s">
        <v>8</v>
      </c>
      <c r="E301" s="172">
        <v>0</v>
      </c>
      <c r="F301" s="172">
        <v>0</v>
      </c>
      <c r="G301" s="172">
        <v>0</v>
      </c>
      <c r="H301" s="172">
        <v>0</v>
      </c>
      <c r="I301" s="172">
        <v>0</v>
      </c>
      <c r="J301" s="172">
        <v>0</v>
      </c>
      <c r="K301" s="173">
        <v>0</v>
      </c>
      <c r="L301" s="173">
        <v>0</v>
      </c>
      <c r="M301" s="173">
        <v>0</v>
      </c>
      <c r="N301" s="173">
        <v>0</v>
      </c>
      <c r="O301" s="56"/>
      <c r="P301" s="66"/>
      <c r="Q301" s="63"/>
      <c r="R301" s="66"/>
      <c r="S301" s="66"/>
      <c r="T301" s="63"/>
      <c r="U301" s="63"/>
      <c r="V301" s="63"/>
      <c r="W301" s="37"/>
      <c r="X301" s="37"/>
    </row>
    <row r="302" spans="1:24" ht="20.100000000000001" customHeight="1" x14ac:dyDescent="0.15">
      <c r="A302" s="3"/>
      <c r="B302" s="3"/>
      <c r="C302" s="241" t="s">
        <v>9</v>
      </c>
      <c r="D302" s="42" t="s">
        <v>18</v>
      </c>
      <c r="E302" s="139">
        <f>SUM(E298:E301)</f>
        <v>0</v>
      </c>
      <c r="F302" s="140">
        <f t="shared" ref="F302" si="579">SUM(F298:F301)</f>
        <v>0</v>
      </c>
      <c r="G302" s="140">
        <f t="shared" ref="G302" si="580">SUM(G298:G301)</f>
        <v>0</v>
      </c>
      <c r="H302" s="140">
        <f t="shared" ref="H302" si="581">SUM(H298:H301)</f>
        <v>0</v>
      </c>
      <c r="I302" s="140">
        <f>SUM(I298:I301)</f>
        <v>0</v>
      </c>
      <c r="J302" s="140">
        <f t="shared" ref="J302" si="582">SUM(J298:J301)</f>
        <v>0</v>
      </c>
      <c r="K302" s="140">
        <f t="shared" ref="K302" si="583">SUM(K298:K301)</f>
        <v>0</v>
      </c>
      <c r="L302" s="140">
        <f t="shared" ref="L302" si="584">SUM(L298:L301)</f>
        <v>0</v>
      </c>
      <c r="M302" s="140">
        <f t="shared" ref="M302" si="585">SUM(M298:M301)</f>
        <v>0</v>
      </c>
      <c r="N302" s="140">
        <f t="shared" ref="N302" si="586">SUM(N298:N301)</f>
        <v>0</v>
      </c>
      <c r="O302" s="51"/>
      <c r="P302" s="66"/>
      <c r="Q302" s="63"/>
      <c r="R302" s="66"/>
      <c r="S302" s="66"/>
      <c r="T302" s="63"/>
      <c r="U302" s="63"/>
      <c r="V302" s="63"/>
      <c r="W302" s="37"/>
      <c r="X302" s="37"/>
    </row>
    <row r="303" spans="1:24" ht="20.100000000000001" customHeight="1" x14ac:dyDescent="0.15">
      <c r="A303" s="3"/>
      <c r="B303" s="3"/>
      <c r="C303" s="242"/>
      <c r="D303" s="30" t="s">
        <v>10</v>
      </c>
      <c r="E303" s="178">
        <f>IF(E308="",ROUNDDOWN(E302*E306,0)," 未入力あり")</f>
        <v>0</v>
      </c>
      <c r="F303" s="44">
        <f t="shared" ref="F303" si="587">IF(F308="",ROUNDDOWN(F302*F306,0)," 未入力あり")</f>
        <v>0</v>
      </c>
      <c r="G303" s="44">
        <f t="shared" ref="G303" si="588">IF(G308="",ROUNDDOWN(G302*G306,0)," 未入力あり")</f>
        <v>0</v>
      </c>
      <c r="H303" s="44">
        <f t="shared" ref="H303" si="589">IF(H308="",ROUNDDOWN(H302*H306,0)," 未入力あり")</f>
        <v>0</v>
      </c>
      <c r="I303" s="44">
        <f>IF(I308="",ROUNDDOWN(I302*I306,0)," 未入力あり")</f>
        <v>0</v>
      </c>
      <c r="J303" s="44">
        <f t="shared" ref="J303" si="590">IF(J308="",ROUNDDOWN(J302*J306,0)," 未入力あり")</f>
        <v>0</v>
      </c>
      <c r="K303" s="44">
        <f t="shared" ref="K303" si="591">IF(K308="",ROUNDDOWN(K302*K306,0)," 未入力あり")</f>
        <v>0</v>
      </c>
      <c r="L303" s="44">
        <f t="shared" ref="L303" si="592">IF(L308="",ROUNDDOWN(L302*L306,0)," 未入力あり")</f>
        <v>0</v>
      </c>
      <c r="M303" s="44">
        <f t="shared" ref="M303" si="593">IF(M308="",ROUNDDOWN(M302*M306,0)," 未入力あり")</f>
        <v>0</v>
      </c>
      <c r="N303" s="179">
        <f t="shared" ref="N303" si="594">IF(N308="",ROUNDDOWN(N302*N306,0)," 未入力あり")</f>
        <v>0</v>
      </c>
      <c r="O303" s="52"/>
      <c r="P303" s="66"/>
      <c r="Q303" s="63"/>
      <c r="R303" s="66"/>
      <c r="S303" s="66"/>
      <c r="T303" s="63"/>
      <c r="U303" s="63"/>
      <c r="V303" s="63"/>
      <c r="W303" s="37"/>
      <c r="X303" s="37"/>
    </row>
    <row r="304" spans="1:24" ht="20.100000000000001" customHeight="1" thickBot="1" x14ac:dyDescent="0.2">
      <c r="A304" s="3"/>
      <c r="B304" s="3"/>
      <c r="C304" s="243"/>
      <c r="D304" s="33" t="s">
        <v>20</v>
      </c>
      <c r="E304" s="106">
        <f>IFERROR(E302+E303,"")</f>
        <v>0</v>
      </c>
      <c r="F304" s="107">
        <f t="shared" ref="F304" si="595">IFERROR(F302+F303,"")</f>
        <v>0</v>
      </c>
      <c r="G304" s="107">
        <f t="shared" ref="G304" si="596">IFERROR(G302+G303,"")</f>
        <v>0</v>
      </c>
      <c r="H304" s="107">
        <f t="shared" ref="H304" si="597">IFERROR(H302+H303,"")</f>
        <v>0</v>
      </c>
      <c r="I304" s="107">
        <f>IFERROR(I302+I303,"")</f>
        <v>0</v>
      </c>
      <c r="J304" s="107">
        <f t="shared" ref="J304" si="598">IFERROR(J302+J303,"")</f>
        <v>0</v>
      </c>
      <c r="K304" s="107">
        <f t="shared" ref="K304" si="599">IFERROR(K302+K303,"")</f>
        <v>0</v>
      </c>
      <c r="L304" s="107">
        <f t="shared" ref="L304" si="600">IFERROR(L302+L303,"")</f>
        <v>0</v>
      </c>
      <c r="M304" s="107">
        <f t="shared" ref="M304" si="601">IFERROR(M302+M303,"")</f>
        <v>0</v>
      </c>
      <c r="N304" s="107">
        <f t="shared" ref="N304" si="602">IFERROR(N302+N303,"")</f>
        <v>0</v>
      </c>
      <c r="O304" s="57"/>
      <c r="P304" s="66"/>
      <c r="Q304" s="63"/>
      <c r="R304" s="66"/>
      <c r="S304" s="66"/>
      <c r="T304" s="63"/>
      <c r="U304" s="63"/>
      <c r="V304" s="63"/>
      <c r="W304" s="37"/>
      <c r="X304" s="37"/>
    </row>
    <row r="305" spans="1:24" ht="35.25" customHeight="1" thickBot="1" x14ac:dyDescent="0.2">
      <c r="A305" s="3"/>
      <c r="B305" s="3"/>
      <c r="C305" s="35"/>
      <c r="D305" s="149" t="s">
        <v>56</v>
      </c>
      <c r="E305" s="104">
        <f>IFERROR(ROUNDDOWN(E304*E$37,0),"")</f>
        <v>0</v>
      </c>
      <c r="F305" s="104">
        <f t="shared" ref="F305" si="603">IFERROR(ROUNDDOWN(F304*F$37,0),"")</f>
        <v>0</v>
      </c>
      <c r="G305" s="104">
        <f t="shared" ref="G305" si="604">IFERROR(ROUNDDOWN(G304*G$37,0),"")</f>
        <v>0</v>
      </c>
      <c r="H305" s="104">
        <f t="shared" ref="H305" si="605">IFERROR(ROUNDDOWN(H304*H$37,0),"")</f>
        <v>0</v>
      </c>
      <c r="I305" s="157">
        <f>IFERROR(ROUNDDOWN(I304*I$37*100/(100+I$37*100),0),"")</f>
        <v>0</v>
      </c>
      <c r="J305" s="157">
        <f t="shared" ref="J305" si="606">IFERROR(ROUNDDOWN(J304*J$37*100/(100+J$37*100),0),"")</f>
        <v>0</v>
      </c>
      <c r="K305" s="157">
        <f t="shared" ref="K305" si="607">IFERROR(ROUNDDOWN(K304*K$37*100/(100+K$37*100),0),"")</f>
        <v>0</v>
      </c>
      <c r="L305" s="157">
        <f t="shared" ref="L305" si="608">IFERROR(ROUNDDOWN(L304*L$37*100/(100+L$37*100),0),"")</f>
        <v>0</v>
      </c>
      <c r="M305" s="157">
        <f t="shared" ref="M305" si="609">IFERROR(ROUNDDOWN(M304*M$37*100/(100+M$37*100),0),"")</f>
        <v>0</v>
      </c>
      <c r="N305" s="157">
        <f t="shared" ref="N305" si="610">IFERROR(ROUNDDOWN(N304*N$37*100/(100+N$37*100),0),"")</f>
        <v>0</v>
      </c>
      <c r="O305" s="60"/>
      <c r="P305" s="66"/>
      <c r="Q305" s="63"/>
      <c r="R305" s="66"/>
      <c r="S305" s="66"/>
      <c r="T305" s="63"/>
      <c r="U305" s="63"/>
      <c r="V305" s="63"/>
      <c r="W305" s="37"/>
      <c r="X305" s="37"/>
    </row>
    <row r="306" spans="1:24" ht="20.100000000000001" customHeight="1" x14ac:dyDescent="0.15">
      <c r="A306" s="3"/>
      <c r="B306" s="3"/>
      <c r="C306" s="3"/>
      <c r="D306" s="15" t="s">
        <v>11</v>
      </c>
      <c r="E306" s="169">
        <v>0</v>
      </c>
      <c r="F306" s="169">
        <v>0</v>
      </c>
      <c r="G306" s="169">
        <v>0</v>
      </c>
      <c r="H306" s="169">
        <v>0</v>
      </c>
      <c r="I306" s="169">
        <v>0</v>
      </c>
      <c r="J306" s="169">
        <v>0</v>
      </c>
      <c r="K306" s="169">
        <v>0</v>
      </c>
      <c r="L306" s="169">
        <v>0</v>
      </c>
      <c r="M306" s="169">
        <v>0</v>
      </c>
      <c r="N306" s="169">
        <v>0</v>
      </c>
      <c r="O306" s="16"/>
      <c r="P306" s="66"/>
      <c r="Q306" s="63"/>
      <c r="R306" s="66"/>
      <c r="S306" s="66"/>
      <c r="T306" s="63"/>
      <c r="U306" s="63"/>
      <c r="V306" s="63"/>
      <c r="W306" s="37"/>
      <c r="X306" s="37"/>
    </row>
    <row r="307" spans="1:24" ht="20.100000000000001" customHeight="1" x14ac:dyDescent="0.15">
      <c r="A307" s="3"/>
      <c r="B307" s="3"/>
      <c r="C307" s="3"/>
      <c r="D307" s="1"/>
      <c r="E307" s="88"/>
      <c r="F307" s="78"/>
      <c r="G307" s="20"/>
      <c r="H307" s="150" t="s">
        <v>57</v>
      </c>
      <c r="I307" s="151" t="s">
        <v>58</v>
      </c>
      <c r="J307" s="212"/>
      <c r="K307" s="88"/>
      <c r="L307" s="88"/>
      <c r="M307" s="88"/>
      <c r="N307" s="88"/>
      <c r="O307" s="16"/>
      <c r="P307" s="66"/>
      <c r="Q307" s="63"/>
      <c r="R307" s="66"/>
      <c r="S307" s="66"/>
      <c r="T307" s="63"/>
      <c r="U307" s="63"/>
      <c r="V307" s="63"/>
      <c r="W307" s="37"/>
      <c r="X307" s="37"/>
    </row>
    <row r="308" spans="1:24" ht="30" customHeight="1" x14ac:dyDescent="0.15">
      <c r="A308" s="3"/>
      <c r="B308" s="3"/>
      <c r="C308" s="230" t="str">
        <f>IF(AND(E308="",F308="",G308="",H308="",I308="",J308="",K308="",L308="",M308="",N308=""),"","一般管理費率：未記入、少数点以下第２位又は１０%以上を検出")</f>
        <v/>
      </c>
      <c r="D308" s="230"/>
      <c r="E308" s="163" t="str">
        <f>IF(AND(E306=ROUNDDOWN(E306,3),E306&lt;=0.1,E306&lt;&gt;""),"","←←確認してください ")</f>
        <v/>
      </c>
      <c r="F308" s="163" t="str">
        <f t="shared" ref="F308:N308" si="611">IF(AND(F306=ROUNDDOWN(F306,3),F306&lt;=0.1,F306&lt;&gt;""),"","←←確認してください ")</f>
        <v/>
      </c>
      <c r="G308" s="163" t="str">
        <f t="shared" si="611"/>
        <v/>
      </c>
      <c r="H308" s="163" t="str">
        <f t="shared" si="611"/>
        <v/>
      </c>
      <c r="I308" s="163" t="str">
        <f t="shared" si="611"/>
        <v/>
      </c>
      <c r="J308" s="163" t="str">
        <f t="shared" si="611"/>
        <v/>
      </c>
      <c r="K308" s="163" t="str">
        <f t="shared" si="611"/>
        <v/>
      </c>
      <c r="L308" s="163" t="str">
        <f t="shared" si="611"/>
        <v/>
      </c>
      <c r="M308" s="163" t="str">
        <f t="shared" si="611"/>
        <v/>
      </c>
      <c r="N308" s="163" t="str">
        <f t="shared" si="611"/>
        <v/>
      </c>
      <c r="O308" s="5"/>
      <c r="P308" s="144"/>
      <c r="Q308" s="63"/>
      <c r="R308" s="66"/>
      <c r="S308" s="66"/>
      <c r="T308" s="63"/>
      <c r="U308" s="63"/>
      <c r="V308" s="63"/>
      <c r="W308" s="37"/>
      <c r="X308" s="37"/>
    </row>
    <row r="309" spans="1:24" ht="20.100000000000001" customHeight="1" x14ac:dyDescent="0.15">
      <c r="A309" s="3"/>
      <c r="B309" s="3"/>
      <c r="C309" s="3"/>
      <c r="D309" s="10" t="s">
        <v>15</v>
      </c>
      <c r="E309" s="225"/>
      <c r="F309" s="225"/>
      <c r="G309" s="226"/>
      <c r="H309" s="226"/>
      <c r="I309" s="226"/>
      <c r="J309" s="226"/>
      <c r="K309" s="226"/>
      <c r="L309" s="226"/>
      <c r="M309" s="226"/>
      <c r="N309" s="226"/>
      <c r="O309" s="82"/>
      <c r="P309" s="82"/>
      <c r="Q309" s="63"/>
      <c r="R309" s="63"/>
      <c r="S309" s="63"/>
      <c r="T309" s="63"/>
      <c r="U309" s="63"/>
      <c r="V309" s="63"/>
      <c r="W309" s="37"/>
      <c r="X309" s="37"/>
    </row>
    <row r="310" spans="1:24" ht="20.100000000000001" customHeight="1" thickBot="1" x14ac:dyDescent="0.2">
      <c r="A310" s="3"/>
      <c r="B310" s="3"/>
      <c r="C310" s="3"/>
      <c r="D310" s="18" t="s">
        <v>53</v>
      </c>
      <c r="E310" s="240"/>
      <c r="F310" s="240"/>
      <c r="G310" s="240"/>
      <c r="H310" s="240"/>
      <c r="I310" s="240"/>
      <c r="J310" s="240"/>
      <c r="K310" s="240"/>
      <c r="L310" s="240"/>
      <c r="M310" s="240"/>
      <c r="N310" s="240"/>
      <c r="O310" s="224" t="s">
        <v>2</v>
      </c>
      <c r="P310" s="66"/>
      <c r="Q310" s="63"/>
      <c r="R310" s="63"/>
      <c r="S310" s="63"/>
      <c r="T310" s="63"/>
      <c r="U310" s="63"/>
      <c r="V310" s="63"/>
      <c r="W310" s="37"/>
      <c r="X310" s="37"/>
    </row>
    <row r="311" spans="1:24" ht="20.100000000000001" customHeight="1" thickBot="1" x14ac:dyDescent="0.2">
      <c r="A311" s="3"/>
      <c r="B311" s="3"/>
      <c r="C311" s="115" t="s">
        <v>0</v>
      </c>
      <c r="D311" s="25" t="s">
        <v>51</v>
      </c>
      <c r="E311" s="211">
        <f>E$24</f>
        <v>24</v>
      </c>
      <c r="F311" s="211">
        <f t="shared" ref="F311:N311" si="612">F$24</f>
        <v>25</v>
      </c>
      <c r="G311" s="211">
        <f t="shared" si="612"/>
        <v>26</v>
      </c>
      <c r="H311" s="211">
        <f t="shared" si="612"/>
        <v>27</v>
      </c>
      <c r="I311" s="211">
        <f t="shared" si="612"/>
        <v>28</v>
      </c>
      <c r="J311" s="211">
        <f t="shared" si="612"/>
        <v>29</v>
      </c>
      <c r="K311" s="211">
        <f t="shared" si="612"/>
        <v>30</v>
      </c>
      <c r="L311" s="211">
        <f t="shared" si="612"/>
        <v>31</v>
      </c>
      <c r="M311" s="211">
        <f t="shared" si="612"/>
        <v>32</v>
      </c>
      <c r="N311" s="211">
        <f t="shared" si="612"/>
        <v>33</v>
      </c>
      <c r="O311" s="132" t="str">
        <f>O$24</f>
        <v>総額</v>
      </c>
      <c r="P311" s="66"/>
      <c r="Q311" s="63"/>
      <c r="R311" s="63"/>
      <c r="S311" s="63"/>
      <c r="T311" s="63"/>
      <c r="U311" s="63"/>
      <c r="V311" s="63"/>
      <c r="W311" s="37"/>
      <c r="X311" s="37"/>
    </row>
    <row r="312" spans="1:24" ht="20.100000000000001" customHeight="1" x14ac:dyDescent="0.15">
      <c r="A312" s="3"/>
      <c r="B312" s="3"/>
      <c r="C312" s="241" t="s">
        <v>13</v>
      </c>
      <c r="D312" s="29" t="s">
        <v>5</v>
      </c>
      <c r="E312" s="166">
        <v>0</v>
      </c>
      <c r="F312" s="167">
        <v>0</v>
      </c>
      <c r="G312" s="167">
        <v>0</v>
      </c>
      <c r="H312" s="167">
        <v>0</v>
      </c>
      <c r="I312" s="167">
        <v>0</v>
      </c>
      <c r="J312" s="167">
        <v>0</v>
      </c>
      <c r="K312" s="167">
        <v>0</v>
      </c>
      <c r="L312" s="167">
        <v>0</v>
      </c>
      <c r="M312" s="167">
        <v>0</v>
      </c>
      <c r="N312" s="167">
        <v>0</v>
      </c>
      <c r="O312" s="51"/>
      <c r="P312" s="66"/>
      <c r="Q312" s="63"/>
      <c r="R312" s="63"/>
      <c r="S312" s="63"/>
      <c r="T312" s="63"/>
      <c r="U312" s="63"/>
      <c r="V312" s="63"/>
      <c r="W312" s="37"/>
      <c r="X312" s="37"/>
    </row>
    <row r="313" spans="1:24" ht="20.100000000000001" customHeight="1" x14ac:dyDescent="0.15">
      <c r="A313" s="3"/>
      <c r="B313" s="3"/>
      <c r="C313" s="242"/>
      <c r="D313" s="30" t="s">
        <v>6</v>
      </c>
      <c r="E313" s="170">
        <v>0</v>
      </c>
      <c r="F313" s="170">
        <v>0</v>
      </c>
      <c r="G313" s="170">
        <v>0</v>
      </c>
      <c r="H313" s="170">
        <v>0</v>
      </c>
      <c r="I313" s="170">
        <v>0</v>
      </c>
      <c r="J313" s="170">
        <v>0</v>
      </c>
      <c r="K313" s="171">
        <v>0</v>
      </c>
      <c r="L313" s="171">
        <v>0</v>
      </c>
      <c r="M313" s="171">
        <v>0</v>
      </c>
      <c r="N313" s="171">
        <v>0</v>
      </c>
      <c r="O313" s="52"/>
      <c r="P313" s="66"/>
      <c r="Q313" s="63"/>
      <c r="R313" s="63"/>
      <c r="S313" s="63"/>
      <c r="T313" s="63"/>
      <c r="U313" s="63"/>
      <c r="V313" s="63"/>
      <c r="W313" s="37"/>
      <c r="X313" s="37"/>
    </row>
    <row r="314" spans="1:24" ht="20.100000000000001" customHeight="1" x14ac:dyDescent="0.15">
      <c r="A314" s="3"/>
      <c r="B314" s="3"/>
      <c r="C314" s="242"/>
      <c r="D314" s="31" t="s">
        <v>7</v>
      </c>
      <c r="E314" s="170">
        <v>0</v>
      </c>
      <c r="F314" s="170">
        <v>0</v>
      </c>
      <c r="G314" s="170">
        <v>0</v>
      </c>
      <c r="H314" s="170">
        <v>0</v>
      </c>
      <c r="I314" s="170">
        <v>0</v>
      </c>
      <c r="J314" s="170">
        <v>0</v>
      </c>
      <c r="K314" s="171">
        <v>0</v>
      </c>
      <c r="L314" s="171">
        <v>0</v>
      </c>
      <c r="M314" s="171">
        <v>0</v>
      </c>
      <c r="N314" s="171">
        <v>0</v>
      </c>
      <c r="O314" s="52"/>
      <c r="P314" s="66"/>
      <c r="Q314" s="63"/>
      <c r="R314" s="63"/>
      <c r="S314" s="63"/>
      <c r="T314" s="63"/>
      <c r="U314" s="63"/>
      <c r="V314" s="63"/>
      <c r="W314" s="37"/>
      <c r="X314" s="37"/>
    </row>
    <row r="315" spans="1:24" ht="20.100000000000001" customHeight="1" thickBot="1" x14ac:dyDescent="0.2">
      <c r="A315" s="3"/>
      <c r="B315" s="3"/>
      <c r="C315" s="242"/>
      <c r="D315" s="32" t="s">
        <v>8</v>
      </c>
      <c r="E315" s="172">
        <v>0</v>
      </c>
      <c r="F315" s="172">
        <v>0</v>
      </c>
      <c r="G315" s="172">
        <v>0</v>
      </c>
      <c r="H315" s="172">
        <v>0</v>
      </c>
      <c r="I315" s="172">
        <v>0</v>
      </c>
      <c r="J315" s="172">
        <v>0</v>
      </c>
      <c r="K315" s="173">
        <v>0</v>
      </c>
      <c r="L315" s="173">
        <v>0</v>
      </c>
      <c r="M315" s="173">
        <v>0</v>
      </c>
      <c r="N315" s="173">
        <v>0</v>
      </c>
      <c r="O315" s="56"/>
      <c r="P315" s="66"/>
      <c r="Q315" s="63"/>
      <c r="R315" s="63"/>
      <c r="S315" s="63"/>
      <c r="T315" s="63"/>
      <c r="U315" s="63"/>
      <c r="V315" s="63"/>
      <c r="W315" s="37"/>
      <c r="X315" s="37"/>
    </row>
    <row r="316" spans="1:24" ht="20.100000000000001" customHeight="1" x14ac:dyDescent="0.15">
      <c r="A316" s="3"/>
      <c r="B316" s="3"/>
      <c r="C316" s="241" t="s">
        <v>9</v>
      </c>
      <c r="D316" s="42" t="s">
        <v>18</v>
      </c>
      <c r="E316" s="139">
        <f>SUM(E312:E315)</f>
        <v>0</v>
      </c>
      <c r="F316" s="140">
        <f t="shared" ref="F316" si="613">SUM(F312:F315)</f>
        <v>0</v>
      </c>
      <c r="G316" s="140">
        <f t="shared" ref="G316" si="614">SUM(G312:G315)</f>
        <v>0</v>
      </c>
      <c r="H316" s="140">
        <f t="shared" ref="H316" si="615">SUM(H312:H315)</f>
        <v>0</v>
      </c>
      <c r="I316" s="140">
        <f>SUM(I312:I315)</f>
        <v>0</v>
      </c>
      <c r="J316" s="140">
        <f t="shared" ref="J316" si="616">SUM(J312:J315)</f>
        <v>0</v>
      </c>
      <c r="K316" s="140">
        <f t="shared" ref="K316" si="617">SUM(K312:K315)</f>
        <v>0</v>
      </c>
      <c r="L316" s="140">
        <f t="shared" ref="L316" si="618">SUM(L312:L315)</f>
        <v>0</v>
      </c>
      <c r="M316" s="140">
        <f t="shared" ref="M316" si="619">SUM(M312:M315)</f>
        <v>0</v>
      </c>
      <c r="N316" s="140">
        <f t="shared" ref="N316" si="620">SUM(N312:N315)</f>
        <v>0</v>
      </c>
      <c r="O316" s="51"/>
      <c r="P316" s="66"/>
      <c r="Q316" s="63"/>
      <c r="R316" s="63"/>
      <c r="S316" s="63"/>
      <c r="T316" s="63"/>
      <c r="U316" s="63"/>
      <c r="V316" s="63"/>
      <c r="W316" s="37"/>
      <c r="X316" s="37"/>
    </row>
    <row r="317" spans="1:24" ht="20.100000000000001" customHeight="1" x14ac:dyDescent="0.15">
      <c r="A317" s="3"/>
      <c r="B317" s="3"/>
      <c r="C317" s="242"/>
      <c r="D317" s="30" t="s">
        <v>10</v>
      </c>
      <c r="E317" s="178">
        <f>IF(E322="",ROUNDDOWN(E316*E320,0)," 未入力あり")</f>
        <v>0</v>
      </c>
      <c r="F317" s="44">
        <f t="shared" ref="F317" si="621">IF(F322="",ROUNDDOWN(F316*F320,0)," 未入力あり")</f>
        <v>0</v>
      </c>
      <c r="G317" s="44">
        <f t="shared" ref="G317" si="622">IF(G322="",ROUNDDOWN(G316*G320,0)," 未入力あり")</f>
        <v>0</v>
      </c>
      <c r="H317" s="44">
        <f t="shared" ref="H317" si="623">IF(H322="",ROUNDDOWN(H316*H320,0)," 未入力あり")</f>
        <v>0</v>
      </c>
      <c r="I317" s="44">
        <f>IF(I322="",ROUNDDOWN(I316*I320,0)," 未入力あり")</f>
        <v>0</v>
      </c>
      <c r="J317" s="44">
        <f t="shared" ref="J317" si="624">IF(J322="",ROUNDDOWN(J316*J320,0)," 未入力あり")</f>
        <v>0</v>
      </c>
      <c r="K317" s="44">
        <f t="shared" ref="K317" si="625">IF(K322="",ROUNDDOWN(K316*K320,0)," 未入力あり")</f>
        <v>0</v>
      </c>
      <c r="L317" s="44">
        <f t="shared" ref="L317" si="626">IF(L322="",ROUNDDOWN(L316*L320,0)," 未入力あり")</f>
        <v>0</v>
      </c>
      <c r="M317" s="44">
        <f t="shared" ref="M317" si="627">IF(M322="",ROUNDDOWN(M316*M320,0)," 未入力あり")</f>
        <v>0</v>
      </c>
      <c r="N317" s="179">
        <f t="shared" ref="N317" si="628">IF(N322="",ROUNDDOWN(N316*N320,0)," 未入力あり")</f>
        <v>0</v>
      </c>
      <c r="O317" s="52"/>
      <c r="P317" s="66"/>
      <c r="Q317" s="63"/>
      <c r="R317" s="63"/>
      <c r="S317" s="63"/>
      <c r="T317" s="63"/>
      <c r="U317" s="63"/>
      <c r="V317" s="63"/>
      <c r="W317" s="37"/>
      <c r="X317" s="37"/>
    </row>
    <row r="318" spans="1:24" ht="20.100000000000001" customHeight="1" thickBot="1" x14ac:dyDescent="0.2">
      <c r="A318" s="3"/>
      <c r="B318" s="3"/>
      <c r="C318" s="243"/>
      <c r="D318" s="33" t="s">
        <v>20</v>
      </c>
      <c r="E318" s="106">
        <f>IFERROR(E316+E317,"")</f>
        <v>0</v>
      </c>
      <c r="F318" s="107">
        <f t="shared" ref="F318" si="629">IFERROR(F316+F317,"")</f>
        <v>0</v>
      </c>
      <c r="G318" s="107">
        <f t="shared" ref="G318" si="630">IFERROR(G316+G317,"")</f>
        <v>0</v>
      </c>
      <c r="H318" s="107">
        <f t="shared" ref="H318" si="631">IFERROR(H316+H317,"")</f>
        <v>0</v>
      </c>
      <c r="I318" s="107">
        <f>IFERROR(I316+I317,"")</f>
        <v>0</v>
      </c>
      <c r="J318" s="107">
        <f t="shared" ref="J318" si="632">IFERROR(J316+J317,"")</f>
        <v>0</v>
      </c>
      <c r="K318" s="107">
        <f t="shared" ref="K318" si="633">IFERROR(K316+K317,"")</f>
        <v>0</v>
      </c>
      <c r="L318" s="107">
        <f t="shared" ref="L318" si="634">IFERROR(L316+L317,"")</f>
        <v>0</v>
      </c>
      <c r="M318" s="107">
        <f t="shared" ref="M318" si="635">IFERROR(M316+M317,"")</f>
        <v>0</v>
      </c>
      <c r="N318" s="107">
        <f t="shared" ref="N318" si="636">IFERROR(N316+N317,"")</f>
        <v>0</v>
      </c>
      <c r="O318" s="57"/>
      <c r="P318" s="66"/>
      <c r="Q318" s="63"/>
      <c r="R318" s="63"/>
      <c r="S318" s="63"/>
      <c r="T318" s="63"/>
      <c r="U318" s="63"/>
      <c r="V318" s="63"/>
      <c r="W318" s="37"/>
      <c r="X318" s="37"/>
    </row>
    <row r="319" spans="1:24" ht="35.25" customHeight="1" thickBot="1" x14ac:dyDescent="0.2">
      <c r="A319" s="3"/>
      <c r="B319" s="3"/>
      <c r="C319" s="35"/>
      <c r="D319" s="149" t="s">
        <v>56</v>
      </c>
      <c r="E319" s="104">
        <f>IFERROR(ROUNDDOWN(E318*E$37,0),"")</f>
        <v>0</v>
      </c>
      <c r="F319" s="104">
        <f t="shared" ref="F319" si="637">IFERROR(ROUNDDOWN(F318*F$37,0),"")</f>
        <v>0</v>
      </c>
      <c r="G319" s="104">
        <f t="shared" ref="G319" si="638">IFERROR(ROUNDDOWN(G318*G$37,0),"")</f>
        <v>0</v>
      </c>
      <c r="H319" s="104">
        <f t="shared" ref="H319" si="639">IFERROR(ROUNDDOWN(H318*H$37,0),"")</f>
        <v>0</v>
      </c>
      <c r="I319" s="157">
        <f>IFERROR(ROUNDDOWN(I318*I$37*100/(100+I$37*100),0),"")</f>
        <v>0</v>
      </c>
      <c r="J319" s="157">
        <f t="shared" ref="J319" si="640">IFERROR(ROUNDDOWN(J318*J$37*100/(100+J$37*100),0),"")</f>
        <v>0</v>
      </c>
      <c r="K319" s="157">
        <f t="shared" ref="K319" si="641">IFERROR(ROUNDDOWN(K318*K$37*100/(100+K$37*100),0),"")</f>
        <v>0</v>
      </c>
      <c r="L319" s="157">
        <f t="shared" ref="L319" si="642">IFERROR(ROUNDDOWN(L318*L$37*100/(100+L$37*100),0),"")</f>
        <v>0</v>
      </c>
      <c r="M319" s="157">
        <f t="shared" ref="M319" si="643">IFERROR(ROUNDDOWN(M318*M$37*100/(100+M$37*100),0),"")</f>
        <v>0</v>
      </c>
      <c r="N319" s="157">
        <f t="shared" ref="N319" si="644">IFERROR(ROUNDDOWN(N318*N$37*100/(100+N$37*100),0),"")</f>
        <v>0</v>
      </c>
      <c r="O319" s="60"/>
      <c r="P319" s="66"/>
      <c r="Q319" s="63"/>
      <c r="R319" s="63"/>
      <c r="S319" s="63"/>
      <c r="T319" s="63"/>
      <c r="U319" s="63"/>
      <c r="V319" s="63"/>
      <c r="W319" s="37"/>
      <c r="X319" s="37"/>
    </row>
    <row r="320" spans="1:24" ht="20.100000000000001" customHeight="1" x14ac:dyDescent="0.15">
      <c r="A320" s="3"/>
      <c r="B320" s="3"/>
      <c r="C320" s="3"/>
      <c r="D320" s="15" t="s">
        <v>11</v>
      </c>
      <c r="E320" s="169">
        <v>0</v>
      </c>
      <c r="F320" s="169">
        <v>0</v>
      </c>
      <c r="G320" s="169">
        <v>0</v>
      </c>
      <c r="H320" s="169">
        <v>0</v>
      </c>
      <c r="I320" s="169">
        <v>0</v>
      </c>
      <c r="J320" s="169">
        <v>0</v>
      </c>
      <c r="K320" s="169">
        <v>0</v>
      </c>
      <c r="L320" s="169">
        <v>0</v>
      </c>
      <c r="M320" s="169">
        <v>0</v>
      </c>
      <c r="N320" s="169">
        <v>0</v>
      </c>
      <c r="O320" s="16"/>
      <c r="P320" s="66"/>
      <c r="Q320" s="63"/>
      <c r="R320" s="63"/>
      <c r="S320" s="63"/>
      <c r="T320" s="63"/>
      <c r="U320" s="63"/>
      <c r="V320" s="63"/>
      <c r="W320" s="37"/>
      <c r="X320" s="37"/>
    </row>
    <row r="321" spans="1:24" ht="20.100000000000001" customHeight="1" x14ac:dyDescent="0.15">
      <c r="A321" s="3"/>
      <c r="B321" s="3"/>
      <c r="C321" s="3"/>
      <c r="D321" s="1"/>
      <c r="E321" s="88"/>
      <c r="F321" s="78"/>
      <c r="G321" s="20"/>
      <c r="H321" s="150" t="s">
        <v>57</v>
      </c>
      <c r="I321" s="151" t="s">
        <v>58</v>
      </c>
      <c r="J321" s="212"/>
      <c r="K321" s="88"/>
      <c r="L321" s="88"/>
      <c r="M321" s="88"/>
      <c r="N321" s="88"/>
      <c r="O321" s="16"/>
      <c r="P321" s="66"/>
      <c r="Q321" s="63"/>
      <c r="R321" s="63"/>
      <c r="S321" s="63"/>
      <c r="T321" s="63"/>
      <c r="U321" s="63"/>
      <c r="V321" s="63"/>
      <c r="W321" s="37"/>
      <c r="X321" s="37"/>
    </row>
    <row r="322" spans="1:24" ht="30" customHeight="1" x14ac:dyDescent="0.15">
      <c r="A322" s="3"/>
      <c r="B322" s="3"/>
      <c r="C322" s="230" t="str">
        <f>IF(AND(E322="",F322="",G322="",H322="",I322="",J322="",K322="",L322="",M322="",N322=""),"","一般管理費率：未記入、少数点以下第２位又は１０%以上を検出")</f>
        <v/>
      </c>
      <c r="D322" s="230"/>
      <c r="E322" s="163" t="str">
        <f>IF(AND(E320=ROUNDDOWN(E320,3),E320&lt;=0.1,E320&lt;&gt;""),"","←←確認してください ")</f>
        <v/>
      </c>
      <c r="F322" s="163" t="str">
        <f t="shared" ref="F322:N322" si="645">IF(AND(F320=ROUNDDOWN(F320,3),F320&lt;=0.1,F320&lt;&gt;""),"","←←確認してください ")</f>
        <v/>
      </c>
      <c r="G322" s="163" t="str">
        <f t="shared" si="645"/>
        <v/>
      </c>
      <c r="H322" s="163" t="str">
        <f t="shared" si="645"/>
        <v/>
      </c>
      <c r="I322" s="163" t="str">
        <f t="shared" si="645"/>
        <v/>
      </c>
      <c r="J322" s="163" t="str">
        <f t="shared" si="645"/>
        <v/>
      </c>
      <c r="K322" s="163" t="str">
        <f t="shared" si="645"/>
        <v/>
      </c>
      <c r="L322" s="163" t="str">
        <f t="shared" si="645"/>
        <v/>
      </c>
      <c r="M322" s="163" t="str">
        <f t="shared" si="645"/>
        <v/>
      </c>
      <c r="N322" s="163" t="str">
        <f t="shared" si="645"/>
        <v/>
      </c>
      <c r="O322" s="5"/>
      <c r="P322" s="145"/>
      <c r="Q322" s="66"/>
      <c r="R322" s="63"/>
      <c r="S322" s="63"/>
      <c r="T322" s="63"/>
      <c r="U322" s="63"/>
      <c r="V322" s="63"/>
      <c r="W322" s="37"/>
      <c r="X322" s="37"/>
    </row>
    <row r="323" spans="1:24" x14ac:dyDescent="0.15">
      <c r="A323" s="3"/>
      <c r="B323" s="3"/>
      <c r="C323" s="3"/>
      <c r="D323" s="1"/>
      <c r="E323" s="4"/>
      <c r="F323" s="4"/>
      <c r="G323" s="4"/>
      <c r="H323" s="4"/>
      <c r="I323" s="4"/>
      <c r="J323" s="4"/>
      <c r="K323" s="4"/>
      <c r="L323" s="4"/>
      <c r="M323" s="4"/>
      <c r="N323" s="4"/>
      <c r="O323" s="4"/>
      <c r="P323" s="146"/>
      <c r="Q323" s="66"/>
      <c r="R323" s="63"/>
      <c r="S323" s="63"/>
      <c r="T323" s="63"/>
      <c r="U323" s="63"/>
      <c r="V323" s="63"/>
      <c r="W323" s="37"/>
      <c r="X323" s="37"/>
    </row>
    <row r="324" spans="1:24" x14ac:dyDescent="0.15">
      <c r="A324" s="3"/>
      <c r="B324" s="3"/>
      <c r="C324" s="3"/>
      <c r="D324" s="3"/>
      <c r="E324" s="16"/>
      <c r="F324" s="16"/>
      <c r="G324" s="16"/>
      <c r="H324" s="16"/>
      <c r="I324" s="16"/>
      <c r="J324" s="16"/>
      <c r="K324" s="16"/>
      <c r="L324" s="16"/>
      <c r="M324" s="16"/>
      <c r="N324" s="16"/>
      <c r="O324" s="16"/>
      <c r="P324" s="94"/>
      <c r="Q324" s="63"/>
      <c r="R324" s="63"/>
      <c r="S324" s="63"/>
      <c r="T324" s="63"/>
      <c r="U324" s="63"/>
      <c r="V324" s="63"/>
      <c r="W324" s="37"/>
      <c r="X324" s="37"/>
    </row>
  </sheetData>
  <sheetProtection password="CEAA" sheet="1" objects="1" scenarios="1" formatCells="0" formatColumns="0" formatRows="0"/>
  <protectedRanges>
    <protectedRange sqref="E183:N184 E295:N296 E309:N310 E186:N189 E194:N194 E298:N301 E306:N306 E312:N315 E320:N320 E197:N198 E211:N212 E208:N208 E214:N217 E222:N222 E225:N226 E228:N231 E236:N236 E239:N240 E250:N250 E253:N254 E256:N259 E264:N264 E267:N268 E270:N273 E278:N278 E281:N282 E284:N287 E292:N292 E200:N203 E242:N245" name="範囲3"/>
    <protectedRange sqref="E41:N42 E69:N70 E153:N154 E167:N168 E44:N47 E52:N52 E72:N75 E80:N80 E156:N159 E164:N164 E170:N173 E178:N178 E55:N56 E58:N61 E66:N66 E83:N84 E86:N89 E94:N94 E97:N98 E100:N103 E108:N108 E111:N112 E114:N117 E122:N122 E125:N126 E128:N131 E136:N136 E139:N140 E142:N145 E150:N150" name="範囲2"/>
    <protectedRange sqref="E18:O21 E25:N28 E36:N36 E22:H23 M22:O23" name="範囲1"/>
    <protectedRange sqref="L22:L23" name="範囲1_2_1"/>
  </protectedRanges>
  <mergeCells count="109">
    <mergeCell ref="C294:D294"/>
    <mergeCell ref="E83:N83"/>
    <mergeCell ref="E84:N84"/>
    <mergeCell ref="E125:N125"/>
    <mergeCell ref="E126:N126"/>
    <mergeCell ref="C96:D96"/>
    <mergeCell ref="C110:D110"/>
    <mergeCell ref="C124:D124"/>
    <mergeCell ref="C118:C120"/>
    <mergeCell ref="C128:C131"/>
    <mergeCell ref="C132:C134"/>
    <mergeCell ref="E139:N139"/>
    <mergeCell ref="E140:N140"/>
    <mergeCell ref="C142:C145"/>
    <mergeCell ref="C138:D138"/>
    <mergeCell ref="C146:C148"/>
    <mergeCell ref="C166:D166"/>
    <mergeCell ref="E167:N167"/>
    <mergeCell ref="E183:N183"/>
    <mergeCell ref="E168:N168"/>
    <mergeCell ref="E281:N281"/>
    <mergeCell ref="E282:N282"/>
    <mergeCell ref="C284:C287"/>
    <mergeCell ref="C288:C290"/>
    <mergeCell ref="C16:O16"/>
    <mergeCell ref="C39:D39"/>
    <mergeCell ref="C54:D54"/>
    <mergeCell ref="C44:C47"/>
    <mergeCell ref="E18:O18"/>
    <mergeCell ref="E19:O19"/>
    <mergeCell ref="E20:O20"/>
    <mergeCell ref="C76:C78"/>
    <mergeCell ref="C160:C162"/>
    <mergeCell ref="E21:N21"/>
    <mergeCell ref="E22:N22"/>
    <mergeCell ref="E69:N69"/>
    <mergeCell ref="E153:N153"/>
    <mergeCell ref="C25:C28"/>
    <mergeCell ref="C29:C35"/>
    <mergeCell ref="E42:N42"/>
    <mergeCell ref="C72:C75"/>
    <mergeCell ref="E154:N154"/>
    <mergeCell ref="C48:C50"/>
    <mergeCell ref="C58:C61"/>
    <mergeCell ref="C62:C64"/>
    <mergeCell ref="C82:D82"/>
    <mergeCell ref="E70:N70"/>
    <mergeCell ref="E56:N56"/>
    <mergeCell ref="C316:C318"/>
    <mergeCell ref="C186:C189"/>
    <mergeCell ref="C190:C192"/>
    <mergeCell ref="E296:N296"/>
    <mergeCell ref="C298:C301"/>
    <mergeCell ref="C302:C304"/>
    <mergeCell ref="C196:D196"/>
    <mergeCell ref="C308:D308"/>
    <mergeCell ref="E211:N211"/>
    <mergeCell ref="E295:N295"/>
    <mergeCell ref="E309:N309"/>
    <mergeCell ref="E212:N212"/>
    <mergeCell ref="C214:C217"/>
    <mergeCell ref="C218:C220"/>
    <mergeCell ref="C224:D224"/>
    <mergeCell ref="E239:N239"/>
    <mergeCell ref="E225:N225"/>
    <mergeCell ref="E226:N226"/>
    <mergeCell ref="C228:C231"/>
    <mergeCell ref="C232:C234"/>
    <mergeCell ref="E197:N197"/>
    <mergeCell ref="E268:N268"/>
    <mergeCell ref="C270:C273"/>
    <mergeCell ref="C274:C276"/>
    <mergeCell ref="E41:N41"/>
    <mergeCell ref="E55:N55"/>
    <mergeCell ref="C68:D68"/>
    <mergeCell ref="C322:D322"/>
    <mergeCell ref="C156:C159"/>
    <mergeCell ref="E184:N184"/>
    <mergeCell ref="C170:C173"/>
    <mergeCell ref="C180:D180"/>
    <mergeCell ref="C174:C176"/>
    <mergeCell ref="E310:N310"/>
    <mergeCell ref="E198:N198"/>
    <mergeCell ref="C200:C203"/>
    <mergeCell ref="C204:C206"/>
    <mergeCell ref="C210:D210"/>
    <mergeCell ref="C312:C315"/>
    <mergeCell ref="C86:C89"/>
    <mergeCell ref="C90:C92"/>
    <mergeCell ref="E97:N97"/>
    <mergeCell ref="E98:N98"/>
    <mergeCell ref="C100:C103"/>
    <mergeCell ref="C104:C106"/>
    <mergeCell ref="E111:N111"/>
    <mergeCell ref="E112:N112"/>
    <mergeCell ref="C114:C117"/>
    <mergeCell ref="C280:D280"/>
    <mergeCell ref="C152:D152"/>
    <mergeCell ref="E240:N240"/>
    <mergeCell ref="C242:C245"/>
    <mergeCell ref="C246:C248"/>
    <mergeCell ref="E253:N253"/>
    <mergeCell ref="E254:N254"/>
    <mergeCell ref="C256:C259"/>
    <mergeCell ref="C260:C262"/>
    <mergeCell ref="E267:N267"/>
    <mergeCell ref="C238:D238"/>
    <mergeCell ref="C252:D252"/>
    <mergeCell ref="C266:D266"/>
  </mergeCells>
  <phoneticPr fontId="2"/>
  <dataValidations count="43">
    <dataValidation type="list" allowBlank="1" showDropDown="1" showInputMessage="1" showErrorMessage="1" sqref="E24:N24">
      <formula1>$U$25:$U$33</formula1>
    </dataValidation>
    <dataValidation type="whole" operator="greaterThanOrEqual" allowBlank="1" showInputMessage="1" showErrorMessage="1" error="整数を入力してください。" sqref="E25:N28">
      <formula1>0</formula1>
    </dataValidation>
    <dataValidation type="list" allowBlank="1" showInputMessage="1" showErrorMessage="1" sqref="G37:I37">
      <formula1>"0.05,0.08"</formula1>
    </dataValidation>
    <dataValidation type="custom" operator="greaterThanOrEqual" showInputMessage="1" showErrorMessage="1" error="法人名を入力してください。" sqref="E44:N47">
      <formula1>$E$42&lt;&gt;""</formula1>
    </dataValidation>
    <dataValidation type="custom" showInputMessage="1" showErrorMessage="1" error="法人名を入力してください。" sqref="E52:N52">
      <formula1>$E$42&lt;&gt;""</formula1>
    </dataValidation>
    <dataValidation type="custom" operator="greaterThanOrEqual" showInputMessage="1" showErrorMessage="1" error="法人名を入力してください。" sqref="E58:N61">
      <formula1>$E$56&lt;&gt;""</formula1>
    </dataValidation>
    <dataValidation type="custom" showInputMessage="1" showErrorMessage="1" error="法人名を入力してください。" sqref="E66:N66">
      <formula1>$E$56&lt;&gt;""</formula1>
    </dataValidation>
    <dataValidation type="custom" operator="greaterThanOrEqual" showInputMessage="1" showErrorMessage="1" error="法人名を入力してください。" sqref="E72:N75">
      <formula1>$E$70&lt;&gt;""</formula1>
    </dataValidation>
    <dataValidation type="custom" showInputMessage="1" showErrorMessage="1" error="法人名を入力してください。" sqref="E80:N80">
      <formula1>$E$70&lt;&gt;""</formula1>
    </dataValidation>
    <dataValidation type="custom" operator="greaterThanOrEqual" showInputMessage="1" showErrorMessage="1" error="法人名を入力してください。" sqref="E86:N89">
      <formula1>$E$84&lt;&gt;""</formula1>
    </dataValidation>
    <dataValidation type="custom" showInputMessage="1" showErrorMessage="1" error="法人名を入力してください。" sqref="E94:N94">
      <formula1>$E$84&lt;&gt;""</formula1>
    </dataValidation>
    <dataValidation type="custom" operator="greaterThanOrEqual" showInputMessage="1" showErrorMessage="1" error="法人名を入力してください。" sqref="E100:N103">
      <formula1>$E$98&lt;&gt;""</formula1>
    </dataValidation>
    <dataValidation type="custom" showInputMessage="1" showErrorMessage="1" error="法人名を入力してください。" sqref="E108:N108">
      <formula1>$E$98&lt;&gt;""</formula1>
    </dataValidation>
    <dataValidation type="custom" operator="greaterThanOrEqual" showInputMessage="1" showErrorMessage="1" error="法人名を入力してください。" sqref="E114:N117">
      <formula1>$E$112&lt;&gt;""</formula1>
    </dataValidation>
    <dataValidation type="custom" showInputMessage="1" showErrorMessage="1" error="法人名を入力してください。" sqref="E122:N122">
      <formula1>$E$112&lt;&gt;""</formula1>
    </dataValidation>
    <dataValidation type="custom" operator="greaterThanOrEqual" showInputMessage="1" showErrorMessage="1" error="法人名を入力してください。" sqref="E128:N131">
      <formula1>$E$126&lt;&gt;""</formula1>
    </dataValidation>
    <dataValidation type="custom" showInputMessage="1" showErrorMessage="1" error="法人名を入力してください。" sqref="E136:N136">
      <formula1>$E$126&lt;&gt;""</formula1>
    </dataValidation>
    <dataValidation type="custom" operator="greaterThanOrEqual" showInputMessage="1" showErrorMessage="1" error="法人名を入力してください。" sqref="E142:N145">
      <formula1>$E$140&lt;&gt;""</formula1>
    </dataValidation>
    <dataValidation type="custom" showInputMessage="1" showErrorMessage="1" error="法人名を入力してください。" sqref="E150:N150">
      <formula1>$E$140&lt;&gt;""</formula1>
    </dataValidation>
    <dataValidation type="custom" operator="greaterThanOrEqual" showInputMessage="1" showErrorMessage="1" error="法人名を入力してください。" sqref="E156:N159">
      <formula1>$E$154&lt;&gt;""</formula1>
    </dataValidation>
    <dataValidation type="custom" showInputMessage="1" showErrorMessage="1" error="法人名を入力してください。" sqref="E164:N164">
      <formula1>$E$154&lt;&gt;""</formula1>
    </dataValidation>
    <dataValidation type="custom" operator="greaterThanOrEqual" showInputMessage="1" showErrorMessage="1" error="法人名を入力してください。" sqref="E170:N173">
      <formula1>$E$168&lt;&gt;""</formula1>
    </dataValidation>
    <dataValidation type="custom" showInputMessage="1" showErrorMessage="1" error="法人名を入力してください。" sqref="E178:N178">
      <formula1>$E$168&lt;&gt;""</formula1>
    </dataValidation>
    <dataValidation type="custom" operator="greaterThanOrEqual" showInputMessage="1" showErrorMessage="1" error="法人名を入力してください。" sqref="E186:N189">
      <formula1>$E$184&lt;&gt;""</formula1>
    </dataValidation>
    <dataValidation type="custom" showInputMessage="1" showErrorMessage="1" error="法人名を入力してください。" sqref="E194:N194">
      <formula1>$E$184&lt;&gt;""</formula1>
    </dataValidation>
    <dataValidation type="custom" operator="greaterThanOrEqual" showInputMessage="1" showErrorMessage="1" error="法人名を入力してください。" sqref="E200:N203">
      <formula1>$E$198&lt;&gt;""</formula1>
    </dataValidation>
    <dataValidation type="custom" showInputMessage="1" showErrorMessage="1" error="法人名を入力してください。" sqref="E208:N208">
      <formula1>$E$198&lt;&gt;""</formula1>
    </dataValidation>
    <dataValidation type="custom" operator="greaterThanOrEqual" showInputMessage="1" showErrorMessage="1" error="法人名を入力してください。" sqref="E214:N217">
      <formula1>$E$212&lt;&gt;""</formula1>
    </dataValidation>
    <dataValidation type="custom" showInputMessage="1" showErrorMessage="1" error="法人名を入力してください。" sqref="E222:N222">
      <formula1>$E$212&lt;&gt;""</formula1>
    </dataValidation>
    <dataValidation type="custom" operator="greaterThanOrEqual" showInputMessage="1" showErrorMessage="1" error="法人名を入力してください。" sqref="E228:N231">
      <formula1>$E$226&lt;&gt;""</formula1>
    </dataValidation>
    <dataValidation type="custom" showInputMessage="1" showErrorMessage="1" error="法人名を入力してください。" sqref="E236:N236">
      <formula1>$E$226&lt;&gt;""</formula1>
    </dataValidation>
    <dataValidation type="custom" operator="greaterThanOrEqual" showInputMessage="1" showErrorMessage="1" error="法人名を入力してください。" sqref="E242:N245">
      <formula1>$E$240&lt;&gt;""</formula1>
    </dataValidation>
    <dataValidation type="custom" showInputMessage="1" showErrorMessage="1" error="法人名を入力してください。" sqref="E250:N250">
      <formula1>$E$240&lt;&gt;""</formula1>
    </dataValidation>
    <dataValidation type="custom" operator="greaterThanOrEqual" showInputMessage="1" showErrorMessage="1" error="法人名を入力してください。" sqref="E256:N259">
      <formula1>$E$254&lt;&gt;""</formula1>
    </dataValidation>
    <dataValidation type="custom" showInputMessage="1" showErrorMessage="1" error="法人名を入力してください。" sqref="E264:N264">
      <formula1>$E$254&lt;&gt;""</formula1>
    </dataValidation>
    <dataValidation type="custom" operator="greaterThanOrEqual" showInputMessage="1" showErrorMessage="1" error="法人名を入力してください。" sqref="E270:N273">
      <formula1>$E$268&lt;&gt;""</formula1>
    </dataValidation>
    <dataValidation type="custom" showInputMessage="1" showErrorMessage="1" error="法人名を入力してください。" sqref="E278:N278">
      <formula1>$E$268&lt;&gt;""</formula1>
    </dataValidation>
    <dataValidation type="custom" operator="greaterThanOrEqual" showInputMessage="1" showErrorMessage="1" error="法人名を入力してください。" sqref="E284:N287">
      <formula1>$E$282&lt;&gt;""</formula1>
    </dataValidation>
    <dataValidation type="custom" showInputMessage="1" showErrorMessage="1" error="法人名を入力してください。" sqref="E292:N292">
      <formula1>$E$282&lt;&gt;""</formula1>
    </dataValidation>
    <dataValidation type="custom" operator="greaterThanOrEqual" showInputMessage="1" showErrorMessage="1" error="法人名を入力してください。" sqref="E298:N301">
      <formula1>$E$296&lt;&gt;""</formula1>
    </dataValidation>
    <dataValidation type="custom" showInputMessage="1" showErrorMessage="1" error="法人名を入力してください。" sqref="E306:N306">
      <formula1>$E$296&lt;&gt;""</formula1>
    </dataValidation>
    <dataValidation type="custom" operator="greaterThanOrEqual" showInputMessage="1" showErrorMessage="1" error="法人名を入力してください。" sqref="E312:N315">
      <formula1>$E$310&lt;&gt;""</formula1>
    </dataValidation>
    <dataValidation type="custom" showInputMessage="1" showErrorMessage="1" error="法人名を入力してください。" sqref="E320:N320">
      <formula1>$E$310&lt;&gt;""</formula1>
    </dataValidation>
  </dataValidations>
  <printOptions horizontalCentered="1"/>
  <pageMargins left="0.59055118110236227" right="0.39370078740157483" top="1.8897637795275593" bottom="0" header="1.4960629921259843" footer="0"/>
  <pageSetup paperSize="9" scale="76" orientation="landscape" r:id="rId1"/>
  <headerFooter alignWithMargins="0">
    <oddHeader>&amp;L様式K-3-2別紙１&amp;R実施計画書別紙１(一括契約）</oddHeader>
  </headerFooter>
  <ignoredErrors>
    <ignoredError sqref="J34:L34"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実施計画書別紙１（税抜用）</vt:lpstr>
      <vt:lpstr>実施計画書別紙１（税込用）</vt:lpstr>
      <vt:lpstr>実施計画書別紙１（税抜→税込 課税方式変更）</vt:lpstr>
      <vt:lpstr>実施計画書別紙１（税込→税抜 課税方式変更）</vt:lpstr>
      <vt:lpstr>'実施計画書別紙１（税込→税抜 課税方式変更）'!Print_Area</vt:lpstr>
      <vt:lpstr>'実施計画書別紙１（税込用）'!Print_Area</vt:lpstr>
      <vt:lpstr>'実施計画書別紙１（税抜→税込 課税方式変更）'!Print_Area</vt:lpstr>
      <vt:lpstr>'実施計画書別紙１（税抜用）'!Print_Area</vt:lpstr>
      <vt:lpstr>'実施計画書別紙１（税込→税抜 課税方式変更）'!Print_Titles</vt:lpstr>
      <vt:lpstr>'実施計画書別紙１（税込用）'!Print_Titles</vt:lpstr>
      <vt:lpstr>'実施計画書別紙１（税抜→税込 課税方式変更）'!Print_Titles</vt:lpstr>
      <vt:lpstr>'実施計画書別紙１（税抜用）'!Print_Titles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2013-06-26T00:59:35Z</dcterms:created>
  <dcterms:modified xsi:type="dcterms:W3CDTF">2016-06-09T09:42:19Z</dcterms:modified>
</cp:coreProperties>
</file>