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20" yWindow="1770" windowWidth="10095" windowHeight="5100" tabRatio="751"/>
  </bookViews>
  <sheets>
    <sheet name="連名契約【税抜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明細Ⅰ【物品費】!$C$12:$H$58</definedName>
    <definedName name="_xlnm.Print_Area" localSheetId="2">明細Ⅱ【人件費・謝金】!$C$12:$H$53</definedName>
    <definedName name="_xlnm.Print_Area" localSheetId="3">明細Ⅲ【旅費】!$C$12:$H$52</definedName>
    <definedName name="_xlnm.Print_Area" localSheetId="4">明細Ⅳ【その他】!$C$12:$H$97</definedName>
    <definedName name="_xlnm.Print_Area" localSheetId="0">連名契約【税抜用】必要積算経費一覧表_当該年度!$C$12:$G$45</definedName>
    <definedName name="_xlnm.Print_Titles" localSheetId="1">明細Ⅰ【物品費】!$19:$20</definedName>
    <definedName name="_xlnm.Print_Titles" localSheetId="2">明細Ⅱ【人件費・謝金】!$19:$20</definedName>
    <definedName name="_xlnm.Print_Titles" localSheetId="3">明細Ⅲ【旅費】!$19:$20</definedName>
    <definedName name="_xlnm.Print_Titles" localSheetId="4">明細Ⅳ【その他】!$12:$20</definedName>
    <definedName name="管理番号">#REF!</definedName>
  </definedNames>
  <calcPr calcId="171027" concurrentCalc="0"/>
</workbook>
</file>

<file path=xl/calcChain.xml><?xml version="1.0" encoding="utf-8"?>
<calcChain xmlns="http://schemas.openxmlformats.org/spreadsheetml/2006/main">
  <c r="C2" i="8" l="1"/>
  <c r="C3" i="8"/>
  <c r="C4" i="8"/>
  <c r="C5" i="8"/>
  <c r="C6" i="8"/>
  <c r="C7" i="8"/>
  <c r="C8" i="8"/>
  <c r="C9" i="8"/>
  <c r="C2" i="9"/>
  <c r="C3" i="9"/>
  <c r="C4" i="9"/>
  <c r="C5" i="9"/>
  <c r="C6" i="9"/>
  <c r="C7" i="9"/>
  <c r="C8" i="9"/>
  <c r="C9" i="9"/>
  <c r="C2" i="7"/>
  <c r="C3" i="7"/>
  <c r="C4" i="7"/>
  <c r="C5" i="7"/>
  <c r="C6" i="7"/>
  <c r="C7" i="7"/>
  <c r="C8" i="7"/>
  <c r="C9" i="7"/>
  <c r="H22" i="5"/>
  <c r="H38" i="5"/>
  <c r="H21" i="5"/>
  <c r="F21" i="4"/>
  <c r="H22" i="7"/>
  <c r="H43" i="7"/>
  <c r="H21" i="7"/>
  <c r="F24" i="4"/>
  <c r="H22" i="9"/>
  <c r="H21" i="9"/>
  <c r="F27" i="4"/>
  <c r="H22" i="8"/>
  <c r="H43" i="8"/>
  <c r="H49" i="8"/>
  <c r="H60" i="8"/>
  <c r="H71" i="8"/>
  <c r="H77" i="8"/>
  <c r="H21" i="8"/>
  <c r="F29" i="4"/>
  <c r="F36" i="4"/>
  <c r="F46" i="4"/>
  <c r="F37" i="4"/>
  <c r="F38" i="4"/>
  <c r="F40" i="4"/>
  <c r="F41" i="4"/>
  <c r="F35" i="4"/>
  <c r="F34" i="4"/>
  <c r="F33" i="4"/>
  <c r="F32" i="4"/>
  <c r="F31" i="4"/>
  <c r="F30" i="4"/>
  <c r="F28" i="4"/>
  <c r="F26" i="4"/>
  <c r="F25" i="4"/>
  <c r="F23" i="4"/>
  <c r="F22" i="4"/>
  <c r="C16" i="5"/>
  <c r="E16" i="5"/>
  <c r="E16" i="7"/>
  <c r="E16" i="9"/>
  <c r="E16" i="8"/>
  <c r="E18" i="8"/>
  <c r="E15" i="8"/>
  <c r="E14" i="8"/>
  <c r="E18" i="9"/>
  <c r="E15" i="9"/>
  <c r="E14" i="9"/>
  <c r="E18" i="7"/>
  <c r="E15" i="7"/>
  <c r="E14" i="7"/>
  <c r="E18" i="5"/>
  <c r="E17" i="5"/>
  <c r="E15" i="5"/>
  <c r="E14" i="5"/>
  <c r="A1" i="8"/>
  <c r="A1" i="9"/>
  <c r="A1" i="7"/>
  <c r="A1" i="5"/>
  <c r="C17" i="8"/>
  <c r="E17" i="8"/>
  <c r="C17" i="9"/>
  <c r="E17" i="9"/>
  <c r="E17" i="7"/>
  <c r="C17" i="7"/>
  <c r="C17" i="5"/>
  <c r="C15" i="8"/>
  <c r="C14" i="8"/>
  <c r="C15" i="9"/>
  <c r="C14" i="9"/>
  <c r="C15" i="7"/>
  <c r="C14" i="7"/>
  <c r="C15" i="5"/>
  <c r="C14" i="5"/>
  <c r="C18" i="5"/>
  <c r="D22" i="9"/>
  <c r="C21" i="9"/>
  <c r="C18" i="9"/>
  <c r="C21" i="8"/>
  <c r="C18" i="8"/>
  <c r="C18" i="7"/>
  <c r="D77" i="8"/>
  <c r="D71" i="8"/>
  <c r="D60" i="8"/>
  <c r="D49" i="8"/>
  <c r="D43" i="8"/>
  <c r="D22" i="8"/>
  <c r="D43" i="7"/>
  <c r="D22" i="7"/>
  <c r="C21" i="7"/>
  <c r="D38" i="5"/>
  <c r="D22" i="5"/>
  <c r="C21" i="5"/>
  <c r="F42" i="4"/>
</calcChain>
</file>

<file path=xl/sharedStrings.xml><?xml version="1.0" encoding="utf-8"?>
<sst xmlns="http://schemas.openxmlformats.org/spreadsheetml/2006/main" count="263" uniqueCount="132">
  <si>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</si>
  <si>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</si>
  <si>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</si>
  <si>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</si>
  <si>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</si>
  <si>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</si>
  <si>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</si>
  <si>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</si>
  <si>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</si>
  <si>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</si>
  <si>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</si>
  <si>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</si>
  <si>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</si>
  <si>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</si>
  <si>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管理番号：</t>
    <rPh sb="0" eb="2">
      <t>カンリ</t>
    </rPh>
    <rPh sb="2" eb="4">
      <t>バンゴウ</t>
    </rPh>
    <phoneticPr fontId="2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</si>
  <si>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</si>
  <si>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</si>
  <si>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</si>
  <si>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</si>
  <si>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</si>
  <si>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</si>
  <si>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</si>
  <si>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</si>
  <si>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</si>
  <si>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</si>
  <si>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４）</t>
    <phoneticPr fontId="5"/>
  </si>
  <si>
    <t>５）</t>
    <phoneticPr fontId="5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</si>
  <si>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</si>
  <si>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</si>
  <si>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</si>
  <si>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</si>
  <si>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</si>
  <si>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</si>
  <si>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</si>
  <si>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</si>
  <si>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</si>
  <si>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</si>
  <si>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</si>
  <si>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</si>
  <si>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</si>
  <si>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</si>
  <si>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</si>
  <si>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</si>
  <si>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１）</t>
    <phoneticPr fontId="5"/>
  </si>
  <si>
    <t>２）</t>
    <phoneticPr fontId="5"/>
  </si>
  <si>
    <t>３）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</si>
  <si>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</si>
  <si>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</si>
  <si>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</si>
  <si>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</si>
  <si>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</si>
  <si>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</si>
  <si>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</si>
  <si>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</si>
  <si>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</si>
  <si>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</si>
  <si>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</si>
  <si>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</si>
  <si>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</si>
  <si>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</si>
  <si>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</si>
  <si>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</si>
  <si>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</si>
  <si>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</si>
  <si>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</si>
  <si>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</si>
  <si>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</si>
  <si>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</si>
  <si>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</si>
  <si>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</si>
  <si>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</si>
  <si>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</si>
  <si>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</si>
  <si>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１０）</t>
    <phoneticPr fontId="5"/>
  </si>
  <si>
    <t>１５）</t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</si>
  <si>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</si>
  <si>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</si>
  <si>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２）</t>
    <phoneticPr fontId="5"/>
  </si>
  <si>
    <t>１６）</t>
    <phoneticPr fontId="5"/>
  </si>
  <si>
    <t>１７）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</si>
  <si>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</si>
  <si>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</si>
  <si>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</si>
  <si>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</si>
  <si>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</si>
  <si>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</si>
  <si>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５）</t>
    <phoneticPr fontId="5"/>
  </si>
  <si>
    <t>６）</t>
    <phoneticPr fontId="5"/>
  </si>
  <si>
    <t>５）</t>
    <phoneticPr fontId="5"/>
  </si>
  <si>
    <t>６）</t>
    <phoneticPr fontId="5"/>
  </si>
  <si>
    <t>Ⅴ　一般管理費</t>
    <rPh sb="2" eb="4">
      <t>イッパン</t>
    </rPh>
    <rPh sb="4" eb="7">
      <t>カンリヒ</t>
    </rPh>
    <phoneticPr fontId="5"/>
  </si>
  <si>
    <t>備考（メモ）</t>
    <rPh sb="0" eb="2">
      <t>ビコウ</t>
    </rPh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</si>
  <si>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</si>
  <si>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</si>
  <si>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額【税抜】</t>
    <rPh sb="0" eb="1">
      <t>キン</t>
    </rPh>
    <rPh sb="2" eb="3">
      <t>ガク</t>
    </rPh>
    <rPh sb="4" eb="5">
      <t>ゼイ</t>
    </rPh>
    <rPh sb="5" eb="6">
      <t>ヌ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</si>
  <si>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（Ⅰ＋Ⅱ＋Ⅲ＋Ⅳ＋Ⅴ）</t>
    </r>
    <rPh sb="2" eb="4">
      <t>ショウケイ</t>
    </rPh>
    <phoneticPr fontId="2"/>
  </si>
  <si>
    <t>　　総経費(Ⅰ＋Ⅱ＋Ⅲ＋Ⅳ＋Ⅴ＋Ⅵ)</t>
    <phoneticPr fontId="5"/>
  </si>
  <si>
    <t>［記入要領］</t>
  </si>
  <si>
    <t>副題：</t>
  </si>
  <si>
    <t>項　目</t>
    <rPh sb="0" eb="1">
      <t>コウ</t>
    </rPh>
    <rPh sb="2" eb="3">
      <t>メ</t>
    </rPh>
    <phoneticPr fontId="5"/>
  </si>
  <si>
    <t>金額（円）</t>
    <rPh sb="0" eb="2">
      <t>キンガク</t>
    </rPh>
    <rPh sb="3" eb="4">
      <t>エン</t>
    </rPh>
    <phoneticPr fontId="5"/>
  </si>
  <si>
    <t>備　考</t>
    <phoneticPr fontId="5"/>
  </si>
  <si>
    <t>消費税率</t>
    <rPh sb="0" eb="3">
      <t>ショウヒゼイ</t>
    </rPh>
    <rPh sb="3" eb="4">
      <t>リツ</t>
    </rPh>
    <phoneticPr fontId="5"/>
  </si>
  <si>
    <t>消費税（外税額）</t>
    <rPh sb="4" eb="6">
      <t>ソトゼイ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</si>
  <si>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</si>
  <si>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副題：</t>
    <rPh sb="0" eb="2">
      <t>フクダイ</t>
    </rPh>
    <phoneticPr fontId="5"/>
  </si>
  <si>
    <t>必要積算経費一覧表【連名契約】【税抜用】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レンメイ</t>
    </rPh>
    <rPh sb="12" eb="14">
      <t>ケイヤク</t>
    </rPh>
    <rPh sb="16" eb="18">
      <t>ゼイヌキ</t>
    </rPh>
    <rPh sb="18" eb="19">
      <t>ヨウ</t>
    </rPh>
    <phoneticPr fontId="5"/>
  </si>
  <si>
    <t>課題名：</t>
    <rPh sb="0" eb="2">
      <t>カダイ</t>
    </rPh>
    <rPh sb="2" eb="3">
      <t>メイ</t>
    </rPh>
    <phoneticPr fontId="2"/>
  </si>
  <si>
    <t>個別課題名：</t>
    <rPh sb="0" eb="2">
      <t>コベツ</t>
    </rPh>
    <rPh sb="2" eb="4">
      <t>カダイ</t>
    </rPh>
    <rPh sb="4" eb="5">
      <t>メイ</t>
    </rPh>
    <phoneticPr fontId="2"/>
  </si>
  <si>
    <t>改版日：</t>
    <rPh sb="0" eb="2">
      <t>カイハン</t>
    </rPh>
    <rPh sb="2" eb="3">
      <t>ビ</t>
    </rPh>
    <phoneticPr fontId="2"/>
  </si>
  <si>
    <t>999A0101</t>
    <phoneticPr fontId="5"/>
  </si>
  <si>
    <t>研究者種別を選択：</t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</si>
  <si>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</si>
  <si>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○○○○の研究開発</t>
    <phoneticPr fontId="5"/>
  </si>
  <si>
    <t>課題Ｘ　□□□□の研究開発</t>
    <phoneticPr fontId="5"/>
  </si>
  <si>
    <t>××××株式会社</t>
    <phoneticPr fontId="5"/>
  </si>
  <si>
    <t>△△△△の研究</t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</si>
  <si>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</si>
  <si>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２．大項目単位の金額</t>
    <rPh sb="5" eb="7">
      <t>タンイ</t>
    </rPh>
    <rPh sb="8" eb="10">
      <t>キンガク</t>
    </rPh>
    <phoneticPr fontId="5"/>
  </si>
  <si>
    <t>　　・0版(初版)の大項目単位の金額は、実施計画書別紙１と同一金額としてください。</t>
    <rPh sb="13" eb="15">
      <t>タンイ</t>
    </rPh>
    <rPh sb="16" eb="18">
      <t>キンガク</t>
    </rPh>
    <phoneticPr fontId="5"/>
  </si>
  <si>
    <t>　　・金額欄は、0円を含めて整数で記入してください。（計算式および小数は記入しないでください。）</t>
    <phoneticPr fontId="5"/>
  </si>
  <si>
    <t>　　・水色地のセルのみ必要事項を記入してください。</t>
  </si>
  <si>
    <t>　　・文字入力が不要なセルは空欄にしておいてください。</t>
  </si>
  <si>
    <t>　　・費用欄の金額は０円を含め整数で記入してください。計算式および小数を含む金額を記入しないでください。</t>
  </si>
  <si>
    <t>　　・一般管理費率は小数点第１位までの数値（一般管理費率計算書で提示した率）を記入してください。</t>
    <phoneticPr fontId="5"/>
  </si>
  <si>
    <t>　　　（注．入力表示は確認のため、小数点第２位までとしています。)</t>
    <phoneticPr fontId="5"/>
  </si>
  <si>
    <t>　　・変更時は、前回までの変更箇所を黒字、今回の変更箇所を赤字にしてください。削除箇所は、取り消し線を付記してください。（金額欄を除く）</t>
    <rPh sb="9" eb="10">
      <t>カイ</t>
    </rPh>
    <rPh sb="21" eb="23">
      <t>コンカイ</t>
    </rPh>
    <rPh sb="39" eb="41">
      <t>サクジョ</t>
    </rPh>
    <rPh sb="41" eb="43">
      <t>カショ</t>
    </rPh>
    <rPh sb="45" eb="46">
      <t>ト</t>
    </rPh>
    <rPh sb="47" eb="48">
      <t>ケ</t>
    </rPh>
    <rPh sb="49" eb="50">
      <t>セン</t>
    </rPh>
    <rPh sb="51" eb="53">
      <t>フキ</t>
    </rPh>
    <rPh sb="61" eb="63">
      <t>キンガク</t>
    </rPh>
    <rPh sb="63" eb="64">
      <t>ラン</t>
    </rPh>
    <rPh sb="65" eb="66">
      <t>ノゾ</t>
    </rPh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</si>
  <si>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</si>
  <si>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様式１-１-１(税抜)（29-1）</t>
    <rPh sb="0" eb="2">
      <t>ヨウシキ</t>
    </rPh>
    <rPh sb="8" eb="10">
      <t>ゼイヌキ</t>
    </rPh>
    <phoneticPr fontId="5"/>
  </si>
  <si>
    <t>Ⅵ　再委託費</t>
    <phoneticPr fontId="5"/>
  </si>
  <si>
    <t>　・行を挿入される場合は、中項目の合計金額の計算式が反映される範囲内でお願いします。なお、行を削除することはできません。適宜、行の高さを調整ください。</t>
    <rPh sb="2" eb="3">
      <t>ギョウ</t>
    </rPh>
    <rPh sb="4" eb="6">
      <t>ソウニュウ</t>
    </rPh>
    <rPh sb="9" eb="11">
      <t>バアイ</t>
    </rPh>
    <rPh sb="13" eb="14">
      <t>チュウ</t>
    </rPh>
    <rPh sb="45" eb="46">
      <t>ギョウ</t>
    </rPh>
    <rPh sb="47" eb="49">
      <t>サクジョ</t>
    </rPh>
    <rPh sb="60" eb="62">
      <t>テキギ</t>
    </rPh>
    <rPh sb="63" eb="64">
      <t>ギョウ</t>
    </rPh>
    <rPh sb="65" eb="66">
      <t>タカ</t>
    </rPh>
    <rPh sb="68" eb="70">
      <t>チョウセイ</t>
    </rPh>
    <phoneticPr fontId="5"/>
  </si>
  <si>
    <t>２．行の追加・削除と行の高さ調整</t>
    <rPh sb="2" eb="3">
      <t>ギョウ</t>
    </rPh>
    <rPh sb="4" eb="6">
      <t>ツイカ</t>
    </rPh>
    <rPh sb="7" eb="9">
      <t>サクジョ</t>
    </rPh>
    <rPh sb="10" eb="11">
      <t>ギョウ</t>
    </rPh>
    <rPh sb="12" eb="13">
      <t>タカ</t>
    </rPh>
    <rPh sb="14" eb="16">
      <t>チョウセイ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</si>
</sst>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[DBNum3][$-411]0"/>
    <numFmt numFmtId="179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0"/>
      <color theme="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>
      <alignment vertical="center"/>
    </xf>
    <xf numFmtId="0" fontId="7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7" fillId="0" borderId="5" xfId="5" applyFont="1" applyBorder="1" applyAlignment="1" applyProtection="1">
      <alignment vertical="center"/>
    </xf>
    <xf numFmtId="176" fontId="8" fillId="2" borderId="6" xfId="5" applyNumberFormat="1" applyFont="1" applyFill="1" applyBorder="1" applyAlignment="1" applyProtection="1">
      <alignment vertical="center"/>
    </xf>
    <xf numFmtId="0" fontId="7" fillId="0" borderId="20" xfId="5" applyFont="1" applyBorder="1" applyAlignment="1" applyProtection="1">
      <alignment vertical="center"/>
    </xf>
    <xf numFmtId="0" fontId="7" fillId="0" borderId="31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36" xfId="5" applyFont="1" applyBorder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3" fillId="0" borderId="5" xfId="5" applyFont="1" applyBorder="1" applyAlignment="1" applyProtection="1">
      <alignment vertical="center"/>
    </xf>
    <xf numFmtId="176" fontId="3" fillId="2" borderId="37" xfId="5" applyNumberFormat="1" applyFont="1" applyFill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176" fontId="3" fillId="2" borderId="39" xfId="5" applyNumberFormat="1" applyFont="1" applyFill="1" applyBorder="1" applyAlignment="1" applyProtection="1">
      <alignment vertical="center"/>
    </xf>
    <xf numFmtId="176" fontId="3" fillId="2" borderId="40" xfId="5" applyNumberFormat="1" applyFont="1" applyFill="1" applyBorder="1" applyAlignment="1" applyProtection="1">
      <alignment vertical="center"/>
    </xf>
    <xf numFmtId="176" fontId="3" fillId="2" borderId="41" xfId="5" applyNumberFormat="1" applyFont="1" applyFill="1" applyBorder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0" fillId="0" borderId="0" xfId="0" applyFont="1">
      <alignment vertical="center"/>
    </xf>
    <xf numFmtId="176" fontId="10" fillId="2" borderId="5" xfId="5" applyNumberFormat="1" applyFont="1" applyFill="1" applyBorder="1" applyAlignment="1" applyProtection="1">
      <alignment vertical="center"/>
    </xf>
    <xf numFmtId="176" fontId="10" fillId="2" borderId="31" xfId="5" applyNumberFormat="1" applyFont="1" applyFill="1" applyBorder="1" applyAlignment="1" applyProtection="1">
      <alignment vertical="center"/>
    </xf>
    <xf numFmtId="176" fontId="7" fillId="2" borderId="48" xfId="5" applyNumberFormat="1" applyFont="1" applyFill="1" applyBorder="1" applyAlignment="1" applyProtection="1">
      <alignment vertical="center"/>
    </xf>
    <xf numFmtId="176" fontId="3" fillId="3" borderId="38" xfId="5" applyNumberFormat="1" applyFont="1" applyFill="1" applyBorder="1" applyAlignment="1" applyProtection="1">
      <alignment vertical="center"/>
    </xf>
    <xf numFmtId="176" fontId="10" fillId="2" borderId="38" xfId="5" applyNumberFormat="1" applyFont="1" applyFill="1" applyBorder="1" applyAlignment="1" applyProtection="1">
      <alignment vertical="center"/>
    </xf>
    <xf numFmtId="0" fontId="3" fillId="0" borderId="38" xfId="5" applyFont="1" applyBorder="1" applyAlignment="1" applyProtection="1">
      <alignment horizontal="left" vertical="center"/>
    </xf>
    <xf numFmtId="0" fontId="3" fillId="0" borderId="50" xfId="5" applyFont="1" applyBorder="1" applyAlignment="1" applyProtection="1">
      <alignment horizontal="left" vertical="center"/>
    </xf>
    <xf numFmtId="0" fontId="3" fillId="0" borderId="51" xfId="5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shrinkToFit="1"/>
    </xf>
    <xf numFmtId="0" fontId="3" fillId="0" borderId="0" xfId="5" applyFont="1" applyBorder="1" applyAlignment="1" applyProtection="1">
      <alignment horizontal="center" vertical="center"/>
    </xf>
    <xf numFmtId="0" fontId="3" fillId="0" borderId="52" xfId="5" applyFont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vertical="center"/>
    </xf>
    <xf numFmtId="176" fontId="10" fillId="0" borderId="0" xfId="5" applyNumberFormat="1" applyFont="1" applyFill="1" applyBorder="1" applyAlignment="1" applyProtection="1">
      <alignment vertical="center"/>
    </xf>
    <xf numFmtId="0" fontId="12" fillId="0" borderId="0" xfId="5" applyFont="1" applyAlignment="1">
      <alignment vertical="center" wrapText="1" shrinkToFit="1"/>
    </xf>
    <xf numFmtId="0" fontId="13" fillId="0" borderId="0" xfId="5" applyFont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55" xfId="5" applyFont="1" applyBorder="1" applyAlignment="1" applyProtection="1">
      <alignment horizontal="center" vertical="center"/>
    </xf>
    <xf numFmtId="176" fontId="10" fillId="3" borderId="56" xfId="5" applyNumberFormat="1" applyFont="1" applyFill="1" applyBorder="1" applyAlignment="1" applyProtection="1">
      <alignment vertical="center"/>
    </xf>
    <xf numFmtId="0" fontId="3" fillId="0" borderId="57" xfId="5" applyFont="1" applyBorder="1" applyAlignment="1" applyProtection="1">
      <alignment horizontal="center" vertical="center"/>
    </xf>
    <xf numFmtId="9" fontId="3" fillId="0" borderId="0" xfId="1" applyFont="1" applyFill="1" applyBorder="1" applyAlignment="1" applyProtection="1">
      <alignment horizontal="left" vertical="center"/>
    </xf>
    <xf numFmtId="9" fontId="3" fillId="4" borderId="55" xfId="1" applyFont="1" applyFill="1" applyBorder="1" applyAlignment="1" applyProtection="1">
      <alignment horizontal="center" vertical="center"/>
      <protection locked="0"/>
    </xf>
    <xf numFmtId="0" fontId="7" fillId="4" borderId="7" xfId="5" applyFont="1" applyFill="1" applyBorder="1" applyAlignment="1" applyProtection="1">
      <alignment horizontal="right" vertical="center"/>
      <protection locked="0"/>
    </xf>
    <xf numFmtId="176" fontId="7" fillId="4" borderId="10" xfId="5" applyNumberFormat="1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 applyProtection="1">
      <alignment horizontal="right" vertical="center"/>
      <protection locked="0"/>
    </xf>
    <xf numFmtId="176" fontId="7" fillId="4" borderId="14" xfId="5" applyNumberFormat="1" applyFont="1" applyFill="1" applyBorder="1" applyAlignment="1" applyProtection="1">
      <alignment vertical="center"/>
      <protection locked="0"/>
    </xf>
    <xf numFmtId="0" fontId="7" fillId="4" borderId="15" xfId="5" applyFont="1" applyFill="1" applyBorder="1" applyAlignment="1" applyProtection="1">
      <alignment horizontal="right" vertical="center"/>
      <protection locked="0"/>
    </xf>
    <xf numFmtId="176" fontId="7" fillId="4" borderId="18" xfId="5" applyNumberFormat="1" applyFont="1" applyFill="1" applyBorder="1" applyAlignment="1" applyProtection="1">
      <alignment vertical="center"/>
      <protection locked="0"/>
    </xf>
    <xf numFmtId="10" fontId="3" fillId="4" borderId="55" xfId="5" applyNumberFormat="1" applyFont="1" applyFill="1" applyBorder="1" applyAlignment="1" applyProtection="1">
      <alignment horizontal="center" vertical="center"/>
      <protection locked="0"/>
    </xf>
    <xf numFmtId="0" fontId="7" fillId="4" borderId="21" xfId="5" applyFont="1" applyFill="1" applyBorder="1" applyAlignment="1" applyProtection="1">
      <alignment horizontal="right" vertical="center"/>
      <protection locked="0"/>
    </xf>
    <xf numFmtId="176" fontId="7" fillId="4" borderId="24" xfId="5" applyNumberFormat="1" applyFont="1" applyFill="1" applyBorder="1" applyAlignment="1" applyProtection="1">
      <alignment vertical="center"/>
      <protection locked="0"/>
    </xf>
    <xf numFmtId="0" fontId="7" fillId="4" borderId="32" xfId="5" applyFont="1" applyFill="1" applyBorder="1" applyAlignment="1" applyProtection="1">
      <alignment horizontal="right" vertical="center"/>
      <protection locked="0"/>
    </xf>
    <xf numFmtId="176" fontId="7" fillId="4" borderId="35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Alignment="1" applyProtection="1">
      <alignment vertical="center"/>
      <protection locked="0"/>
    </xf>
    <xf numFmtId="0" fontId="7" fillId="4" borderId="25" xfId="5" applyFont="1" applyFill="1" applyBorder="1" applyAlignment="1" applyProtection="1">
      <alignment horizontal="right" vertical="center"/>
      <protection locked="0"/>
    </xf>
    <xf numFmtId="176" fontId="7" fillId="4" borderId="27" xfId="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14" fillId="0" borderId="0" xfId="5" applyFont="1" applyFill="1" applyAlignment="1">
      <alignment vertical="center"/>
    </xf>
    <xf numFmtId="49" fontId="15" fillId="4" borderId="0" xfId="0" applyNumberFormat="1" applyFont="1" applyFill="1" applyAlignment="1" applyProtection="1">
      <alignment horizontal="left" vertical="center" shrinkToFit="1"/>
      <protection locked="0"/>
    </xf>
    <xf numFmtId="178" fontId="15" fillId="0" borderId="0" xfId="0" applyNumberFormat="1" applyFont="1" applyFill="1" applyAlignment="1" applyProtection="1">
      <alignment vertical="center" shrinkToFit="1"/>
    </xf>
    <xf numFmtId="0" fontId="16" fillId="4" borderId="44" xfId="5" applyFont="1" applyFill="1" applyBorder="1" applyAlignment="1" applyProtection="1">
      <alignment horizontal="left" vertical="center"/>
      <protection locked="0"/>
    </xf>
    <xf numFmtId="0" fontId="16" fillId="4" borderId="45" xfId="5" applyFont="1" applyFill="1" applyBorder="1" applyAlignment="1" applyProtection="1">
      <alignment horizontal="left" vertical="center"/>
      <protection locked="0"/>
    </xf>
    <xf numFmtId="0" fontId="16" fillId="4" borderId="43" xfId="5" applyFont="1" applyFill="1" applyBorder="1" applyAlignment="1" applyProtection="1">
      <alignment horizontal="left" vertical="center"/>
      <protection locked="0"/>
    </xf>
    <xf numFmtId="0" fontId="16" fillId="4" borderId="46" xfId="5" applyFont="1" applyFill="1" applyBorder="1" applyAlignment="1" applyProtection="1">
      <alignment horizontal="left" vertical="center"/>
      <protection locked="0"/>
    </xf>
    <xf numFmtId="177" fontId="16" fillId="4" borderId="43" xfId="5" applyNumberFormat="1" applyFont="1" applyFill="1" applyBorder="1" applyAlignment="1" applyProtection="1">
      <alignment horizontal="left" vertical="center"/>
      <protection locked="0"/>
    </xf>
    <xf numFmtId="0" fontId="16" fillId="4" borderId="47" xfId="5" applyFont="1" applyFill="1" applyBorder="1" applyAlignment="1" applyProtection="1">
      <alignment horizontal="left" vertical="center"/>
      <protection locked="0"/>
    </xf>
    <xf numFmtId="0" fontId="16" fillId="4" borderId="46" xfId="5" quotePrefix="1" applyFont="1" applyFill="1" applyBorder="1" applyAlignment="1" applyProtection="1">
      <alignment horizontal="left" vertical="center"/>
      <protection locked="0"/>
    </xf>
    <xf numFmtId="0" fontId="16" fillId="4" borderId="49" xfId="5" applyNumberFormat="1" applyFont="1" applyFill="1" applyBorder="1" applyAlignment="1" applyProtection="1">
      <alignment horizontal="left" vertical="center"/>
      <protection locked="0"/>
    </xf>
    <xf numFmtId="0" fontId="16" fillId="4" borderId="46" xfId="5" applyNumberFormat="1" applyFont="1" applyFill="1" applyBorder="1" applyAlignment="1" applyProtection="1">
      <alignment horizontal="left" vertical="center"/>
      <protection locked="0"/>
    </xf>
    <xf numFmtId="0" fontId="17" fillId="0" borderId="0" xfId="5" applyFont="1" applyAlignment="1">
      <alignment vertical="center"/>
    </xf>
    <xf numFmtId="0" fontId="17" fillId="0" borderId="0" xfId="5" applyFont="1" applyFill="1" applyAlignment="1">
      <alignment vertical="center"/>
    </xf>
    <xf numFmtId="0" fontId="18" fillId="4" borderId="8" xfId="5" applyFont="1" applyFill="1" applyBorder="1" applyAlignment="1" applyProtection="1">
      <alignment vertical="center" wrapText="1"/>
      <protection locked="0"/>
    </xf>
    <xf numFmtId="0" fontId="18" fillId="4" borderId="9" xfId="5" applyFont="1" applyFill="1" applyBorder="1" applyAlignment="1" applyProtection="1">
      <alignment vertical="center" wrapText="1"/>
      <protection locked="0"/>
    </xf>
    <xf numFmtId="0" fontId="18" fillId="4" borderId="12" xfId="5" applyFont="1" applyFill="1" applyBorder="1" applyAlignment="1" applyProtection="1">
      <alignment vertical="center" wrapText="1"/>
      <protection locked="0"/>
    </xf>
    <xf numFmtId="0" fontId="18" fillId="4" borderId="13" xfId="5" applyFont="1" applyFill="1" applyBorder="1" applyAlignment="1" applyProtection="1">
      <alignment vertical="center" wrapText="1"/>
      <protection locked="0"/>
    </xf>
    <xf numFmtId="0" fontId="18" fillId="4" borderId="22" xfId="5" applyFont="1" applyFill="1" applyBorder="1" applyAlignment="1" applyProtection="1">
      <alignment vertical="center" wrapText="1"/>
      <protection locked="0"/>
    </xf>
    <xf numFmtId="0" fontId="18" fillId="4" borderId="23" xfId="5" applyFont="1" applyFill="1" applyBorder="1" applyAlignment="1" applyProtection="1">
      <alignment vertical="center" wrapText="1"/>
      <protection locked="0"/>
    </xf>
    <xf numFmtId="0" fontId="18" fillId="4" borderId="30" xfId="5" applyFont="1" applyFill="1" applyBorder="1" applyAlignment="1" applyProtection="1">
      <alignment vertical="center" wrapText="1"/>
      <protection locked="0"/>
    </xf>
    <xf numFmtId="0" fontId="18" fillId="4" borderId="28" xfId="5" applyFont="1" applyFill="1" applyBorder="1" applyAlignment="1" applyProtection="1">
      <alignment vertical="center" wrapText="1"/>
      <protection locked="0"/>
    </xf>
    <xf numFmtId="0" fontId="18" fillId="4" borderId="33" xfId="5" applyFont="1" applyFill="1" applyBorder="1" applyAlignment="1" applyProtection="1">
      <alignment vertical="center" wrapText="1"/>
      <protection locked="0"/>
    </xf>
    <xf numFmtId="0" fontId="18" fillId="4" borderId="34" xfId="5" applyFont="1" applyFill="1" applyBorder="1" applyAlignment="1" applyProtection="1">
      <alignment vertical="center" wrapText="1"/>
      <protection locked="0"/>
    </xf>
    <xf numFmtId="0" fontId="18" fillId="4" borderId="0" xfId="5" applyFont="1" applyFill="1" applyAlignment="1" applyProtection="1">
      <alignment vertical="center"/>
      <protection locked="0"/>
    </xf>
    <xf numFmtId="0" fontId="18" fillId="0" borderId="5" xfId="5" applyFont="1" applyBorder="1" applyAlignment="1" applyProtection="1">
      <alignment vertical="center"/>
    </xf>
    <xf numFmtId="0" fontId="19" fillId="0" borderId="0" xfId="5" applyFont="1" applyAlignment="1" applyProtection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Fill="1" applyAlignment="1">
      <alignment vertical="center"/>
    </xf>
    <xf numFmtId="0" fontId="20" fillId="0" borderId="0" xfId="5" applyFont="1" applyAlignment="1" applyProtection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22" fillId="0" borderId="0" xfId="5" applyFont="1" applyAlignment="1" applyProtection="1">
      <alignment vertical="center"/>
    </xf>
    <xf numFmtId="177" fontId="4" fillId="0" borderId="42" xfId="5" applyNumberFormat="1" applyFont="1" applyFill="1" applyBorder="1" applyAlignment="1" applyProtection="1">
      <alignment horizontal="center" vertical="center"/>
    </xf>
    <xf numFmtId="0" fontId="23" fillId="0" borderId="0" xfId="5" applyFont="1" applyAlignment="1" applyProtection="1">
      <alignment horizontal="right" vertical="center"/>
    </xf>
    <xf numFmtId="0" fontId="3" fillId="0" borderId="54" xfId="5" applyFont="1" applyBorder="1" applyAlignment="1">
      <alignment horizontal="center" vertical="center"/>
    </xf>
    <xf numFmtId="0" fontId="21" fillId="0" borderId="0" xfId="5" applyFont="1" applyAlignment="1" applyProtection="1">
      <alignment vertical="center"/>
    </xf>
    <xf numFmtId="0" fontId="16" fillId="4" borderId="79" xfId="5" applyNumberFormat="1" applyFont="1" applyFill="1" applyBorder="1" applyAlignment="1" applyProtection="1">
      <alignment horizontal="left" vertical="center"/>
      <protection locked="0"/>
    </xf>
    <xf numFmtId="9" fontId="16" fillId="4" borderId="43" xfId="5" applyNumberFormat="1" applyFont="1" applyFill="1" applyBorder="1" applyAlignment="1" applyProtection="1">
      <alignment horizontal="left" vertical="center"/>
      <protection locked="0"/>
    </xf>
    <xf numFmtId="0" fontId="24" fillId="4" borderId="19" xfId="5" applyFont="1" applyFill="1" applyBorder="1" applyAlignment="1" applyProtection="1">
      <alignment vertical="center"/>
      <protection locked="0"/>
    </xf>
    <xf numFmtId="0" fontId="24" fillId="4" borderId="12" xfId="5" applyFont="1" applyFill="1" applyBorder="1" applyAlignment="1" applyProtection="1">
      <alignment vertical="center"/>
      <protection locked="0"/>
    </xf>
    <xf numFmtId="0" fontId="18" fillId="4" borderId="8" xfId="5" applyFont="1" applyFill="1" applyBorder="1" applyAlignment="1" applyProtection="1">
      <alignment vertical="center"/>
      <protection locked="0"/>
    </xf>
    <xf numFmtId="0" fontId="18" fillId="4" borderId="9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/>
      <protection locked="0"/>
    </xf>
    <xf numFmtId="0" fontId="18" fillId="4" borderId="12" xfId="5" applyFont="1" applyFill="1" applyBorder="1" applyAlignment="1" applyProtection="1">
      <alignment vertical="center"/>
      <protection locked="0"/>
    </xf>
    <xf numFmtId="0" fontId="18" fillId="4" borderId="13" xfId="5" applyFont="1" applyFill="1" applyBorder="1" applyAlignment="1" applyProtection="1">
      <alignment vertical="center"/>
      <protection locked="0"/>
    </xf>
    <xf numFmtId="0" fontId="18" fillId="4" borderId="22" xfId="5" applyFont="1" applyFill="1" applyBorder="1" applyAlignment="1" applyProtection="1">
      <alignment vertical="center"/>
      <protection locked="0"/>
    </xf>
    <xf numFmtId="0" fontId="18" fillId="4" borderId="23" xfId="5" applyFont="1" applyFill="1" applyBorder="1" applyAlignment="1" applyProtection="1">
      <alignment vertical="center"/>
      <protection locked="0"/>
    </xf>
    <xf numFmtId="0" fontId="24" fillId="4" borderId="28" xfId="5" applyFont="1" applyFill="1" applyBorder="1" applyAlignment="1" applyProtection="1">
      <alignment vertical="center"/>
      <protection locked="0"/>
    </xf>
    <xf numFmtId="0" fontId="24" fillId="4" borderId="33" xfId="5" applyFont="1" applyFill="1" applyBorder="1" applyAlignment="1" applyProtection="1">
      <alignment vertical="center"/>
      <protection locked="0"/>
    </xf>
    <xf numFmtId="0" fontId="24" fillId="4" borderId="34" xfId="5" applyFont="1" applyFill="1" applyBorder="1" applyAlignment="1" applyProtection="1">
      <alignment vertical="center"/>
      <protection locked="0"/>
    </xf>
    <xf numFmtId="0" fontId="18" fillId="4" borderId="26" xfId="5" applyFont="1" applyFill="1" applyBorder="1" applyAlignment="1" applyProtection="1">
      <alignment vertical="center"/>
      <protection locked="0"/>
    </xf>
    <xf numFmtId="0" fontId="18" fillId="4" borderId="28" xfId="5" applyFont="1" applyFill="1" applyBorder="1" applyAlignment="1" applyProtection="1">
      <alignment vertical="center"/>
      <protection locked="0"/>
    </xf>
    <xf numFmtId="0" fontId="18" fillId="4" borderId="33" xfId="5" applyFont="1" applyFill="1" applyBorder="1" applyAlignment="1" applyProtection="1">
      <alignment vertical="center"/>
      <protection locked="0"/>
    </xf>
    <xf numFmtId="0" fontId="18" fillId="4" borderId="34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/>
      <protection locked="0"/>
    </xf>
    <xf numFmtId="0" fontId="18" fillId="4" borderId="17" xfId="5" applyFont="1" applyFill="1" applyBorder="1" applyAlignment="1" applyProtection="1">
      <alignment vertical="center" wrapText="1"/>
      <protection locked="0"/>
    </xf>
    <xf numFmtId="0" fontId="18" fillId="4" borderId="29" xfId="5" applyFont="1" applyFill="1" applyBorder="1" applyAlignment="1" applyProtection="1">
      <alignment vertical="center"/>
      <protection locked="0"/>
    </xf>
    <xf numFmtId="0" fontId="24" fillId="4" borderId="30" xfId="5" applyFont="1" applyFill="1" applyBorder="1" applyAlignment="1" applyProtection="1">
      <alignment vertical="center"/>
      <protection locked="0"/>
    </xf>
    <xf numFmtId="0" fontId="18" fillId="4" borderId="30" xfId="5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1" xfId="5" applyFont="1" applyBorder="1" applyAlignment="1" applyProtection="1">
      <alignment horizontal="center" vertical="center"/>
    </xf>
    <xf numFmtId="0" fontId="7" fillId="0" borderId="2" xfId="5" applyFont="1" applyBorder="1" applyAlignment="1" applyProtection="1">
      <alignment horizontal="center" vertical="center"/>
    </xf>
    <xf numFmtId="0" fontId="7" fillId="0" borderId="3" xfId="5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</xf>
    <xf numFmtId="0" fontId="3" fillId="0" borderId="1" xfId="5" applyFont="1" applyBorder="1" applyAlignment="1" applyProtection="1">
      <alignment horizontal="center" vertical="center"/>
    </xf>
    <xf numFmtId="0" fontId="3" fillId="0" borderId="4" xfId="5" applyFont="1" applyBorder="1" applyAlignment="1" applyProtection="1">
      <alignment horizontal="center" vertical="center"/>
    </xf>
    <xf numFmtId="0" fontId="3" fillId="0" borderId="58" xfId="5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38" xfId="5" applyFont="1" applyBorder="1" applyAlignment="1" applyProtection="1">
      <alignment horizontal="left" vertical="center"/>
    </xf>
    <xf numFmtId="0" fontId="3" fillId="0" borderId="50" xfId="5" applyFont="1" applyBorder="1" applyAlignment="1" applyProtection="1">
      <alignment horizontal="left" vertical="center"/>
    </xf>
    <xf numFmtId="0" fontId="3" fillId="0" borderId="51" xfId="5" applyFont="1" applyBorder="1" applyAlignment="1" applyProtection="1">
      <alignment horizontal="left" vertical="center"/>
    </xf>
    <xf numFmtId="0" fontId="3" fillId="0" borderId="40" xfId="5" applyFont="1" applyFill="1" applyBorder="1" applyAlignment="1" applyProtection="1">
      <alignment horizontal="center" vertical="center"/>
    </xf>
    <xf numFmtId="0" fontId="3" fillId="0" borderId="59" xfId="5" applyFont="1" applyFill="1" applyBorder="1" applyAlignment="1" applyProtection="1">
      <alignment horizontal="center" vertical="center"/>
    </xf>
    <xf numFmtId="0" fontId="3" fillId="0" borderId="60" xfId="5" applyFont="1" applyFill="1" applyBorder="1" applyAlignment="1" applyProtection="1">
      <alignment horizontal="center" vertical="center"/>
    </xf>
    <xf numFmtId="0" fontId="3" fillId="0" borderId="21" xfId="5" applyFont="1" applyBorder="1" applyAlignment="1" applyProtection="1">
      <alignment horizontal="left" vertical="center"/>
    </xf>
    <xf numFmtId="0" fontId="3" fillId="0" borderId="61" xfId="5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2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3" fillId="0" borderId="62" xfId="5" applyFont="1" applyBorder="1" applyAlignment="1" applyProtection="1">
      <alignment horizontal="left" vertical="center"/>
    </xf>
    <xf numFmtId="0" fontId="3" fillId="0" borderId="63" xfId="5" applyFont="1" applyBorder="1" applyAlignment="1" applyProtection="1">
      <alignment horizontal="left" vertical="center"/>
    </xf>
    <xf numFmtId="0" fontId="3" fillId="0" borderId="64" xfId="5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5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 shrinkToFit="1"/>
    </xf>
    <xf numFmtId="179" fontId="1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5" applyFont="1" applyBorder="1" applyAlignment="1" applyProtection="1">
      <alignment horizontal="left" vertical="center"/>
    </xf>
    <xf numFmtId="0" fontId="3" fillId="0" borderId="65" xfId="5" applyFont="1" applyBorder="1" applyAlignment="1" applyProtection="1">
      <alignment horizontal="left" vertical="center"/>
    </xf>
    <xf numFmtId="0" fontId="3" fillId="0" borderId="66" xfId="5" applyFont="1" applyBorder="1" applyAlignment="1" applyProtection="1">
      <alignment horizontal="left" vertical="center"/>
    </xf>
    <xf numFmtId="0" fontId="3" fillId="0" borderId="60" xfId="5" applyFont="1" applyBorder="1" applyAlignment="1" applyProtection="1">
      <alignment horizontal="left" vertical="center"/>
    </xf>
    <xf numFmtId="0" fontId="3" fillId="0" borderId="67" xfId="5" applyFont="1" applyBorder="1" applyAlignment="1" applyProtection="1">
      <alignment horizontal="left" vertical="center"/>
    </xf>
    <xf numFmtId="0" fontId="3" fillId="0" borderId="52" xfId="5" applyFont="1" applyBorder="1" applyAlignment="1" applyProtection="1">
      <alignment horizontal="left" vertical="center"/>
    </xf>
    <xf numFmtId="0" fontId="3" fillId="0" borderId="68" xfId="5" applyFont="1" applyBorder="1" applyAlignment="1" applyProtection="1">
      <alignment horizontal="left" vertical="center"/>
    </xf>
    <xf numFmtId="0" fontId="3" fillId="0" borderId="25" xfId="5" applyFont="1" applyBorder="1" applyAlignment="1" applyProtection="1">
      <alignment horizontal="left" vertical="center"/>
    </xf>
    <xf numFmtId="0" fontId="3" fillId="0" borderId="69" xfId="5" applyFont="1" applyBorder="1" applyAlignment="1" applyProtection="1">
      <alignment horizontal="left" vertical="center"/>
    </xf>
    <xf numFmtId="0" fontId="15" fillId="4" borderId="0" xfId="5" applyFont="1" applyFill="1" applyBorder="1" applyAlignment="1" applyProtection="1">
      <alignment horizontal="left" vertical="center" shrinkToFit="1"/>
      <protection locked="0"/>
    </xf>
    <xf numFmtId="0" fontId="3" fillId="4" borderId="53" xfId="0" applyFont="1" applyFill="1" applyBorder="1" applyAlignment="1" applyProtection="1">
      <alignment horizontal="right" vertical="center" shrinkToFit="1"/>
      <protection locked="0"/>
    </xf>
    <xf numFmtId="0" fontId="15" fillId="4" borderId="53" xfId="0" applyFont="1" applyFill="1" applyBorder="1" applyAlignment="1" applyProtection="1">
      <alignment vertical="center" shrinkToFit="1"/>
      <protection locked="0"/>
    </xf>
    <xf numFmtId="0" fontId="3" fillId="0" borderId="70" xfId="5" applyFont="1" applyBorder="1" applyAlignment="1">
      <alignment horizontal="center" vertical="center"/>
    </xf>
    <xf numFmtId="0" fontId="3" fillId="0" borderId="71" xfId="5" applyFont="1" applyBorder="1" applyAlignment="1">
      <alignment horizontal="center" vertical="center"/>
    </xf>
    <xf numFmtId="0" fontId="3" fillId="0" borderId="72" xfId="5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5" applyFont="1" applyBorder="1" applyAlignment="1">
      <alignment horizontal="center" vertical="center"/>
    </xf>
    <xf numFmtId="0" fontId="3" fillId="0" borderId="74" xfId="5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7" fillId="0" borderId="66" xfId="5" applyFont="1" applyBorder="1" applyAlignment="1" applyProtection="1">
      <alignment horizontal="left" vertical="center"/>
    </xf>
    <xf numFmtId="0" fontId="7" fillId="0" borderId="59" xfId="5" applyFont="1" applyBorder="1" applyAlignment="1" applyProtection="1">
      <alignment horizontal="left" vertical="center"/>
    </xf>
    <xf numFmtId="0" fontId="7" fillId="0" borderId="75" xfId="5" applyFont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 wrapText="1"/>
    </xf>
    <xf numFmtId="0" fontId="3" fillId="3" borderId="53" xfId="0" applyFont="1" applyFill="1" applyBorder="1" applyAlignment="1" applyProtection="1">
      <alignment horizontal="right" vertical="center" shrinkToFit="1"/>
    </xf>
    <xf numFmtId="0" fontId="7" fillId="0" borderId="62" xfId="5" applyFont="1" applyBorder="1" applyAlignment="1" applyProtection="1">
      <alignment horizontal="left" vertical="center"/>
    </xf>
    <xf numFmtId="0" fontId="7" fillId="0" borderId="63" xfId="5" applyFont="1" applyBorder="1" applyAlignment="1" applyProtection="1">
      <alignment horizontal="left" vertical="center"/>
    </xf>
    <xf numFmtId="0" fontId="7" fillId="0" borderId="76" xfId="5" applyFont="1" applyBorder="1" applyAlignment="1" applyProtection="1">
      <alignment horizontal="left" vertical="center"/>
    </xf>
    <xf numFmtId="0" fontId="7" fillId="0" borderId="70" xfId="5" applyFont="1" applyBorder="1" applyAlignment="1" applyProtection="1">
      <alignment horizontal="center" vertical="center"/>
    </xf>
    <xf numFmtId="0" fontId="7" fillId="0" borderId="71" xfId="5" applyFont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 wrapText="1"/>
    </xf>
    <xf numFmtId="0" fontId="7" fillId="0" borderId="78" xfId="0" applyFont="1" applyBorder="1" applyAlignment="1" applyProtection="1">
      <alignment horizontal="center" vertical="center" wrapText="1"/>
    </xf>
    <xf numFmtId="0" fontId="15" fillId="2" borderId="53" xfId="0" applyFont="1" applyFill="1" applyBorder="1" applyAlignment="1" applyProtection="1">
      <alignment vertical="center"/>
    </xf>
    <xf numFmtId="0" fontId="16" fillId="0" borderId="53" xfId="0" applyFont="1" applyBorder="1" applyAlignment="1">
      <alignment vertical="center"/>
    </xf>
    <xf numFmtId="0" fontId="15" fillId="2" borderId="5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53" xfId="0" applyFont="1" applyFill="1" applyBorder="1" applyAlignment="1" applyProtection="1">
      <alignment horizontal="left" vertical="center"/>
    </xf>
    <xf numFmtId="0" fontId="7" fillId="0" borderId="66" xfId="5" applyFont="1" applyFill="1" applyBorder="1" applyAlignment="1" applyProtection="1">
      <alignment horizontal="left" vertical="center"/>
    </xf>
    <xf numFmtId="0" fontId="7" fillId="0" borderId="59" xfId="5" applyFont="1" applyFill="1" applyBorder="1" applyAlignment="1" applyProtection="1">
      <alignment horizontal="left" vertical="center"/>
    </xf>
    <xf numFmtId="0" fontId="7" fillId="0" borderId="75" xfId="5" applyFont="1" applyFill="1" applyBorder="1" applyAlignment="1" applyProtection="1">
      <alignment horizontal="left" vertical="center"/>
    </xf>
  </cellXfs>
  <cellStyles count="6">
    <cellStyle name="パーセント" xfId="1" builtinId="5"/>
    <cellStyle name="標準" xfId="0" builtinId="0"/>
    <cellStyle name="標準 3" xfId="2"/>
    <cellStyle name="標準 6" xfId="3"/>
    <cellStyle name="標準 9" xfId="4"/>
    <cellStyle name="標準_H20継続案件予算H200618" xfId="5"/>
  </cellStyles>
  <dxfs count="0"/>
  <tableStyles count="0" defaultTableStyle="TableStyleMedium9" defaultPivotStyle="PivotStyleLight16"/>
  <colors>
    <mruColors>
      <color rgb="FFFFFFFF"/>
      <color rgb="FF0000FF"/>
      <color rgb="FF000000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1057261</xdr:colOff>
      <xdr:row>13</xdr:row>
      <xdr:rowOff>460376</xdr:rowOff>
    </xdr:from>
    <xdr:to>
      <xdr:col>8</xdr:col>
      <xdr:colOff>555621</xdr:colOff>
      <xdr:row>15</xdr:row>
      <xdr:rowOff>321</xdr:rowOff>
    </xdr:to>
    <xdr:sp macro="" textlink="" fLocksText="0">
      <xdr:nvSpPr>
        <xdr:cNvPr id="11" name="AutoShape 8"/>
        <xdr:cNvSpPr>
          <a:spLocks noChangeArrowheads="1"/>
        </xdr:cNvSpPr>
      </xdr:nvSpPr>
      <xdr:spPr bwMode="auto">
        <a:xfrm>
          <a:off x="6448411" y="2955926"/>
          <a:ext cx="2679710" cy="378145"/>
        </a:xfrm>
        <a:prstGeom prst="wedgeRectCallout">
          <a:avLst>
            <a:gd name="adj1" fmla="val -90481"/>
            <a:gd name="adj2" fmla="val 110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個別課題名を記入してください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存在しない場合は、記入例を削除してください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1046157</xdr:colOff>
      <xdr:row>15</xdr:row>
      <xdr:rowOff>55563</xdr:rowOff>
    </xdr:from>
    <xdr:to>
      <xdr:col>7</xdr:col>
      <xdr:colOff>209545</xdr:colOff>
      <xdr:row>15</xdr:row>
      <xdr:rowOff>282576</xdr:rowOff>
    </xdr:to>
    <xdr:sp macro="" textlink="" fLocksText="0">
      <xdr:nvSpPr>
        <xdr:cNvPr id="12" name="AutoShape 9"/>
        <xdr:cNvSpPr>
          <a:spLocks noChangeArrowheads="1"/>
        </xdr:cNvSpPr>
      </xdr:nvSpPr>
      <xdr:spPr bwMode="auto">
        <a:xfrm>
          <a:off x="6437307" y="3389313"/>
          <a:ext cx="1935163" cy="227013"/>
        </a:xfrm>
        <a:prstGeom prst="wedgeRectCallout">
          <a:avLst>
            <a:gd name="adj1" fmla="val -104600"/>
            <a:gd name="adj2" fmla="val -152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副題を記入してください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1039805</xdr:colOff>
      <xdr:row>16</xdr:row>
      <xdr:rowOff>9523</xdr:rowOff>
    </xdr:from>
    <xdr:to>
      <xdr:col>7</xdr:col>
      <xdr:colOff>206372</xdr:colOff>
      <xdr:row>16</xdr:row>
      <xdr:rowOff>244473</xdr:rowOff>
    </xdr:to>
    <xdr:sp macro="" textlink="" fLocksText="0">
      <xdr:nvSpPr>
        <xdr:cNvPr id="9" name="AutoShape 9"/>
        <xdr:cNvSpPr>
          <a:spLocks noChangeArrowheads="1"/>
        </xdr:cNvSpPr>
      </xdr:nvSpPr>
      <xdr:spPr bwMode="auto">
        <a:xfrm>
          <a:off x="6430955" y="3686173"/>
          <a:ext cx="1938342" cy="234950"/>
        </a:xfrm>
        <a:prstGeom prst="wedgeRectCallout">
          <a:avLst>
            <a:gd name="adj1" fmla="val -104494"/>
            <a:gd name="adj2" fmla="val -25897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管理番号を記入してください</a:t>
          </a:r>
        </a:p>
      </xdr:txBody>
    </xdr:sp>
    <xdr:clientData fLocksWithSheet="0" fPrintsWithSheet="0"/>
  </xdr:twoCellAnchor>
  <xdr:twoCellAnchor editAs="oneCell">
    <xdr:from>
      <xdr:col>0</xdr:col>
      <xdr:colOff>111119</xdr:colOff>
      <xdr:row>10</xdr:row>
      <xdr:rowOff>28575</xdr:rowOff>
    </xdr:from>
    <xdr:to>
      <xdr:col>2</xdr:col>
      <xdr:colOff>609600</xdr:colOff>
      <xdr:row>13</xdr:row>
      <xdr:rowOff>466725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111119" y="1781175"/>
          <a:ext cx="1651006" cy="1181100"/>
        </a:xfrm>
        <a:prstGeom prst="wedgeRectCallout">
          <a:avLst>
            <a:gd name="adj1" fmla="val 59685"/>
            <a:gd name="adj2" fmla="val -4003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改版日は変更期日（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20yy/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ｍｍ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/dd)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初版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継続課題は当年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新規課題は委託契約締結日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1049327</xdr:colOff>
      <xdr:row>17</xdr:row>
      <xdr:rowOff>53980</xdr:rowOff>
    </xdr:from>
    <xdr:to>
      <xdr:col>7</xdr:col>
      <xdr:colOff>219076</xdr:colOff>
      <xdr:row>18</xdr:row>
      <xdr:rowOff>47625</xdr:rowOff>
    </xdr:to>
    <xdr:sp macro="" textlink="" fLocksText="0">
      <xdr:nvSpPr>
        <xdr:cNvPr id="10" name="AutoShape 9"/>
        <xdr:cNvSpPr>
          <a:spLocks noChangeArrowheads="1"/>
        </xdr:cNvSpPr>
      </xdr:nvSpPr>
      <xdr:spPr bwMode="auto">
        <a:xfrm>
          <a:off x="6440477" y="3978280"/>
          <a:ext cx="1941524" cy="241295"/>
        </a:xfrm>
        <a:prstGeom prst="wedgeRectCallout">
          <a:avLst>
            <a:gd name="adj1" fmla="val -100760"/>
            <a:gd name="adj2" fmla="val -35868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法人名を記入してください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1044570</xdr:colOff>
      <xdr:row>13</xdr:row>
      <xdr:rowOff>173038</xdr:rowOff>
    </xdr:from>
    <xdr:to>
      <xdr:col>7</xdr:col>
      <xdr:colOff>207958</xdr:colOff>
      <xdr:row>13</xdr:row>
      <xdr:rowOff>400051</xdr:rowOff>
    </xdr:to>
    <xdr:sp macro="" textlink="" fLocksText="0">
      <xdr:nvSpPr>
        <xdr:cNvPr id="13" name="AutoShape 9"/>
        <xdr:cNvSpPr>
          <a:spLocks noChangeArrowheads="1"/>
        </xdr:cNvSpPr>
      </xdr:nvSpPr>
      <xdr:spPr bwMode="auto">
        <a:xfrm>
          <a:off x="6435720" y="2668588"/>
          <a:ext cx="1935163" cy="227013"/>
        </a:xfrm>
        <a:prstGeom prst="wedgeRectCallout">
          <a:avLst>
            <a:gd name="adj1" fmla="val -104600"/>
            <a:gd name="adj2" fmla="val -152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課題名を記入してください</a:t>
          </a:r>
        </a:p>
      </xdr:txBody>
    </xdr:sp>
    <xdr:clientData fLocksWithSheet="0" fPrintsWithSheet="0"/>
  </xdr:twoCellAnchor>
  <xdr:twoCellAnchor editAs="oneCell">
    <xdr:from>
      <xdr:col>0</xdr:col>
      <xdr:colOff>111120</xdr:colOff>
      <xdr:row>15</xdr:row>
      <xdr:rowOff>209551</xdr:rowOff>
    </xdr:from>
    <xdr:to>
      <xdr:col>2</xdr:col>
      <xdr:colOff>609600</xdr:colOff>
      <xdr:row>16</xdr:row>
      <xdr:rowOff>85725</xdr:rowOff>
    </xdr:to>
    <xdr:sp macro="" textlink="" fLocksText="0">
      <xdr:nvSpPr>
        <xdr:cNvPr id="16" name="AutoShape 9"/>
        <xdr:cNvSpPr>
          <a:spLocks noChangeArrowheads="1"/>
        </xdr:cNvSpPr>
      </xdr:nvSpPr>
      <xdr:spPr bwMode="auto">
        <a:xfrm>
          <a:off x="111120" y="3543301"/>
          <a:ext cx="1651005" cy="219074"/>
        </a:xfrm>
        <a:prstGeom prst="wedgeRectCallout">
          <a:avLst>
            <a:gd name="adj1" fmla="val 32460"/>
            <a:gd name="adj2" fmla="val 1374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</a:p>
      </xdr:txBody>
    </xdr:sp>
    <xdr:clientData fLocksWithSheet="0" fPrintsWithSheet="0"/>
  </xdr:twoCellAnchor>
  <xdr:twoCellAnchor editAs="oneCell">
    <xdr:from>
      <xdr:col>6</xdr:col>
      <xdr:colOff>323850</xdr:colOff>
      <xdr:row>42</xdr:row>
      <xdr:rowOff>38100</xdr:rowOff>
    </xdr:from>
    <xdr:to>
      <xdr:col>6</xdr:col>
      <xdr:colOff>1974855</xdr:colOff>
      <xdr:row>43</xdr:row>
      <xdr:rowOff>9524</xdr:rowOff>
    </xdr:to>
    <xdr:sp macro="" textlink="" fLocksText="0">
      <xdr:nvSpPr>
        <xdr:cNvPr id="17" name="AutoShape 9"/>
        <xdr:cNvSpPr>
          <a:spLocks noChangeArrowheads="1"/>
        </xdr:cNvSpPr>
      </xdr:nvSpPr>
      <xdr:spPr bwMode="auto">
        <a:xfrm>
          <a:off x="5715000" y="10153650"/>
          <a:ext cx="1651005" cy="219074"/>
        </a:xfrm>
        <a:prstGeom prst="wedgeRectCallout">
          <a:avLst>
            <a:gd name="adj1" fmla="val -67347"/>
            <a:gd name="adj2" fmla="val 10704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15</xdr:row>
      <xdr:rowOff>9525</xdr:rowOff>
    </xdr:from>
    <xdr:to>
      <xdr:col>4</xdr:col>
      <xdr:colOff>3733799</xdr:colOff>
      <xdr:row>17</xdr:row>
      <xdr:rowOff>152400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3590925" y="330517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3848098</xdr:colOff>
      <xdr:row>15</xdr:row>
      <xdr:rowOff>9526</xdr:rowOff>
    </xdr:from>
    <xdr:to>
      <xdr:col>6</xdr:col>
      <xdr:colOff>1285873</xdr:colOff>
      <xdr:row>16</xdr:row>
      <xdr:rowOff>238126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19848" y="330517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1381124</xdr:colOff>
      <xdr:row>15</xdr:row>
      <xdr:rowOff>9526</xdr:rowOff>
    </xdr:from>
    <xdr:to>
      <xdr:col>7</xdr:col>
      <xdr:colOff>1114424</xdr:colOff>
      <xdr:row>16</xdr:row>
      <xdr:rowOff>238126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467724" y="330517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15</xdr:row>
      <xdr:rowOff>38101</xdr:rowOff>
    </xdr:from>
    <xdr:to>
      <xdr:col>4</xdr:col>
      <xdr:colOff>3771900</xdr:colOff>
      <xdr:row>18</xdr:row>
      <xdr:rowOff>9525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2667000" y="343852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3848097</xdr:colOff>
      <xdr:row>15</xdr:row>
      <xdr:rowOff>38100</xdr:rowOff>
    </xdr:from>
    <xdr:to>
      <xdr:col>6</xdr:col>
      <xdr:colOff>1285872</xdr:colOff>
      <xdr:row>16</xdr:row>
      <xdr:rowOff>85725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19847" y="34385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1381122</xdr:colOff>
      <xdr:row>15</xdr:row>
      <xdr:rowOff>38100</xdr:rowOff>
    </xdr:from>
    <xdr:to>
      <xdr:col>7</xdr:col>
      <xdr:colOff>1133473</xdr:colOff>
      <xdr:row>16</xdr:row>
      <xdr:rowOff>85725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467722" y="343852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15</xdr:row>
      <xdr:rowOff>38100</xdr:rowOff>
    </xdr:from>
    <xdr:to>
      <xdr:col>4</xdr:col>
      <xdr:colOff>3838575</xdr:colOff>
      <xdr:row>18</xdr:row>
      <xdr:rowOff>0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2752725" y="3438525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57147</xdr:colOff>
      <xdr:row>15</xdr:row>
      <xdr:rowOff>38100</xdr:rowOff>
    </xdr:from>
    <xdr:to>
      <xdr:col>6</xdr:col>
      <xdr:colOff>1352547</xdr:colOff>
      <xdr:row>16</xdr:row>
      <xdr:rowOff>177614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6486522" y="34385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1447798</xdr:colOff>
      <xdr:row>15</xdr:row>
      <xdr:rowOff>38100</xdr:rowOff>
    </xdr:from>
    <xdr:to>
      <xdr:col>7</xdr:col>
      <xdr:colOff>1114424</xdr:colOff>
      <xdr:row>16</xdr:row>
      <xdr:rowOff>177614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8534398" y="343852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1466850</xdr:colOff>
      <xdr:row>15</xdr:row>
      <xdr:rowOff>114300</xdr:rowOff>
    </xdr:from>
    <xdr:to>
      <xdr:col>4</xdr:col>
      <xdr:colOff>3133725</xdr:colOff>
      <xdr:row>17</xdr:row>
      <xdr:rowOff>171449</xdr:rowOff>
    </xdr:to>
    <xdr:sp macro="" textlink="" fLocksText="0">
      <xdr:nvSpPr>
        <xdr:cNvPr id="2" name="AutoShape 8"/>
        <xdr:cNvSpPr>
          <a:spLocks noChangeArrowheads="1"/>
        </xdr:cNvSpPr>
      </xdr:nvSpPr>
      <xdr:spPr bwMode="auto">
        <a:xfrm>
          <a:off x="4038600" y="35147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15</xdr:row>
      <xdr:rowOff>114300</xdr:rowOff>
    </xdr:from>
    <xdr:to>
      <xdr:col>6</xdr:col>
      <xdr:colOff>1323973</xdr:colOff>
      <xdr:row>16</xdr:row>
      <xdr:rowOff>161925</xdr:rowOff>
    </xdr:to>
    <xdr:sp macro="" textlink="" fLocksText="0">
      <xdr:nvSpPr>
        <xdr:cNvPr id="3" name="AutoShape 8"/>
        <xdr:cNvSpPr>
          <a:spLocks noChangeArrowheads="1"/>
        </xdr:cNvSpPr>
      </xdr:nvSpPr>
      <xdr:spPr bwMode="auto">
        <a:xfrm>
          <a:off x="6457948" y="35147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1419224</xdr:colOff>
      <xdr:row>15</xdr:row>
      <xdr:rowOff>114300</xdr:rowOff>
    </xdr:from>
    <xdr:to>
      <xdr:col>7</xdr:col>
      <xdr:colOff>1104900</xdr:colOff>
      <xdr:row>16</xdr:row>
      <xdr:rowOff>161925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8505824" y="3514725"/>
          <a:ext cx="1819276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Normal="100" zoomScaleSheetLayoutView="100" workbookViewId="0">
      <pane xSplit="2" ySplit="10" topLeftCell="C11" activePane="bottomRight" state="frozen"/>
      <selection activeCell="E13" sqref="E13:G13"/>
      <selection pane="topRight" activeCell="E13" sqref="E13:G13"/>
      <selection pane="bottomLeft" activeCell="E13" sqref="E13:G13"/>
      <selection pane="bottomRight" activeCell="E13" sqref="E13:G13"/>
    </sheetView>
  </sheetViews>
  <sheetFormatPr defaultColWidth="10.625" defaultRowHeight="20.100000000000001" customHeight="1" x14ac:dyDescent="0.15"/>
  <cols>
    <col min="1" max="1" width="10.625" style="9" customWidth="1"/>
    <col min="2" max="2" width="4.5" style="9" customWidth="1"/>
    <col min="3" max="3" width="11.625" style="9" customWidth="1"/>
    <col min="4" max="4" width="7" style="9" customWidth="1"/>
    <col min="5" max="5" width="22.375" style="9" customWidth="1"/>
    <col min="6" max="6" width="14.625" style="9" customWidth="1"/>
    <col min="7" max="7" width="36.375" style="9" customWidth="1"/>
    <col min="8" max="8" width="5.375" style="9" customWidth="1"/>
    <col min="9" max="16384" width="10.625" style="9"/>
  </cols>
  <sheetData>
    <row r="1" spans="1:21" ht="20.100000000000001" customHeight="1" x14ac:dyDescent="0.15">
      <c r="A1" s="9" t="s">
        <v>128</v>
      </c>
    </row>
    <row r="2" spans="1:21" ht="20.100000000000001" customHeight="1" x14ac:dyDescent="0.15">
      <c r="C2" s="90" t="s">
        <v>97</v>
      </c>
    </row>
    <row r="3" spans="1:21" ht="12" x14ac:dyDescent="0.15">
      <c r="C3" s="98" t="s">
        <v>117</v>
      </c>
    </row>
    <row r="4" spans="1:21" ht="12" x14ac:dyDescent="0.15">
      <c r="C4" s="91" t="s">
        <v>121</v>
      </c>
    </row>
    <row r="5" spans="1:21" ht="12" x14ac:dyDescent="0.15">
      <c r="C5" s="91" t="s">
        <v>122</v>
      </c>
    </row>
    <row r="6" spans="1:21" ht="12" x14ac:dyDescent="0.15">
      <c r="C6" s="91" t="s">
        <v>123</v>
      </c>
    </row>
    <row r="7" spans="1:21" customFormat="1" ht="13.5" x14ac:dyDescent="0.15">
      <c r="C7" s="91" t="s">
        <v>124</v>
      </c>
      <c r="D7" s="9"/>
      <c r="E7" s="9"/>
      <c r="F7" s="9"/>
      <c r="G7" s="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3.5" x14ac:dyDescent="0.15">
      <c r="C8" s="90" t="s">
        <v>125</v>
      </c>
      <c r="E8"/>
      <c r="F8"/>
      <c r="G8"/>
    </row>
    <row r="9" spans="1:21" ht="12" x14ac:dyDescent="0.15">
      <c r="C9" s="92" t="s">
        <v>118</v>
      </c>
    </row>
    <row r="10" spans="1:21" ht="12" x14ac:dyDescent="0.15">
      <c r="C10" s="93" t="s">
        <v>119</v>
      </c>
    </row>
    <row r="11" spans="1:21" ht="20.100000000000001" customHeight="1" x14ac:dyDescent="0.15">
      <c r="C11" s="61"/>
    </row>
    <row r="12" spans="1:21" ht="20.100000000000001" customHeight="1" x14ac:dyDescent="0.15">
      <c r="C12" s="145" t="s">
        <v>106</v>
      </c>
      <c r="D12" s="145"/>
      <c r="E12" s="145"/>
      <c r="F12" s="145"/>
      <c r="G12" s="145"/>
      <c r="H12" s="30"/>
    </row>
    <row r="13" spans="1:21" ht="20.100000000000001" customHeight="1" x14ac:dyDescent="0.15">
      <c r="C13" s="155" t="s">
        <v>109</v>
      </c>
      <c r="D13" s="155"/>
      <c r="E13" s="156">
        <v>42825</v>
      </c>
      <c r="F13" s="156"/>
      <c r="G13" s="156"/>
    </row>
    <row r="14" spans="1:21" ht="39" customHeight="1" x14ac:dyDescent="0.15">
      <c r="C14" s="155" t="s">
        <v>107</v>
      </c>
      <c r="D14" s="155"/>
      <c r="E14" s="146" t="s">
        <v>113</v>
      </c>
      <c r="F14" s="146"/>
      <c r="G14" s="146"/>
      <c r="H14" s="28"/>
      <c r="I14" s="28"/>
      <c r="J14" s="28"/>
    </row>
    <row r="15" spans="1:21" ht="27" customHeight="1" x14ac:dyDescent="0.15">
      <c r="C15" s="176" t="s">
        <v>108</v>
      </c>
      <c r="D15" s="176"/>
      <c r="E15" s="146" t="s">
        <v>114</v>
      </c>
      <c r="F15" s="146"/>
      <c r="G15" s="146"/>
      <c r="H15" s="29"/>
      <c r="I15" s="29"/>
      <c r="J15" s="29"/>
    </row>
    <row r="16" spans="1:21" ht="27" customHeight="1" x14ac:dyDescent="0.15">
      <c r="C16" s="153" t="s">
        <v>98</v>
      </c>
      <c r="D16" s="154"/>
      <c r="E16" s="166" t="s">
        <v>116</v>
      </c>
      <c r="F16" s="166"/>
      <c r="G16" s="166"/>
      <c r="H16" s="37"/>
      <c r="I16" s="37"/>
    </row>
    <row r="17" spans="3:7" ht="19.5" customHeight="1" x14ac:dyDescent="0.15">
      <c r="C17" s="152" t="s">
        <v>14</v>
      </c>
      <c r="D17" s="152"/>
      <c r="E17" s="62" t="s">
        <v>110</v>
      </c>
      <c r="F17" s="63"/>
      <c r="G17" s="63"/>
    </row>
    <row r="18" spans="3:7" ht="19.5" customHeight="1" thickBot="1" x14ac:dyDescent="0.2">
      <c r="C18" s="167" t="s">
        <v>111</v>
      </c>
      <c r="D18" s="167"/>
      <c r="E18" s="168" t="s">
        <v>115</v>
      </c>
      <c r="F18" s="168"/>
      <c r="G18" s="168"/>
    </row>
    <row r="19" spans="3:7" ht="19.5" customHeight="1" x14ac:dyDescent="0.15">
      <c r="C19" s="169" t="s">
        <v>99</v>
      </c>
      <c r="D19" s="170"/>
      <c r="E19" s="171"/>
      <c r="F19" s="172" t="s">
        <v>100</v>
      </c>
      <c r="G19" s="174" t="s">
        <v>101</v>
      </c>
    </row>
    <row r="20" spans="3:7" ht="20.100000000000001" customHeight="1" thickBot="1" x14ac:dyDescent="0.2">
      <c r="C20" s="97" t="s">
        <v>0</v>
      </c>
      <c r="D20" s="147" t="s">
        <v>1</v>
      </c>
      <c r="E20" s="148"/>
      <c r="F20" s="173"/>
      <c r="G20" s="175"/>
    </row>
    <row r="21" spans="3:7" ht="20.100000000000001" customHeight="1" x14ac:dyDescent="0.15">
      <c r="C21" s="149" t="s">
        <v>27</v>
      </c>
      <c r="D21" s="150"/>
      <c r="E21" s="151"/>
      <c r="F21" s="20">
        <f>明細Ⅰ【物品費】!$H21</f>
        <v>0</v>
      </c>
      <c r="G21" s="100"/>
    </row>
    <row r="22" spans="3:7" ht="20.100000000000001" customHeight="1" x14ac:dyDescent="0.15">
      <c r="C22" s="10"/>
      <c r="D22" s="164" t="s">
        <v>28</v>
      </c>
      <c r="E22" s="165"/>
      <c r="F22" s="11">
        <f>明細Ⅰ【物品費】!$H22</f>
        <v>0</v>
      </c>
      <c r="G22" s="64"/>
    </row>
    <row r="23" spans="3:7" ht="20.100000000000001" customHeight="1" x14ac:dyDescent="0.15">
      <c r="C23" s="12"/>
      <c r="D23" s="143" t="s">
        <v>29</v>
      </c>
      <c r="E23" s="144"/>
      <c r="F23" s="13">
        <f>明細Ⅰ【物品費】!$H38</f>
        <v>0</v>
      </c>
      <c r="G23" s="65"/>
    </row>
    <row r="24" spans="3:7" ht="20.100000000000001" customHeight="1" x14ac:dyDescent="0.15">
      <c r="C24" s="161" t="s">
        <v>30</v>
      </c>
      <c r="D24" s="162"/>
      <c r="E24" s="163"/>
      <c r="F24" s="20">
        <f>明細Ⅱ【人件費・謝金】!$H21</f>
        <v>0</v>
      </c>
      <c r="G24" s="66"/>
    </row>
    <row r="25" spans="3:7" ht="20.100000000000001" customHeight="1" x14ac:dyDescent="0.15">
      <c r="C25" s="10"/>
      <c r="D25" s="164" t="s">
        <v>31</v>
      </c>
      <c r="E25" s="165"/>
      <c r="F25" s="11">
        <f>明細Ⅱ【人件費・謝金】!$H22</f>
        <v>0</v>
      </c>
      <c r="G25" s="64"/>
    </row>
    <row r="26" spans="3:7" ht="20.100000000000001" customHeight="1" x14ac:dyDescent="0.15">
      <c r="C26" s="12"/>
      <c r="D26" s="143" t="s">
        <v>32</v>
      </c>
      <c r="E26" s="144"/>
      <c r="F26" s="13">
        <f>明細Ⅱ【人件費・謝金】!$H43</f>
        <v>0</v>
      </c>
      <c r="G26" s="65"/>
    </row>
    <row r="27" spans="3:7" ht="20.100000000000001" customHeight="1" x14ac:dyDescent="0.15">
      <c r="C27" s="161" t="s">
        <v>33</v>
      </c>
      <c r="D27" s="162"/>
      <c r="E27" s="163"/>
      <c r="F27" s="20">
        <f>明細Ⅲ【旅費】!$H21</f>
        <v>0</v>
      </c>
      <c r="G27" s="66"/>
    </row>
    <row r="28" spans="3:7" ht="20.100000000000001" customHeight="1" x14ac:dyDescent="0.15">
      <c r="C28" s="12"/>
      <c r="D28" s="159" t="s">
        <v>34</v>
      </c>
      <c r="E28" s="160"/>
      <c r="F28" s="14">
        <f>明細Ⅲ【旅費】!$H22</f>
        <v>0</v>
      </c>
      <c r="G28" s="67"/>
    </row>
    <row r="29" spans="3:7" ht="20.100000000000001" customHeight="1" x14ac:dyDescent="0.15">
      <c r="C29" s="161" t="s">
        <v>35</v>
      </c>
      <c r="D29" s="162"/>
      <c r="E29" s="163"/>
      <c r="F29" s="20">
        <f>明細Ⅳ【その他】!$H21</f>
        <v>0</v>
      </c>
      <c r="G29" s="68"/>
    </row>
    <row r="30" spans="3:7" ht="20.100000000000001" customHeight="1" x14ac:dyDescent="0.15">
      <c r="C30" s="10"/>
      <c r="D30" s="164" t="s">
        <v>36</v>
      </c>
      <c r="E30" s="165"/>
      <c r="F30" s="11">
        <f>明細Ⅳ【その他】!$H22</f>
        <v>0</v>
      </c>
      <c r="G30" s="64"/>
    </row>
    <row r="31" spans="3:7" ht="20.100000000000001" customHeight="1" x14ac:dyDescent="0.15">
      <c r="C31" s="10"/>
      <c r="D31" s="157" t="s">
        <v>37</v>
      </c>
      <c r="E31" s="158"/>
      <c r="F31" s="15">
        <f>明細Ⅳ【その他】!$H43</f>
        <v>0</v>
      </c>
      <c r="G31" s="69"/>
    </row>
    <row r="32" spans="3:7" ht="20.100000000000001" customHeight="1" x14ac:dyDescent="0.15">
      <c r="C32" s="10"/>
      <c r="D32" s="157" t="s">
        <v>38</v>
      </c>
      <c r="E32" s="158"/>
      <c r="F32" s="15">
        <f>明細Ⅳ【その他】!$H49</f>
        <v>0</v>
      </c>
      <c r="G32" s="69"/>
    </row>
    <row r="33" spans="2:7" ht="20.100000000000001" customHeight="1" x14ac:dyDescent="0.15">
      <c r="C33" s="10"/>
      <c r="D33" s="157" t="s">
        <v>39</v>
      </c>
      <c r="E33" s="158"/>
      <c r="F33" s="15">
        <f>明細Ⅳ【その他】!$H60</f>
        <v>0</v>
      </c>
      <c r="G33" s="69"/>
    </row>
    <row r="34" spans="2:7" ht="20.100000000000001" customHeight="1" x14ac:dyDescent="0.15">
      <c r="C34" s="10"/>
      <c r="D34" s="157" t="s">
        <v>40</v>
      </c>
      <c r="E34" s="158"/>
      <c r="F34" s="15">
        <f>明細Ⅳ【その他】!$H71</f>
        <v>0</v>
      </c>
      <c r="G34" s="69"/>
    </row>
    <row r="35" spans="2:7" ht="20.100000000000001" customHeight="1" x14ac:dyDescent="0.15">
      <c r="C35" s="12"/>
      <c r="D35" s="143" t="s">
        <v>41</v>
      </c>
      <c r="E35" s="144"/>
      <c r="F35" s="13">
        <f>明細Ⅳ【その他】!$H77</f>
        <v>0</v>
      </c>
      <c r="G35" s="65"/>
    </row>
    <row r="36" spans="2:7" ht="20.100000000000001" customHeight="1" x14ac:dyDescent="0.15">
      <c r="C36" s="134" t="s">
        <v>42</v>
      </c>
      <c r="D36" s="135"/>
      <c r="E36" s="136"/>
      <c r="F36" s="14">
        <f>F$21+F$24+F$27+F$29</f>
        <v>0</v>
      </c>
      <c r="G36" s="70"/>
    </row>
    <row r="37" spans="2:7" ht="20.100000000000001" customHeight="1" x14ac:dyDescent="0.15">
      <c r="C37" s="137" t="s">
        <v>90</v>
      </c>
      <c r="D37" s="138"/>
      <c r="E37" s="139"/>
      <c r="F37" s="24">
        <f>IF(F$46="",ROUNDDOWN(F36*F$45,0),"　　NG")</f>
        <v>0</v>
      </c>
      <c r="G37" s="71"/>
    </row>
    <row r="38" spans="2:7" ht="20.100000000000001" customHeight="1" x14ac:dyDescent="0.15">
      <c r="C38" s="134" t="s">
        <v>95</v>
      </c>
      <c r="D38" s="135"/>
      <c r="E38" s="136"/>
      <c r="F38" s="24">
        <f>F36+F37</f>
        <v>0</v>
      </c>
      <c r="G38" s="71"/>
    </row>
    <row r="39" spans="2:7" ht="20.100000000000001" customHeight="1" x14ac:dyDescent="0.15">
      <c r="C39" s="25" t="s">
        <v>129</v>
      </c>
      <c r="D39" s="26"/>
      <c r="E39" s="27"/>
      <c r="F39" s="39"/>
      <c r="G39" s="72"/>
    </row>
    <row r="40" spans="2:7" ht="20.100000000000001" customHeight="1" thickBot="1" x14ac:dyDescent="0.2">
      <c r="C40" s="25" t="s">
        <v>96</v>
      </c>
      <c r="D40" s="26"/>
      <c r="E40" s="27"/>
      <c r="F40" s="24">
        <f>F39+F38</f>
        <v>0</v>
      </c>
      <c r="G40" s="99"/>
    </row>
    <row r="41" spans="2:7" ht="20.100000000000001" customHeight="1" x14ac:dyDescent="0.15">
      <c r="B41" s="95"/>
      <c r="C41" s="140" t="s">
        <v>103</v>
      </c>
      <c r="D41" s="141"/>
      <c r="E41" s="142"/>
      <c r="F41" s="23">
        <f>IF(F$44="消費税率選択",0,(ROUNDDOWN(F40*F$44,0)))</f>
        <v>0</v>
      </c>
      <c r="G41" s="10"/>
    </row>
    <row r="42" spans="2:7" ht="20.100000000000001" customHeight="1" thickBot="1" x14ac:dyDescent="0.2">
      <c r="C42" s="131" t="s">
        <v>92</v>
      </c>
      <c r="D42" s="132"/>
      <c r="E42" s="133"/>
      <c r="F42" s="21">
        <f>(F40+F41)</f>
        <v>0</v>
      </c>
      <c r="G42" s="10"/>
    </row>
    <row r="43" spans="2:7" ht="20.100000000000001" customHeight="1" x14ac:dyDescent="0.15">
      <c r="C43" s="31"/>
      <c r="D43" s="31"/>
      <c r="E43" s="32"/>
      <c r="F43" s="34"/>
      <c r="G43" s="33"/>
    </row>
    <row r="44" spans="2:7" ht="20.100000000000001" customHeight="1" x14ac:dyDescent="0.15">
      <c r="C44" s="31"/>
      <c r="D44" s="31"/>
      <c r="E44" s="38" t="s">
        <v>102</v>
      </c>
      <c r="F44" s="42">
        <v>0.08</v>
      </c>
      <c r="G44" s="41"/>
    </row>
    <row r="45" spans="2:7" ht="20.100000000000001" customHeight="1" x14ac:dyDescent="0.15">
      <c r="C45" s="16"/>
      <c r="D45" s="16"/>
      <c r="E45" s="40" t="s">
        <v>104</v>
      </c>
      <c r="F45" s="49">
        <v>0</v>
      </c>
    </row>
    <row r="46" spans="2:7" ht="20.100000000000001" customHeight="1" x14ac:dyDescent="0.15">
      <c r="C46" s="16"/>
      <c r="D46" s="16"/>
      <c r="F46" s="36" t="str">
        <f>IF(AND(F45=ROUNDDOWN(F45*1,3),F45&lt;=0.1),"","ＮＧ(少数点第２以下または１０％以上が入力されました。)")</f>
        <v/>
      </c>
      <c r="G46" s="35"/>
    </row>
    <row r="47" spans="2:7" ht="20.100000000000001" customHeight="1" x14ac:dyDescent="0.15">
      <c r="F47" s="17"/>
    </row>
  </sheetData>
  <sheetProtection algorithmName="SHA-512" hashValue="1VD1KvMtrF8G6iMjLvxGUaVQ9ynFvwRiR9LzpRD7EJb5b+BHSCx3/JT7M9xn04j9WhiRHIaifhLFwFhiy/rp5w==" saltValue="MKSBKkxaTuxi3gia6g5Q0Q==" spinCount="100000" sheet="1" formatCells="0"/>
  <protectedRanges>
    <protectedRange sqref="F44" name="範囲3"/>
    <protectedRange sqref="C18 G21:G40 F45 E17:G18 E13:G15" name="範囲1"/>
    <protectedRange sqref="I16 E16:H16" name="範囲1_1"/>
  </protectedRanges>
  <mergeCells count="36">
    <mergeCell ref="D22:E22"/>
    <mergeCell ref="D23:E23"/>
    <mergeCell ref="D25:E25"/>
    <mergeCell ref="E16:G16"/>
    <mergeCell ref="C14:D14"/>
    <mergeCell ref="C18:D18"/>
    <mergeCell ref="E18:G18"/>
    <mergeCell ref="C24:E24"/>
    <mergeCell ref="C19:E19"/>
    <mergeCell ref="F19:F20"/>
    <mergeCell ref="G19:G20"/>
    <mergeCell ref="C15:D15"/>
    <mergeCell ref="D34:E34"/>
    <mergeCell ref="D32:E32"/>
    <mergeCell ref="D26:E26"/>
    <mergeCell ref="D31:E31"/>
    <mergeCell ref="D28:E28"/>
    <mergeCell ref="C29:E29"/>
    <mergeCell ref="D30:E30"/>
    <mergeCell ref="D33:E33"/>
    <mergeCell ref="C27:E27"/>
    <mergeCell ref="C12:G12"/>
    <mergeCell ref="E14:G14"/>
    <mergeCell ref="E15:G15"/>
    <mergeCell ref="D20:E20"/>
    <mergeCell ref="C21:E21"/>
    <mergeCell ref="C17:D17"/>
    <mergeCell ref="C16:D16"/>
    <mergeCell ref="C13:D13"/>
    <mergeCell ref="E13:G13"/>
    <mergeCell ref="C42:E42"/>
    <mergeCell ref="C36:E36"/>
    <mergeCell ref="C37:E37"/>
    <mergeCell ref="C41:E41"/>
    <mergeCell ref="D35:E35"/>
    <mergeCell ref="C38:E38"/>
  </mergeCells>
  <phoneticPr fontId="5"/>
  <dataValidations count="2">
    <dataValidation type="list" allowBlank="1" showInputMessage="1" showErrorMessage="1" sqref="F44">
      <formula1>"8%,5%"</formula1>
    </dataValidation>
    <dataValidation type="list" allowBlank="1" showInputMessage="1" showErrorMessage="1" sqref="C18:D18">
      <formula1>"研究者種別を選択：,代表研究者：,研究分担者："</formula1>
    </dataValidation>
  </dataValidations>
  <pageMargins left="0.98425196850393704" right="0.39370078740157483" top="1.1811023622047245" bottom="0.98425196850393704" header="0.51181102362204722" footer="0.11811023622047245"/>
  <pageSetup paperSize="9" scale="97" fitToHeight="0" orientation="portrait" r:id="rId1"/>
  <headerFooter scaleWithDoc="0" alignWithMargins="0">
    <oddHeader>&amp;L(29-1)
様式１－１－1別紙１&amp;R年度別実施計画書　別紙１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zoomScaleSheetLayoutView="100" workbookViewId="0">
      <pane xSplit="2" ySplit="9" topLeftCell="C10" activePane="bottomRight" state="frozen"/>
      <selection activeCell="E13" sqref="E13:G13"/>
      <selection pane="topRight" activeCell="E13" sqref="E13:G13"/>
      <selection pane="bottomLeft" activeCell="E13" sqref="E13:G13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10" ht="20.100000000000001" customHeight="1" x14ac:dyDescent="0.15">
      <c r="A1" s="9" t="str">
        <f>連名契約【税抜用】必要積算経費一覧表_当該年度!A1</f>
        <v>様式１-１-１(税抜)（29-1）</v>
      </c>
      <c r="H1" s="96"/>
      <c r="J1" s="96"/>
    </row>
    <row r="2" spans="1:10" ht="20.100000000000001" customHeight="1" x14ac:dyDescent="0.15">
      <c r="A2" s="9"/>
      <c r="C2" s="90" t="s">
        <v>2</v>
      </c>
    </row>
    <row r="3" spans="1:10" ht="12" x14ac:dyDescent="0.15">
      <c r="C3" s="98" t="s">
        <v>117</v>
      </c>
    </row>
    <row r="4" spans="1:10" ht="12" x14ac:dyDescent="0.15">
      <c r="C4" s="91" t="s">
        <v>121</v>
      </c>
      <c r="H4" s="73"/>
    </row>
    <row r="5" spans="1:10" ht="12" x14ac:dyDescent="0.15">
      <c r="C5" s="91" t="s">
        <v>122</v>
      </c>
      <c r="H5" s="88"/>
    </row>
    <row r="6" spans="1:10" ht="12" x14ac:dyDescent="0.15">
      <c r="C6" s="90" t="s">
        <v>120</v>
      </c>
      <c r="H6" s="88"/>
    </row>
    <row r="7" spans="1:10" ht="12" x14ac:dyDescent="0.15">
      <c r="C7" s="90" t="s">
        <v>126</v>
      </c>
      <c r="H7" s="88"/>
    </row>
    <row r="8" spans="1:10" ht="12" x14ac:dyDescent="0.15">
      <c r="C8" s="94" t="s">
        <v>131</v>
      </c>
      <c r="H8" s="87"/>
    </row>
    <row r="9" spans="1:10" ht="12" customHeight="1" x14ac:dyDescent="0.15">
      <c r="C9" s="90" t="s">
        <v>130</v>
      </c>
      <c r="H9" s="74"/>
    </row>
    <row r="10" spans="1:10" ht="19.5" customHeight="1" x14ac:dyDescent="0.15">
      <c r="C10" s="2"/>
      <c r="H10" s="89"/>
    </row>
    <row r="11" spans="1:10" ht="20.100000000000001" customHeight="1" x14ac:dyDescent="0.15">
      <c r="C11" s="2"/>
    </row>
    <row r="12" spans="1:10" ht="20.100000000000001" customHeight="1" x14ac:dyDescent="0.15">
      <c r="C12" s="177" t="s">
        <v>75</v>
      </c>
      <c r="D12" s="178"/>
      <c r="E12" s="178"/>
      <c r="F12" s="178"/>
      <c r="G12" s="178"/>
      <c r="H12" s="178"/>
    </row>
    <row r="13" spans="1:10" ht="20.100000000000001" customHeight="1" x14ac:dyDescent="0.15">
      <c r="C13" s="57"/>
      <c r="D13" s="58"/>
      <c r="E13" s="58"/>
      <c r="F13" s="58"/>
      <c r="G13" s="58"/>
      <c r="H13" s="58"/>
    </row>
    <row r="14" spans="1:10" ht="39" customHeight="1" x14ac:dyDescent="0.15">
      <c r="C14" s="180" t="str">
        <f>連名契約【税抜用】必要積算経費一覧表_当該年度!C14</f>
        <v>課題名：</v>
      </c>
      <c r="D14" s="181"/>
      <c r="E14" s="185" t="str">
        <f>IF(連名契約【税抜用】必要積算経費一覧表_当該年度!$E$14&lt;&gt;0, 連名契約【税抜用】必要積算経費一覧表_当該年度!$E$14," ")</f>
        <v>○○○○の研究開発</v>
      </c>
      <c r="F14" s="185"/>
      <c r="G14" s="185"/>
      <c r="H14" s="185"/>
    </row>
    <row r="15" spans="1:10" ht="27" customHeight="1" x14ac:dyDescent="0.15">
      <c r="C15" s="180" t="str">
        <f>連名契約【税抜用】必要積算経費一覧表_当該年度!C15</f>
        <v>個別課題名：</v>
      </c>
      <c r="D15" s="180"/>
      <c r="E15" s="179" t="str">
        <f>IF(連名契約【税抜用】必要積算経費一覧表_当該年度!$E$15&lt;&gt;0, 連名契約【税抜用】必要積算経費一覧表_当該年度!$E$15," ")</f>
        <v>課題Ｘ　□□□□の研究開発</v>
      </c>
      <c r="F15" s="179"/>
      <c r="G15" s="179"/>
      <c r="H15" s="179"/>
    </row>
    <row r="16" spans="1:10" ht="27" customHeight="1" x14ac:dyDescent="0.15">
      <c r="C16" s="180" t="str">
        <f>連名契約【税抜用】必要積算経費一覧表_当該年度!C16</f>
        <v>副題：</v>
      </c>
      <c r="D16" s="180"/>
      <c r="E16" s="179" t="str">
        <f>IF(連名契約【税抜用】必要積算経費一覧表_当該年度!$E$16&lt;&gt;0, 連名契約【税抜用】必要積算経費一覧表_当該年度!$E$16," ")</f>
        <v>△△△△の研究</v>
      </c>
      <c r="F16" s="179"/>
      <c r="G16" s="179"/>
      <c r="H16" s="179"/>
    </row>
    <row r="17" spans="3:21" ht="19.5" customHeight="1" x14ac:dyDescent="0.15">
      <c r="C17" s="180" t="str">
        <f>連名契約【税抜用】必要積算経費一覧表_当該年度!$C$17</f>
        <v>管理番号：</v>
      </c>
      <c r="D17" s="181"/>
      <c r="E17" s="124" t="str">
        <f>IF(連名契約【税抜用】必要積算経費一覧表_当該年度!$E$17&lt;&gt;0, 連名契約【税抜用】必要積算経費一覧表_当該年度!$E$17," ")</f>
        <v>999A0101</v>
      </c>
      <c r="F17" s="59"/>
      <c r="G17" s="59"/>
      <c r="H17" s="59"/>
    </row>
    <row r="18" spans="3:21" ht="19.5" customHeight="1" thickBot="1" x14ac:dyDescent="0.2">
      <c r="C18" s="186" t="str">
        <f>連名契約【税抜用】必要積算経費一覧表_当該年度!C18</f>
        <v>研究者種別を選択：</v>
      </c>
      <c r="D18" s="186"/>
      <c r="E18" s="194" t="str">
        <f>IF(連名契約【税抜用】必要積算経費一覧表_当該年度!$E$18&lt;&gt;0, 連名契約【税抜用】必要積算経費一覧表_当該年度!$E$18," ")</f>
        <v>××××株式会社</v>
      </c>
      <c r="F18" s="195"/>
      <c r="G18" s="195"/>
      <c r="H18" s="195"/>
    </row>
    <row r="19" spans="3:21" ht="20.100000000000001" customHeight="1" x14ac:dyDescent="0.15">
      <c r="C19" s="190" t="s">
        <v>93</v>
      </c>
      <c r="D19" s="191"/>
      <c r="E19" s="191"/>
      <c r="F19" s="191"/>
      <c r="G19" s="191"/>
      <c r="H19" s="192" t="s">
        <v>94</v>
      </c>
    </row>
    <row r="20" spans="3:21" ht="20.100000000000001" customHeight="1" thickBot="1" x14ac:dyDescent="0.2">
      <c r="C20" s="126" t="s">
        <v>0</v>
      </c>
      <c r="D20" s="127" t="s">
        <v>1</v>
      </c>
      <c r="E20" s="128" t="s">
        <v>3</v>
      </c>
      <c r="F20" s="130" t="s">
        <v>112</v>
      </c>
      <c r="G20" s="129" t="s">
        <v>127</v>
      </c>
      <c r="H20" s="193"/>
      <c r="J20" s="85" t="s">
        <v>91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3:21" ht="20.100000000000001" customHeight="1" x14ac:dyDescent="0.15">
      <c r="C21" s="187" t="str">
        <f>連名契約【税抜用】必要積算経費一覧表_当該年度!C21</f>
        <v>Ⅰ　物品費</v>
      </c>
      <c r="D21" s="188"/>
      <c r="E21" s="188"/>
      <c r="F21" s="188"/>
      <c r="G21" s="189"/>
      <c r="H21" s="4">
        <f>H22+H38</f>
        <v>0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3:21" ht="19.5" customHeight="1" x14ac:dyDescent="0.15">
      <c r="C22" s="86"/>
      <c r="D22" s="182" t="str">
        <f>連名契約【税抜用】必要積算経費一覧表_当該年度!D22</f>
        <v>１　設備備品費</v>
      </c>
      <c r="E22" s="183"/>
      <c r="F22" s="183"/>
      <c r="G22" s="184"/>
      <c r="H22" s="22">
        <f>SUM(H23:H37)</f>
        <v>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3:21" ht="19.5" customHeight="1" x14ac:dyDescent="0.15">
      <c r="C23" s="3"/>
      <c r="D23" s="43" t="s">
        <v>4</v>
      </c>
      <c r="E23" s="75"/>
      <c r="F23" s="75"/>
      <c r="G23" s="76"/>
      <c r="H23" s="4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3:21" ht="20.100000000000001" customHeight="1" x14ac:dyDescent="0.15">
      <c r="C24" s="3"/>
      <c r="D24" s="45" t="s">
        <v>5</v>
      </c>
      <c r="E24" s="77"/>
      <c r="F24" s="77"/>
      <c r="G24" s="78"/>
      <c r="H24" s="46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3:21" ht="20.100000000000001" customHeight="1" x14ac:dyDescent="0.15">
      <c r="C25" s="3"/>
      <c r="D25" s="45" t="s">
        <v>6</v>
      </c>
      <c r="E25" s="77"/>
      <c r="F25" s="77"/>
      <c r="G25" s="78"/>
      <c r="H25" s="4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3:21" ht="20.100000000000001" customHeight="1" x14ac:dyDescent="0.15">
      <c r="C26" s="3"/>
      <c r="D26" s="45" t="s">
        <v>7</v>
      </c>
      <c r="E26" s="77"/>
      <c r="F26" s="77"/>
      <c r="G26" s="78"/>
      <c r="H26" s="4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3:21" ht="20.100000000000001" customHeight="1" x14ac:dyDescent="0.15">
      <c r="C27" s="3"/>
      <c r="D27" s="45" t="s">
        <v>8</v>
      </c>
      <c r="E27" s="77"/>
      <c r="F27" s="77"/>
      <c r="G27" s="78"/>
      <c r="H27" s="46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3:21" ht="20.100000000000001" customHeight="1" x14ac:dyDescent="0.15">
      <c r="C28" s="3"/>
      <c r="D28" s="45" t="s">
        <v>82</v>
      </c>
      <c r="E28" s="77"/>
      <c r="F28" s="77"/>
      <c r="G28" s="78"/>
      <c r="H28" s="46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3:21" ht="20.100000000000001" customHeight="1" x14ac:dyDescent="0.15">
      <c r="C29" s="3"/>
      <c r="D29" s="45" t="s">
        <v>83</v>
      </c>
      <c r="E29" s="77"/>
      <c r="F29" s="77"/>
      <c r="G29" s="78"/>
      <c r="H29" s="46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3:21" ht="20.100000000000001" customHeight="1" x14ac:dyDescent="0.15">
      <c r="C30" s="3"/>
      <c r="D30" s="45" t="s">
        <v>11</v>
      </c>
      <c r="E30" s="77"/>
      <c r="F30" s="77"/>
      <c r="G30" s="78"/>
      <c r="H30" s="46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3:21" ht="20.100000000000001" customHeight="1" x14ac:dyDescent="0.15">
      <c r="C31" s="3"/>
      <c r="D31" s="45" t="s">
        <v>12</v>
      </c>
      <c r="E31" s="77"/>
      <c r="F31" s="77"/>
      <c r="G31" s="78"/>
      <c r="H31" s="46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3:21" ht="20.100000000000001" customHeight="1" x14ac:dyDescent="0.15">
      <c r="C32" s="3"/>
      <c r="D32" s="45" t="s">
        <v>13</v>
      </c>
      <c r="E32" s="77"/>
      <c r="F32" s="77"/>
      <c r="G32" s="78"/>
      <c r="H32" s="46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3:21" ht="20.100000000000001" customHeight="1" x14ac:dyDescent="0.15">
      <c r="C33" s="3"/>
      <c r="D33" s="45" t="s">
        <v>15</v>
      </c>
      <c r="E33" s="77"/>
      <c r="F33" s="77"/>
      <c r="G33" s="78"/>
      <c r="H33" s="46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3:21" ht="20.100000000000001" customHeight="1" x14ac:dyDescent="0.15">
      <c r="C34" s="3"/>
      <c r="D34" s="45" t="s">
        <v>16</v>
      </c>
      <c r="E34" s="77"/>
      <c r="F34" s="77"/>
      <c r="G34" s="78"/>
      <c r="H34" s="46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3:21" ht="20.100000000000001" customHeight="1" x14ac:dyDescent="0.15">
      <c r="C35" s="3"/>
      <c r="D35" s="45" t="s">
        <v>17</v>
      </c>
      <c r="E35" s="77"/>
      <c r="F35" s="77"/>
      <c r="G35" s="78"/>
      <c r="H35" s="46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3:21" ht="20.100000000000001" customHeight="1" x14ac:dyDescent="0.15">
      <c r="C36" s="3"/>
      <c r="D36" s="45" t="s">
        <v>18</v>
      </c>
      <c r="E36" s="77"/>
      <c r="F36" s="77"/>
      <c r="G36" s="78"/>
      <c r="H36" s="46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3:21" ht="20.100000000000001" customHeight="1" x14ac:dyDescent="0.15">
      <c r="C37" s="5"/>
      <c r="D37" s="50" t="s">
        <v>74</v>
      </c>
      <c r="E37" s="79"/>
      <c r="F37" s="79"/>
      <c r="G37" s="80"/>
      <c r="H37" s="51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3:21" ht="20.100000000000001" customHeight="1" x14ac:dyDescent="0.15">
      <c r="C38" s="3"/>
      <c r="D38" s="182" t="str">
        <f>連名契約【税抜用】必要積算経費一覧表_当該年度!D23</f>
        <v>２　消耗品費</v>
      </c>
      <c r="E38" s="183"/>
      <c r="F38" s="183"/>
      <c r="G38" s="184"/>
      <c r="H38" s="22">
        <f>SUM(H39:H58)</f>
        <v>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3:21" ht="20.100000000000001" customHeight="1" x14ac:dyDescent="0.15">
      <c r="C39" s="3"/>
      <c r="D39" s="43" t="s">
        <v>4</v>
      </c>
      <c r="E39" s="75"/>
      <c r="F39" s="75"/>
      <c r="G39" s="81"/>
      <c r="H39" s="44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3:21" ht="20.100000000000001" customHeight="1" x14ac:dyDescent="0.15">
      <c r="C40" s="3"/>
      <c r="D40" s="45" t="s">
        <v>5</v>
      </c>
      <c r="E40" s="77"/>
      <c r="F40" s="77"/>
      <c r="G40" s="82"/>
      <c r="H40" s="46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3:21" ht="20.100000000000001" customHeight="1" x14ac:dyDescent="0.15">
      <c r="C41" s="3"/>
      <c r="D41" s="45" t="s">
        <v>6</v>
      </c>
      <c r="E41" s="77"/>
      <c r="F41" s="77"/>
      <c r="G41" s="82"/>
      <c r="H41" s="46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3:21" ht="20.100000000000001" customHeight="1" x14ac:dyDescent="0.15">
      <c r="C42" s="3"/>
      <c r="D42" s="45" t="s">
        <v>7</v>
      </c>
      <c r="E42" s="77"/>
      <c r="F42" s="77"/>
      <c r="G42" s="82"/>
      <c r="H42" s="46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3:21" ht="20.100000000000001" customHeight="1" x14ac:dyDescent="0.15">
      <c r="C43" s="3"/>
      <c r="D43" s="45" t="s">
        <v>8</v>
      </c>
      <c r="E43" s="77"/>
      <c r="F43" s="77"/>
      <c r="G43" s="82"/>
      <c r="H43" s="46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3:21" ht="20.100000000000001" customHeight="1" x14ac:dyDescent="0.15">
      <c r="C44" s="3"/>
      <c r="D44" s="45" t="s">
        <v>9</v>
      </c>
      <c r="E44" s="77"/>
      <c r="F44" s="77"/>
      <c r="G44" s="82"/>
      <c r="H44" s="46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3:21" ht="20.100000000000001" customHeight="1" x14ac:dyDescent="0.15">
      <c r="C45" s="3"/>
      <c r="D45" s="45" t="s">
        <v>10</v>
      </c>
      <c r="E45" s="77"/>
      <c r="F45" s="77"/>
      <c r="G45" s="82"/>
      <c r="H45" s="46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3:21" ht="20.100000000000001" customHeight="1" x14ac:dyDescent="0.15">
      <c r="C46" s="3"/>
      <c r="D46" s="45" t="s">
        <v>84</v>
      </c>
      <c r="E46" s="77"/>
      <c r="F46" s="77"/>
      <c r="G46" s="82"/>
      <c r="H46" s="46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3:21" ht="20.100000000000001" customHeight="1" x14ac:dyDescent="0.15">
      <c r="C47" s="3"/>
      <c r="D47" s="45" t="s">
        <v>85</v>
      </c>
      <c r="E47" s="77"/>
      <c r="F47" s="77"/>
      <c r="G47" s="82"/>
      <c r="H47" s="46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3:21" ht="20.100000000000001" customHeight="1" x14ac:dyDescent="0.15">
      <c r="C48" s="3"/>
      <c r="D48" s="45" t="s">
        <v>13</v>
      </c>
      <c r="E48" s="77"/>
      <c r="F48" s="77"/>
      <c r="G48" s="82"/>
      <c r="H48" s="46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3:21" ht="20.100000000000001" customHeight="1" x14ac:dyDescent="0.15">
      <c r="C49" s="3"/>
      <c r="D49" s="45" t="s">
        <v>15</v>
      </c>
      <c r="E49" s="77"/>
      <c r="F49" s="77"/>
      <c r="G49" s="82"/>
      <c r="H49" s="46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3:21" ht="20.100000000000001" customHeight="1" x14ac:dyDescent="0.15">
      <c r="C50" s="3"/>
      <c r="D50" s="45" t="s">
        <v>16</v>
      </c>
      <c r="E50" s="77"/>
      <c r="F50" s="77"/>
      <c r="G50" s="82"/>
      <c r="H50" s="46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3:21" ht="20.100000000000001" customHeight="1" x14ac:dyDescent="0.15">
      <c r="C51" s="3"/>
      <c r="D51" s="45" t="s">
        <v>17</v>
      </c>
      <c r="E51" s="77"/>
      <c r="F51" s="77"/>
      <c r="G51" s="82"/>
      <c r="H51" s="46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3:21" ht="20.100000000000001" customHeight="1" x14ac:dyDescent="0.15">
      <c r="C52" s="3"/>
      <c r="D52" s="45" t="s">
        <v>18</v>
      </c>
      <c r="E52" s="77"/>
      <c r="F52" s="77"/>
      <c r="G52" s="82"/>
      <c r="H52" s="46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3:21" ht="20.100000000000001" customHeight="1" x14ac:dyDescent="0.15">
      <c r="C53" s="3"/>
      <c r="D53" s="45" t="s">
        <v>19</v>
      </c>
      <c r="E53" s="77"/>
      <c r="F53" s="77"/>
      <c r="G53" s="82"/>
      <c r="H53" s="46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3:21" ht="20.100000000000001" customHeight="1" x14ac:dyDescent="0.15">
      <c r="C54" s="3"/>
      <c r="D54" s="45" t="s">
        <v>20</v>
      </c>
      <c r="E54" s="77"/>
      <c r="F54" s="77"/>
      <c r="G54" s="82"/>
      <c r="H54" s="46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3:21" ht="20.100000000000001" customHeight="1" x14ac:dyDescent="0.15">
      <c r="C55" s="3"/>
      <c r="D55" s="45" t="s">
        <v>21</v>
      </c>
      <c r="E55" s="77"/>
      <c r="F55" s="77"/>
      <c r="G55" s="82"/>
      <c r="H55" s="46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3:21" ht="20.100000000000001" customHeight="1" x14ac:dyDescent="0.15">
      <c r="C56" s="3"/>
      <c r="D56" s="45" t="s">
        <v>22</v>
      </c>
      <c r="E56" s="77"/>
      <c r="F56" s="77"/>
      <c r="G56" s="82"/>
      <c r="H56" s="46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3:21" ht="20.100000000000001" customHeight="1" x14ac:dyDescent="0.15">
      <c r="C57" s="3"/>
      <c r="D57" s="45" t="s">
        <v>23</v>
      </c>
      <c r="E57" s="77"/>
      <c r="F57" s="77"/>
      <c r="G57" s="82"/>
      <c r="H57" s="46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3:21" ht="20.100000000000001" customHeight="1" thickBot="1" x14ac:dyDescent="0.2">
      <c r="C58" s="6"/>
      <c r="D58" s="52" t="s">
        <v>24</v>
      </c>
      <c r="E58" s="83"/>
      <c r="F58" s="83"/>
      <c r="G58" s="84"/>
      <c r="H58" s="53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3:21" ht="20.100000000000001" customHeight="1" x14ac:dyDescent="0.15">
      <c r="D59" s="7"/>
    </row>
    <row r="60" spans="3:21" ht="20.100000000000001" customHeight="1" x14ac:dyDescent="0.15">
      <c r="D60" s="7"/>
    </row>
  </sheetData>
  <sheetProtection algorithmName="SHA-512" hashValue="Vhd45jNa06Nl/RxtXErYqoe9tWudJkNDy1eeTgLw2jBbnU051ZMgAxSyUut9+FjB1qznrLwuv1M/SxuJc9x7CA==" saltValue="nRlg1zYqbBX2qsyrnjz2Gw==" spinCount="100000" sheet="1" formatCells="0" formatRows="0" insertRows="0"/>
  <protectedRanges>
    <protectedRange sqref="J20:U58" name="範囲3"/>
    <protectedRange sqref="D39:H58 D23:H37" name="範囲1"/>
  </protectedRanges>
  <mergeCells count="15">
    <mergeCell ref="D22:G22"/>
    <mergeCell ref="D38:G38"/>
    <mergeCell ref="E14:H14"/>
    <mergeCell ref="C18:D18"/>
    <mergeCell ref="C21:G21"/>
    <mergeCell ref="C19:G19"/>
    <mergeCell ref="H19:H20"/>
    <mergeCell ref="C16:D16"/>
    <mergeCell ref="E16:H16"/>
    <mergeCell ref="E18:H18"/>
    <mergeCell ref="C12:H12"/>
    <mergeCell ref="E15:H15"/>
    <mergeCell ref="C17:D17"/>
    <mergeCell ref="C15:D15"/>
    <mergeCell ref="C14:D14"/>
  </mergeCells>
  <phoneticPr fontId="5"/>
  <dataValidations count="1">
    <dataValidation type="whole" operator="greaterThanOrEqual" allowBlank="1" showInputMessage="1" showErrorMessage="1" error="整数を入力してください。" sqref="H23:H37 H39:H58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33" fitToHeight="0" orientation="portrait" r:id="rId1"/>
  <headerFooter alignWithMargins="0">
    <oddHeader>&amp;L(29-1)
様式１－１－1別紙１&amp;R年度別実施計画書　別紙１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zoomScaleSheetLayoutView="100" workbookViewId="0">
      <pane xSplit="2" ySplit="9" topLeftCell="C10" activePane="bottomRight" state="frozen"/>
      <selection activeCell="E13" sqref="E13:G13"/>
      <selection pane="topRight" activeCell="E13" sqref="E13:G13"/>
      <selection pane="bottomLeft" activeCell="E13" sqref="E13:G13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10" ht="20.100000000000001" customHeight="1" x14ac:dyDescent="0.15">
      <c r="A1" s="9" t="str">
        <f>連名契約【税抜用】必要積算経費一覧表_当該年度!A1</f>
        <v>様式１-１-１(税抜)（29-1）</v>
      </c>
      <c r="H1" s="96"/>
      <c r="J1" s="96"/>
    </row>
    <row r="2" spans="1:10" ht="20.100000000000001" customHeight="1" x14ac:dyDescent="0.15">
      <c r="A2" s="9"/>
      <c r="C2" s="90" t="str">
        <f>明細Ⅰ【物品費】!C2</f>
        <v>［記入要領］</v>
      </c>
    </row>
    <row r="3" spans="1:10" ht="12" x14ac:dyDescent="0.15">
      <c r="C3" s="98" t="str">
        <f>明細Ⅰ【物品費】!C3</f>
        <v>１．水色地/黄色地のセル</v>
      </c>
    </row>
    <row r="4" spans="1:10" ht="12" x14ac:dyDescent="0.15">
      <c r="C4" s="91" t="str">
        <f>明細Ⅰ【物品費】!C4</f>
        <v>　　・水色地のセルのみ必要事項を記入してください。</v>
      </c>
    </row>
    <row r="5" spans="1:10" ht="12" x14ac:dyDescent="0.15">
      <c r="C5" s="91" t="str">
        <f>明細Ⅰ【物品費】!C5</f>
        <v>　　・文字入力が不要なセルは空欄にしておいてください。</v>
      </c>
    </row>
    <row r="6" spans="1:10" ht="12" x14ac:dyDescent="0.15">
      <c r="C6" s="90" t="str">
        <f>明細Ⅰ【物品費】!C6</f>
        <v>　　・金額欄は、0円を含めて整数で記入してください。（計算式および小数は記入しないでください。）</v>
      </c>
    </row>
    <row r="7" spans="1:10" ht="12" x14ac:dyDescent="0.15">
      <c r="C7" s="90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94" t="str">
        <f>明細Ⅰ【物品費】!C8</f>
        <v>２．行の追加・削除と行の高さ調整</v>
      </c>
    </row>
    <row r="9" spans="1:10" ht="12" customHeight="1" x14ac:dyDescent="0.15">
      <c r="C9" s="90" t="str">
        <f>明細Ⅰ【物品費】!C9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10" spans="1:10" ht="20.100000000000001" customHeight="1" x14ac:dyDescent="0.15">
      <c r="C10" s="2"/>
    </row>
    <row r="11" spans="1:10" ht="20.100000000000001" customHeight="1" x14ac:dyDescent="0.15">
      <c r="C11" s="2"/>
    </row>
    <row r="12" spans="1:10" ht="20.100000000000001" customHeight="1" x14ac:dyDescent="0.15">
      <c r="C12" s="177" t="s">
        <v>76</v>
      </c>
      <c r="D12" s="178"/>
      <c r="E12" s="178"/>
      <c r="F12" s="178"/>
      <c r="G12" s="178"/>
      <c r="H12" s="178"/>
    </row>
    <row r="13" spans="1:10" ht="20.100000000000001" customHeight="1" x14ac:dyDescent="0.15">
      <c r="C13" s="57"/>
      <c r="D13" s="58"/>
      <c r="E13" s="58"/>
      <c r="F13" s="58"/>
      <c r="G13" s="58"/>
      <c r="H13" s="58"/>
    </row>
    <row r="14" spans="1:10" ht="39.950000000000003" customHeight="1" x14ac:dyDescent="0.15">
      <c r="C14" s="180" t="str">
        <f>連名契約【税抜用】必要積算経費一覧表_当該年度!C14</f>
        <v>課題名：</v>
      </c>
      <c r="D14" s="181"/>
      <c r="E14" s="185" t="str">
        <f>IF(連名契約【税抜用】必要積算経費一覧表_当該年度!$E$14&lt;&gt;0, 連名契約【税抜用】必要積算経費一覧表_当該年度!$E$14," ")</f>
        <v>○○○○の研究開発</v>
      </c>
      <c r="F14" s="185"/>
      <c r="G14" s="185"/>
      <c r="H14" s="185"/>
    </row>
    <row r="15" spans="1:10" ht="27" customHeight="1" x14ac:dyDescent="0.15">
      <c r="C15" s="180" t="str">
        <f>連名契約【税抜用】必要積算経費一覧表_当該年度!C15</f>
        <v>個別課題名：</v>
      </c>
      <c r="D15" s="180"/>
      <c r="E15" s="179" t="str">
        <f>IF(連名契約【税抜用】必要積算経費一覧表_当該年度!$E$15&lt;&gt;0, 連名契約【税抜用】必要積算経費一覧表_当該年度!$E$15," ")</f>
        <v>課題Ｘ　□□□□の研究開発</v>
      </c>
      <c r="F15" s="179"/>
      <c r="G15" s="179"/>
      <c r="H15" s="179"/>
    </row>
    <row r="16" spans="1:10" ht="27" customHeight="1" x14ac:dyDescent="0.15">
      <c r="C16" s="180" t="s">
        <v>105</v>
      </c>
      <c r="D16" s="180"/>
      <c r="E16" s="179" t="str">
        <f>IF(連名契約【税抜用】必要積算経費一覧表_当該年度!$E$16&lt;&gt;0, 連名契約【税抜用】必要積算経費一覧表_当該年度!$E$16," ")</f>
        <v>△△△△の研究</v>
      </c>
      <c r="F16" s="179"/>
      <c r="G16" s="179"/>
      <c r="H16" s="179"/>
    </row>
    <row r="17" spans="3:21" ht="19.5" customHeight="1" x14ac:dyDescent="0.15">
      <c r="C17" s="180" t="str">
        <f>連名契約【税抜用】必要積算経費一覧表_当該年度!$C$17</f>
        <v>管理番号：</v>
      </c>
      <c r="D17" s="181"/>
      <c r="E17" s="124" t="str">
        <f>IF(連名契約【税抜用】必要積算経費一覧表_当該年度!$E$17&lt;&gt;0, 連名契約【税抜用】必要積算経費一覧表_当該年度!$E$17," ")</f>
        <v>999A0101</v>
      </c>
      <c r="F17" s="125"/>
      <c r="G17" s="125"/>
      <c r="H17" s="125"/>
    </row>
    <row r="18" spans="3:21" ht="19.5" customHeight="1" thickBot="1" x14ac:dyDescent="0.2">
      <c r="C18" s="186" t="str">
        <f>連名契約【税抜用】必要積算経費一覧表_当該年度!C18</f>
        <v>研究者種別を選択：</v>
      </c>
      <c r="D18" s="186"/>
      <c r="E18" s="196" t="str">
        <f>IF(連名契約【税抜用】必要積算経費一覧表_当該年度!$E$18&lt;&gt;0, 連名契約【税抜用】必要積算経費一覧表_当該年度!$E$18," ")</f>
        <v>××××株式会社</v>
      </c>
      <c r="F18" s="196"/>
      <c r="G18" s="196"/>
      <c r="H18" s="196"/>
    </row>
    <row r="19" spans="3:21" ht="20.100000000000001" customHeight="1" x14ac:dyDescent="0.15">
      <c r="C19" s="190" t="s">
        <v>93</v>
      </c>
      <c r="D19" s="191"/>
      <c r="E19" s="191"/>
      <c r="F19" s="191"/>
      <c r="G19" s="191"/>
      <c r="H19" s="192" t="s">
        <v>94</v>
      </c>
    </row>
    <row r="20" spans="3:21" ht="20.100000000000001" customHeight="1" thickBot="1" x14ac:dyDescent="0.2">
      <c r="C20" s="126" t="s">
        <v>0</v>
      </c>
      <c r="D20" s="127" t="s">
        <v>1</v>
      </c>
      <c r="E20" s="128" t="s">
        <v>3</v>
      </c>
      <c r="F20" s="130" t="s">
        <v>112</v>
      </c>
      <c r="G20" s="129" t="s">
        <v>127</v>
      </c>
      <c r="H20" s="193"/>
      <c r="J20" s="54" t="s">
        <v>91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20.100000000000001" customHeight="1" x14ac:dyDescent="0.15">
      <c r="C21" s="187" t="str">
        <f>連名契約【税抜用】必要積算経費一覧表_当該年度!C24</f>
        <v>Ⅱ　人件費・謝金</v>
      </c>
      <c r="D21" s="188"/>
      <c r="E21" s="188"/>
      <c r="F21" s="188"/>
      <c r="G21" s="189"/>
      <c r="H21" s="4">
        <f>H22+H43</f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3:21" ht="19.5" customHeight="1" x14ac:dyDescent="0.15">
      <c r="C22" s="3"/>
      <c r="D22" s="182" t="str">
        <f>連名契約【税抜用】必要積算経費一覧表_当該年度!D25</f>
        <v>１　人件費</v>
      </c>
      <c r="E22" s="183"/>
      <c r="F22" s="183"/>
      <c r="G22" s="184"/>
      <c r="H22" s="22">
        <f>SUM(H23:H42)</f>
        <v>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3:21" ht="19.5" customHeight="1" x14ac:dyDescent="0.15">
      <c r="C23" s="3"/>
      <c r="D23" s="43" t="s">
        <v>4</v>
      </c>
      <c r="E23" s="103"/>
      <c r="F23" s="103"/>
      <c r="G23" s="104"/>
      <c r="H23" s="4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3:21" ht="20.100000000000001" customHeight="1" x14ac:dyDescent="0.15">
      <c r="C24" s="3"/>
      <c r="D24" s="43" t="s">
        <v>77</v>
      </c>
      <c r="E24" s="105"/>
      <c r="F24" s="105"/>
      <c r="G24" s="104"/>
      <c r="H24" s="4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3:21" ht="20.100000000000001" customHeight="1" x14ac:dyDescent="0.15">
      <c r="C25" s="3"/>
      <c r="D25" s="45" t="s">
        <v>6</v>
      </c>
      <c r="E25" s="106"/>
      <c r="F25" s="106"/>
      <c r="G25" s="78"/>
      <c r="H25" s="4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3:21" ht="20.100000000000001" customHeight="1" x14ac:dyDescent="0.15">
      <c r="C26" s="3"/>
      <c r="D26" s="45" t="s">
        <v>7</v>
      </c>
      <c r="E26" s="106"/>
      <c r="F26" s="106"/>
      <c r="G26" s="107"/>
      <c r="H26" s="4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3:21" ht="20.100000000000001" customHeight="1" x14ac:dyDescent="0.15">
      <c r="C27" s="3"/>
      <c r="D27" s="45" t="s">
        <v>8</v>
      </c>
      <c r="E27" s="106"/>
      <c r="F27" s="106"/>
      <c r="G27" s="107"/>
      <c r="H27" s="4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3:21" ht="20.100000000000001" customHeight="1" x14ac:dyDescent="0.15">
      <c r="C28" s="3"/>
      <c r="D28" s="45" t="s">
        <v>9</v>
      </c>
      <c r="E28" s="106"/>
      <c r="F28" s="106"/>
      <c r="G28" s="107"/>
      <c r="H28" s="4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3:21" ht="20.100000000000001" customHeight="1" x14ac:dyDescent="0.15">
      <c r="C29" s="3"/>
      <c r="D29" s="45" t="s">
        <v>10</v>
      </c>
      <c r="E29" s="106"/>
      <c r="F29" s="106"/>
      <c r="G29" s="107"/>
      <c r="H29" s="4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3:21" ht="20.100000000000001" customHeight="1" x14ac:dyDescent="0.15">
      <c r="C30" s="3"/>
      <c r="D30" s="45" t="s">
        <v>11</v>
      </c>
      <c r="E30" s="106"/>
      <c r="F30" s="106"/>
      <c r="G30" s="107"/>
      <c r="H30" s="4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3:21" ht="20.100000000000001" customHeight="1" x14ac:dyDescent="0.15">
      <c r="C31" s="3"/>
      <c r="D31" s="45" t="s">
        <v>12</v>
      </c>
      <c r="E31" s="106"/>
      <c r="F31" s="106"/>
      <c r="G31" s="107"/>
      <c r="H31" s="4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3:21" ht="20.100000000000001" customHeight="1" x14ac:dyDescent="0.15">
      <c r="C32" s="3"/>
      <c r="D32" s="45" t="s">
        <v>13</v>
      </c>
      <c r="E32" s="106"/>
      <c r="F32" s="106"/>
      <c r="G32" s="107"/>
      <c r="H32" s="4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3:21" ht="20.100000000000001" customHeight="1" x14ac:dyDescent="0.15">
      <c r="C33" s="3"/>
      <c r="D33" s="45" t="s">
        <v>15</v>
      </c>
      <c r="E33" s="106"/>
      <c r="F33" s="106"/>
      <c r="G33" s="107"/>
      <c r="H33" s="4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3:21" ht="20.100000000000001" customHeight="1" x14ac:dyDescent="0.15">
      <c r="C34" s="3"/>
      <c r="D34" s="45" t="s">
        <v>16</v>
      </c>
      <c r="E34" s="106"/>
      <c r="F34" s="106"/>
      <c r="G34" s="107"/>
      <c r="H34" s="4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3:21" ht="20.100000000000001" customHeight="1" x14ac:dyDescent="0.15">
      <c r="C35" s="3"/>
      <c r="D35" s="45" t="s">
        <v>17</v>
      </c>
      <c r="E35" s="106"/>
      <c r="F35" s="106"/>
      <c r="G35" s="107"/>
      <c r="H35" s="4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3:21" ht="20.100000000000001" customHeight="1" x14ac:dyDescent="0.15">
      <c r="C36" s="3"/>
      <c r="D36" s="45" t="s">
        <v>18</v>
      </c>
      <c r="E36" s="106"/>
      <c r="F36" s="106"/>
      <c r="G36" s="107"/>
      <c r="H36" s="4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3:21" ht="20.100000000000001" customHeight="1" x14ac:dyDescent="0.15">
      <c r="C37" s="3"/>
      <c r="D37" s="45" t="s">
        <v>19</v>
      </c>
      <c r="E37" s="106"/>
      <c r="F37" s="106"/>
      <c r="G37" s="78"/>
      <c r="H37" s="4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3:21" ht="20.100000000000001" customHeight="1" x14ac:dyDescent="0.15">
      <c r="C38" s="3"/>
      <c r="D38" s="45" t="s">
        <v>78</v>
      </c>
      <c r="E38" s="106"/>
      <c r="F38" s="106"/>
      <c r="G38" s="78"/>
      <c r="H38" s="4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3:21" ht="20.100000000000001" customHeight="1" x14ac:dyDescent="0.15">
      <c r="C39" s="3"/>
      <c r="D39" s="45" t="s">
        <v>79</v>
      </c>
      <c r="E39" s="106"/>
      <c r="F39" s="106"/>
      <c r="G39" s="78"/>
      <c r="H39" s="4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3:21" ht="20.100000000000001" customHeight="1" x14ac:dyDescent="0.15">
      <c r="C40" s="3"/>
      <c r="D40" s="45" t="s">
        <v>22</v>
      </c>
      <c r="E40" s="106"/>
      <c r="F40" s="106"/>
      <c r="G40" s="78"/>
      <c r="H40" s="4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3:21" ht="20.100000000000001" customHeight="1" x14ac:dyDescent="0.15">
      <c r="C41" s="3"/>
      <c r="D41" s="45" t="s">
        <v>23</v>
      </c>
      <c r="E41" s="106"/>
      <c r="F41" s="106"/>
      <c r="G41" s="107"/>
      <c r="H41" s="4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3:21" ht="20.100000000000001" customHeight="1" x14ac:dyDescent="0.15">
      <c r="C42" s="5"/>
      <c r="D42" s="50" t="s">
        <v>24</v>
      </c>
      <c r="E42" s="108"/>
      <c r="F42" s="108"/>
      <c r="G42" s="109"/>
      <c r="H42" s="51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3:21" ht="20.100000000000001" customHeight="1" x14ac:dyDescent="0.15">
      <c r="C43" s="3"/>
      <c r="D43" s="182" t="str">
        <f>連名契約【税抜用】必要積算経費一覧表_当該年度!D26</f>
        <v>２　謝金</v>
      </c>
      <c r="E43" s="183"/>
      <c r="F43" s="183"/>
      <c r="G43" s="184"/>
      <c r="H43" s="22">
        <f>SUM(H44:H53)</f>
        <v>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3:21" ht="20.100000000000001" customHeight="1" x14ac:dyDescent="0.15">
      <c r="C44" s="3"/>
      <c r="D44" s="55" t="s">
        <v>4</v>
      </c>
      <c r="E44" s="103"/>
      <c r="F44" s="103"/>
      <c r="G44" s="113"/>
      <c r="H44" s="5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3:21" ht="20.100000000000001" customHeight="1" x14ac:dyDescent="0.15">
      <c r="C45" s="3"/>
      <c r="D45" s="45" t="s">
        <v>5</v>
      </c>
      <c r="E45" s="77"/>
      <c r="F45" s="106"/>
      <c r="G45" s="82"/>
      <c r="H45" s="4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3:21" ht="20.100000000000001" customHeight="1" x14ac:dyDescent="0.15">
      <c r="C46" s="3"/>
      <c r="D46" s="45" t="s">
        <v>6</v>
      </c>
      <c r="E46" s="106"/>
      <c r="F46" s="106"/>
      <c r="G46" s="82"/>
      <c r="H46" s="46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3:21" ht="20.100000000000001" customHeight="1" x14ac:dyDescent="0.15">
      <c r="C47" s="3"/>
      <c r="D47" s="45" t="s">
        <v>7</v>
      </c>
      <c r="E47" s="106"/>
      <c r="F47" s="106"/>
      <c r="G47" s="114"/>
      <c r="H47" s="4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3:21" ht="20.100000000000001" customHeight="1" x14ac:dyDescent="0.15">
      <c r="C48" s="3"/>
      <c r="D48" s="45" t="s">
        <v>8</v>
      </c>
      <c r="E48" s="106"/>
      <c r="F48" s="106"/>
      <c r="G48" s="114"/>
      <c r="H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3:21" ht="20.100000000000001" customHeight="1" x14ac:dyDescent="0.15">
      <c r="C49" s="3"/>
      <c r="D49" s="45" t="s">
        <v>9</v>
      </c>
      <c r="E49" s="106"/>
      <c r="F49" s="106"/>
      <c r="G49" s="114"/>
      <c r="H49" s="46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3:21" ht="20.100000000000001" customHeight="1" x14ac:dyDescent="0.15">
      <c r="C50" s="3"/>
      <c r="D50" s="45" t="s">
        <v>10</v>
      </c>
      <c r="E50" s="106"/>
      <c r="F50" s="106"/>
      <c r="G50" s="114"/>
      <c r="H50" s="46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3:21" ht="20.100000000000001" customHeight="1" x14ac:dyDescent="0.15">
      <c r="C51" s="3"/>
      <c r="D51" s="45" t="s">
        <v>11</v>
      </c>
      <c r="E51" s="106"/>
      <c r="F51" s="106"/>
      <c r="G51" s="114"/>
      <c r="H51" s="4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3:21" ht="20.100000000000001" customHeight="1" x14ac:dyDescent="0.15">
      <c r="C52" s="3"/>
      <c r="D52" s="45" t="s">
        <v>12</v>
      </c>
      <c r="E52" s="106"/>
      <c r="F52" s="106"/>
      <c r="G52" s="114"/>
      <c r="H52" s="46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3:21" ht="20.100000000000001" customHeight="1" thickBot="1" x14ac:dyDescent="0.2">
      <c r="C53" s="8"/>
      <c r="D53" s="52" t="s">
        <v>13</v>
      </c>
      <c r="E53" s="115"/>
      <c r="F53" s="115"/>
      <c r="G53" s="116"/>
      <c r="H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3:21" ht="20.100000000000001" customHeight="1" x14ac:dyDescent="0.15">
      <c r="D54" s="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15">
      <c r="D55" s="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15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3:21" ht="20.100000000000001" customHeight="1" x14ac:dyDescent="0.15"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3:21" ht="20.100000000000001" customHeight="1" x14ac:dyDescent="0.15"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</sheetData>
  <sheetProtection algorithmName="SHA-512" hashValue="CA94UIMYR1U6hK/EbdN18I06W0I/N+a50BJ4Q0DpiG2BMMPLxIvX3QYQL8ypaUYeYULqeRsMFjdfSdMGFVb82A==" saltValue="Nu/UpWZ308p72YlTeFVUMQ==" spinCount="100000" sheet="1" formatCells="0" formatRows="0" insertRows="0"/>
  <protectedRanges>
    <protectedRange sqref="D23:H42 D44:H53" name="範囲1"/>
    <protectedRange sqref="J20:U53" name="範囲4"/>
  </protectedRanges>
  <mergeCells count="15">
    <mergeCell ref="D22:G22"/>
    <mergeCell ref="C17:D17"/>
    <mergeCell ref="D43:G43"/>
    <mergeCell ref="C21:G21"/>
    <mergeCell ref="C12:H12"/>
    <mergeCell ref="C14:D14"/>
    <mergeCell ref="C18:D18"/>
    <mergeCell ref="H19:H20"/>
    <mergeCell ref="C15:D15"/>
    <mergeCell ref="C19:G19"/>
    <mergeCell ref="E14:H14"/>
    <mergeCell ref="E18:H18"/>
    <mergeCell ref="E15:H15"/>
    <mergeCell ref="C16:D16"/>
    <mergeCell ref="E16:H16"/>
  </mergeCells>
  <phoneticPr fontId="5"/>
  <dataValidations count="1">
    <dataValidation type="whole" operator="greaterThanOrEqual" allowBlank="1" showInputMessage="1" showErrorMessage="1" error="整数を入力してください。" sqref="H23:H42 H44:H53">
      <formula1>0</formula1>
    </dataValidation>
  </dataValidations>
  <pageMargins left="0.98425196850393704" right="0.39370078740157483" top="1.1811023622047245" bottom="0.78740157480314965" header="0.51181102362204722" footer="0.11811023622047245"/>
  <pageSetup paperSize="9" scale="33" fitToHeight="0" orientation="portrait" r:id="rId1"/>
  <headerFooter alignWithMargins="0">
    <oddHeader>&amp;L(29-1)
様式１－１－1別紙１&amp;R年度別実施計画書　別紙１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zoomScaleSheetLayoutView="100" workbookViewId="0">
      <pane xSplit="2" ySplit="9" topLeftCell="C10" activePane="bottomRight" state="frozen"/>
      <selection activeCell="E13" sqref="E13:G13"/>
      <selection pane="topRight" activeCell="E13" sqref="E13:G13"/>
      <selection pane="bottomLeft" activeCell="E13" sqref="E13:G13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8" ht="20.100000000000001" customHeight="1" x14ac:dyDescent="0.15">
      <c r="A1" s="9" t="str">
        <f>連名契約【税抜用】必要積算経費一覧表_当該年度!A1</f>
        <v>様式１-１-１(税抜)（29-1）</v>
      </c>
      <c r="H1" s="96"/>
    </row>
    <row r="2" spans="1:8" ht="20.100000000000001" customHeight="1" x14ac:dyDescent="0.15">
      <c r="A2" s="9"/>
      <c r="C2" s="90" t="str">
        <f>明細Ⅰ【物品費】!C2</f>
        <v>［記入要領］</v>
      </c>
    </row>
    <row r="3" spans="1:8" ht="12" x14ac:dyDescent="0.15">
      <c r="C3" s="98" t="str">
        <f>明細Ⅰ【物品費】!C3</f>
        <v>１．水色地/黄色地のセル</v>
      </c>
    </row>
    <row r="4" spans="1:8" ht="12" x14ac:dyDescent="0.15">
      <c r="C4" s="91" t="str">
        <f>明細Ⅰ【物品費】!C4</f>
        <v>　　・水色地のセルのみ必要事項を記入してください。</v>
      </c>
    </row>
    <row r="5" spans="1:8" ht="12" x14ac:dyDescent="0.15">
      <c r="C5" s="91" t="str">
        <f>明細Ⅰ【物品費】!C5</f>
        <v>　　・文字入力が不要なセルは空欄にしておいてください。</v>
      </c>
    </row>
    <row r="6" spans="1:8" ht="12" x14ac:dyDescent="0.15">
      <c r="C6" s="90" t="str">
        <f>明細Ⅰ【物品費】!C6</f>
        <v>　　・金額欄は、0円を含めて整数で記入してください。（計算式および小数は記入しないでください。）</v>
      </c>
    </row>
    <row r="7" spans="1:8" ht="12" x14ac:dyDescent="0.15">
      <c r="C7" s="90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8" ht="12" x14ac:dyDescent="0.15">
      <c r="C8" s="94" t="str">
        <f>明細Ⅰ【物品費】!C8</f>
        <v>２．行の追加・削除と行の高さ調整</v>
      </c>
    </row>
    <row r="9" spans="1:8" ht="12" customHeight="1" x14ac:dyDescent="0.15">
      <c r="C9" s="90" t="str">
        <f>明細Ⅰ【物品費】!C9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10" spans="1:8" ht="20.100000000000001" customHeight="1" x14ac:dyDescent="0.15">
      <c r="C10" s="2"/>
    </row>
    <row r="11" spans="1:8" ht="20.100000000000001" customHeight="1" x14ac:dyDescent="0.15">
      <c r="C11" s="2"/>
    </row>
    <row r="12" spans="1:8" ht="20.100000000000001" customHeight="1" x14ac:dyDescent="0.15">
      <c r="C12" s="177" t="s">
        <v>62</v>
      </c>
      <c r="D12" s="178"/>
      <c r="E12" s="178"/>
      <c r="F12" s="178"/>
      <c r="G12" s="178"/>
      <c r="H12" s="178"/>
    </row>
    <row r="13" spans="1:8" ht="20.100000000000001" customHeight="1" x14ac:dyDescent="0.15">
      <c r="C13" s="57"/>
      <c r="D13" s="58"/>
      <c r="E13" s="58"/>
      <c r="F13" s="58"/>
      <c r="G13" s="58"/>
      <c r="H13" s="58"/>
    </row>
    <row r="14" spans="1:8" ht="39.950000000000003" customHeight="1" x14ac:dyDescent="0.15">
      <c r="C14" s="180" t="str">
        <f>連名契約【税抜用】必要積算経費一覧表_当該年度!C14</f>
        <v>課題名：</v>
      </c>
      <c r="D14" s="181"/>
      <c r="E14" s="197" t="str">
        <f>IF(連名契約【税抜用】必要積算経費一覧表_当該年度!$E$14&lt;&gt;0, 連名契約【税抜用】必要積算経費一覧表_当該年度!$E$14," ")</f>
        <v>○○○○の研究開発</v>
      </c>
      <c r="F14" s="197"/>
      <c r="G14" s="197"/>
      <c r="H14" s="197"/>
    </row>
    <row r="15" spans="1:8" ht="27" customHeight="1" x14ac:dyDescent="0.15">
      <c r="C15" s="180" t="str">
        <f>連名契約【税抜用】必要積算経費一覧表_当該年度!C15</f>
        <v>個別課題名：</v>
      </c>
      <c r="D15" s="180"/>
      <c r="E15" s="198" t="str">
        <f>IF(連名契約【税抜用】必要積算経費一覧表_当該年度!$E$15&lt;&gt;0, 連名契約【税抜用】必要積算経費一覧表_当該年度!$E$15," ")</f>
        <v>課題Ｘ　□□□□の研究開発</v>
      </c>
      <c r="F15" s="198"/>
      <c r="G15" s="198"/>
      <c r="H15" s="198"/>
    </row>
    <row r="16" spans="1:8" ht="27" customHeight="1" x14ac:dyDescent="0.15">
      <c r="C16" s="180" t="s">
        <v>105</v>
      </c>
      <c r="D16" s="180"/>
      <c r="E16" s="198" t="str">
        <f>IF(連名契約【税抜用】必要積算経費一覧表_当該年度!$E$16&lt;&gt;0, 連名契約【税抜用】必要積算経費一覧表_当該年度!$E$16," ")</f>
        <v>△△△△の研究</v>
      </c>
      <c r="F16" s="198"/>
      <c r="G16" s="198"/>
      <c r="H16" s="198"/>
    </row>
    <row r="17" spans="3:21" ht="19.5" customHeight="1" x14ac:dyDescent="0.15">
      <c r="C17" s="180" t="str">
        <f>連名契約【税抜用】必要積算経費一覧表_当該年度!$C$17</f>
        <v>管理番号：</v>
      </c>
      <c r="D17" s="181"/>
      <c r="E17" s="60" t="str">
        <f>IF(連名契約【税抜用】必要積算経費一覧表_当該年度!$E$17&lt;&gt;0, 連名契約【税抜用】必要積算経費一覧表_当該年度!$E$17," ")</f>
        <v>999A0101</v>
      </c>
      <c r="F17" s="59"/>
      <c r="G17" s="59"/>
      <c r="H17" s="59"/>
    </row>
    <row r="18" spans="3:21" ht="19.5" customHeight="1" thickBot="1" x14ac:dyDescent="0.2">
      <c r="C18" s="186" t="str">
        <f>連名契約【税抜用】必要積算経費一覧表_当該年度!C18</f>
        <v>研究者種別を選択：</v>
      </c>
      <c r="D18" s="186"/>
      <c r="E18" s="199" t="str">
        <f>IF(連名契約【税抜用】必要積算経費一覧表_当該年度!$E$18&lt;&gt;0, 連名契約【税抜用】必要積算経費一覧表_当該年度!$E$18," ")</f>
        <v>××××株式会社</v>
      </c>
      <c r="F18" s="199"/>
      <c r="G18" s="199"/>
      <c r="H18" s="199"/>
    </row>
    <row r="19" spans="3:21" ht="20.100000000000001" customHeight="1" x14ac:dyDescent="0.15">
      <c r="C19" s="190" t="s">
        <v>93</v>
      </c>
      <c r="D19" s="191"/>
      <c r="E19" s="191"/>
      <c r="F19" s="191"/>
      <c r="G19" s="191"/>
      <c r="H19" s="192" t="s">
        <v>94</v>
      </c>
    </row>
    <row r="20" spans="3:21" ht="20.100000000000001" customHeight="1" thickBot="1" x14ac:dyDescent="0.2">
      <c r="C20" s="126" t="s">
        <v>0</v>
      </c>
      <c r="D20" s="127" t="s">
        <v>1</v>
      </c>
      <c r="E20" s="128" t="s">
        <v>3</v>
      </c>
      <c r="F20" s="130" t="s">
        <v>112</v>
      </c>
      <c r="G20" s="129" t="s">
        <v>127</v>
      </c>
      <c r="H20" s="193"/>
      <c r="J20" s="54" t="s">
        <v>91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20.100000000000001" customHeight="1" x14ac:dyDescent="0.15">
      <c r="C21" s="187" t="str">
        <f>連名契約【税抜用】必要積算経費一覧表_当該年度!C27</f>
        <v>Ⅲ　旅費</v>
      </c>
      <c r="D21" s="188"/>
      <c r="E21" s="188"/>
      <c r="F21" s="188"/>
      <c r="G21" s="189"/>
      <c r="H21" s="4">
        <f>SUM(H22:H22)</f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3:21" ht="19.5" customHeight="1" x14ac:dyDescent="0.15">
      <c r="C22" s="3"/>
      <c r="D22" s="182" t="str">
        <f>連名契約【税抜用】必要積算経費一覧表_当該年度!D28</f>
        <v>１　旅費</v>
      </c>
      <c r="E22" s="183"/>
      <c r="F22" s="183"/>
      <c r="G22" s="184"/>
      <c r="H22" s="22">
        <f>SUM(H23:H52)</f>
        <v>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3:21" ht="20.100000000000001" customHeight="1" x14ac:dyDescent="0.15">
      <c r="C23" s="3"/>
      <c r="D23" s="43" t="s">
        <v>43</v>
      </c>
      <c r="E23" s="103"/>
      <c r="F23" s="103"/>
      <c r="G23" s="104"/>
      <c r="H23" s="4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3:21" ht="20.100000000000001" customHeight="1" x14ac:dyDescent="0.15">
      <c r="C24" s="3"/>
      <c r="D24" s="45" t="s">
        <v>44</v>
      </c>
      <c r="E24" s="77"/>
      <c r="F24" s="106"/>
      <c r="G24" s="107"/>
      <c r="H24" s="46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3:21" ht="20.100000000000001" customHeight="1" x14ac:dyDescent="0.15">
      <c r="C25" s="3"/>
      <c r="D25" s="45" t="s">
        <v>45</v>
      </c>
      <c r="E25" s="77"/>
      <c r="F25" s="106"/>
      <c r="G25" s="107"/>
      <c r="H25" s="4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3:21" ht="20.100000000000001" customHeight="1" x14ac:dyDescent="0.15">
      <c r="C26" s="3"/>
      <c r="D26" s="45" t="s">
        <v>80</v>
      </c>
      <c r="E26" s="77"/>
      <c r="F26" s="106"/>
      <c r="G26" s="78"/>
      <c r="H26" s="4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3:21" ht="20.100000000000001" customHeight="1" x14ac:dyDescent="0.15">
      <c r="C27" s="3"/>
      <c r="D27" s="45" t="s">
        <v>81</v>
      </c>
      <c r="E27" s="77"/>
      <c r="F27" s="106"/>
      <c r="G27" s="78"/>
      <c r="H27" s="4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3:21" ht="20.100000000000001" customHeight="1" x14ac:dyDescent="0.15">
      <c r="C28" s="3"/>
      <c r="D28" s="45" t="s">
        <v>46</v>
      </c>
      <c r="E28" s="77"/>
      <c r="F28" s="106"/>
      <c r="G28" s="78"/>
      <c r="H28" s="4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3:21" ht="20.100000000000001" customHeight="1" x14ac:dyDescent="0.15">
      <c r="C29" s="3"/>
      <c r="D29" s="45" t="s">
        <v>47</v>
      </c>
      <c r="E29" s="77"/>
      <c r="F29" s="106"/>
      <c r="G29" s="78"/>
      <c r="H29" s="4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3:21" ht="20.100000000000001" customHeight="1" x14ac:dyDescent="0.15">
      <c r="C30" s="3"/>
      <c r="D30" s="45" t="s">
        <v>48</v>
      </c>
      <c r="E30" s="77"/>
      <c r="F30" s="106"/>
      <c r="G30" s="78"/>
      <c r="H30" s="4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3:21" ht="20.100000000000001" customHeight="1" x14ac:dyDescent="0.15">
      <c r="C31" s="3"/>
      <c r="D31" s="45" t="s">
        <v>49</v>
      </c>
      <c r="E31" s="77"/>
      <c r="F31" s="106"/>
      <c r="G31" s="78"/>
      <c r="H31" s="4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3:21" ht="20.100000000000001" customHeight="1" x14ac:dyDescent="0.15">
      <c r="C32" s="3"/>
      <c r="D32" s="45" t="s">
        <v>50</v>
      </c>
      <c r="E32" s="77"/>
      <c r="F32" s="106"/>
      <c r="G32" s="78"/>
      <c r="H32" s="4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3:21" ht="20.100000000000001" customHeight="1" x14ac:dyDescent="0.15">
      <c r="C33" s="3"/>
      <c r="D33" s="45" t="s">
        <v>51</v>
      </c>
      <c r="E33" s="77"/>
      <c r="F33" s="106"/>
      <c r="G33" s="78"/>
      <c r="H33" s="4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3:21" ht="20.100000000000001" customHeight="1" x14ac:dyDescent="0.15">
      <c r="C34" s="3"/>
      <c r="D34" s="45" t="s">
        <v>52</v>
      </c>
      <c r="E34" s="77"/>
      <c r="F34" s="106"/>
      <c r="G34" s="78"/>
      <c r="H34" s="4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3:21" ht="20.100000000000001" customHeight="1" x14ac:dyDescent="0.15">
      <c r="C35" s="3"/>
      <c r="D35" s="45" t="s">
        <v>53</v>
      </c>
      <c r="E35" s="77"/>
      <c r="F35" s="106"/>
      <c r="G35" s="78"/>
      <c r="H35" s="4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3:21" ht="20.100000000000001" customHeight="1" x14ac:dyDescent="0.15">
      <c r="C36" s="3"/>
      <c r="D36" s="45" t="s">
        <v>54</v>
      </c>
      <c r="E36" s="77"/>
      <c r="F36" s="106"/>
      <c r="G36" s="78"/>
      <c r="H36" s="4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3:21" ht="20.100000000000001" customHeight="1" x14ac:dyDescent="0.15">
      <c r="C37" s="3"/>
      <c r="D37" s="45" t="s">
        <v>55</v>
      </c>
      <c r="E37" s="77"/>
      <c r="F37" s="106"/>
      <c r="G37" s="78"/>
      <c r="H37" s="4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3:21" ht="20.100000000000001" customHeight="1" x14ac:dyDescent="0.15">
      <c r="C38" s="3"/>
      <c r="D38" s="45" t="s">
        <v>56</v>
      </c>
      <c r="E38" s="77"/>
      <c r="F38" s="106"/>
      <c r="G38" s="78"/>
      <c r="H38" s="4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3:21" ht="20.100000000000001" customHeight="1" x14ac:dyDescent="0.15">
      <c r="C39" s="3"/>
      <c r="D39" s="45" t="s">
        <v>57</v>
      </c>
      <c r="E39" s="77"/>
      <c r="F39" s="106"/>
      <c r="G39" s="78"/>
      <c r="H39" s="4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3:21" ht="20.100000000000001" customHeight="1" x14ac:dyDescent="0.15">
      <c r="C40" s="3"/>
      <c r="D40" s="45" t="s">
        <v>58</v>
      </c>
      <c r="E40" s="77"/>
      <c r="F40" s="106"/>
      <c r="G40" s="78"/>
      <c r="H40" s="4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3:21" ht="20.100000000000001" customHeight="1" x14ac:dyDescent="0.15">
      <c r="C41" s="3"/>
      <c r="D41" s="45" t="s">
        <v>59</v>
      </c>
      <c r="E41" s="77"/>
      <c r="F41" s="106"/>
      <c r="G41" s="78"/>
      <c r="H41" s="4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3:21" ht="20.100000000000001" customHeight="1" x14ac:dyDescent="0.15">
      <c r="C42" s="3"/>
      <c r="D42" s="45" t="s">
        <v>60</v>
      </c>
      <c r="E42" s="77"/>
      <c r="F42" s="106"/>
      <c r="G42" s="78"/>
      <c r="H42" s="46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3:21" ht="20.100000000000001" customHeight="1" x14ac:dyDescent="0.15">
      <c r="C43" s="3"/>
      <c r="D43" s="43" t="s">
        <v>63</v>
      </c>
      <c r="E43" s="117"/>
      <c r="F43" s="105"/>
      <c r="G43" s="76"/>
      <c r="H43" s="4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3:21" ht="20.100000000000001" customHeight="1" x14ac:dyDescent="0.15">
      <c r="C44" s="3"/>
      <c r="D44" s="45" t="s">
        <v>64</v>
      </c>
      <c r="E44" s="77"/>
      <c r="F44" s="106"/>
      <c r="G44" s="78"/>
      <c r="H44" s="4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3:21" ht="20.100000000000001" customHeight="1" x14ac:dyDescent="0.15">
      <c r="C45" s="3"/>
      <c r="D45" s="45" t="s">
        <v>65</v>
      </c>
      <c r="E45" s="77"/>
      <c r="F45" s="106"/>
      <c r="G45" s="78"/>
      <c r="H45" s="4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3:21" ht="20.100000000000001" customHeight="1" x14ac:dyDescent="0.15">
      <c r="C46" s="3"/>
      <c r="D46" s="45" t="s">
        <v>66</v>
      </c>
      <c r="E46" s="77"/>
      <c r="F46" s="106"/>
      <c r="G46" s="78"/>
      <c r="H46" s="46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3:21" ht="20.100000000000001" customHeight="1" x14ac:dyDescent="0.15">
      <c r="C47" s="3"/>
      <c r="D47" s="45" t="s">
        <v>67</v>
      </c>
      <c r="E47" s="77"/>
      <c r="F47" s="106"/>
      <c r="G47" s="78"/>
      <c r="H47" s="4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3:21" ht="20.100000000000001" customHeight="1" x14ac:dyDescent="0.15">
      <c r="C48" s="3"/>
      <c r="D48" s="45" t="s">
        <v>68</v>
      </c>
      <c r="E48" s="77"/>
      <c r="F48" s="106"/>
      <c r="G48" s="78"/>
      <c r="H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3:21" ht="20.100000000000001" customHeight="1" x14ac:dyDescent="0.15">
      <c r="C49" s="3"/>
      <c r="D49" s="45" t="s">
        <v>69</v>
      </c>
      <c r="E49" s="77"/>
      <c r="F49" s="106"/>
      <c r="G49" s="78"/>
      <c r="H49" s="46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3:21" ht="20.100000000000001" customHeight="1" x14ac:dyDescent="0.15">
      <c r="C50" s="3"/>
      <c r="D50" s="45" t="s">
        <v>70</v>
      </c>
      <c r="E50" s="77"/>
      <c r="F50" s="106"/>
      <c r="G50" s="78"/>
      <c r="H50" s="46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3:21" ht="20.100000000000001" customHeight="1" x14ac:dyDescent="0.15">
      <c r="C51" s="3"/>
      <c r="D51" s="45" t="s">
        <v>71</v>
      </c>
      <c r="E51" s="77"/>
      <c r="F51" s="106"/>
      <c r="G51" s="78"/>
      <c r="H51" s="4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3:21" ht="20.100000000000001" customHeight="1" thickBot="1" x14ac:dyDescent="0.2">
      <c r="C52" s="6"/>
      <c r="D52" s="52" t="s">
        <v>72</v>
      </c>
      <c r="E52" s="115"/>
      <c r="F52" s="115"/>
      <c r="G52" s="116"/>
      <c r="H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3:21" ht="20.100000000000001" customHeight="1" x14ac:dyDescent="0.15">
      <c r="D53" s="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customHeight="1" x14ac:dyDescent="0.15">
      <c r="D54" s="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15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15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3:21" ht="20.100000000000001" customHeight="1" x14ac:dyDescent="0.15"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3:21" ht="20.100000000000001" customHeight="1" x14ac:dyDescent="0.15"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</sheetData>
  <sheetProtection algorithmName="SHA-512" hashValue="n8SFrEtOLfwSBqniNu5OvhWYSxpbuaTz3xzQH69ClK9DshZ2CNJU46vxTzaG0o4Ob7ckrx+kvmY9QYIq3awjTg==" saltValue="sScZ4kGO3CFsqGaUsxGvqg==" spinCount="100000" sheet="1" formatCells="0" formatRows="0" insertRows="0"/>
  <protectedRanges>
    <protectedRange sqref="D23:H52" name="範囲1"/>
    <protectedRange sqref="J20:U52" name="範囲3"/>
  </protectedRanges>
  <mergeCells count="14">
    <mergeCell ref="C21:G21"/>
    <mergeCell ref="D22:G22"/>
    <mergeCell ref="C12:H12"/>
    <mergeCell ref="C17:D17"/>
    <mergeCell ref="C14:D14"/>
    <mergeCell ref="E14:H14"/>
    <mergeCell ref="C18:D18"/>
    <mergeCell ref="C15:D15"/>
    <mergeCell ref="E15:H15"/>
    <mergeCell ref="C19:G19"/>
    <mergeCell ref="H19:H20"/>
    <mergeCell ref="E18:H18"/>
    <mergeCell ref="C16:D16"/>
    <mergeCell ref="E16:H16"/>
  </mergeCells>
  <phoneticPr fontId="5"/>
  <dataValidations count="1">
    <dataValidation type="whole" operator="greaterThanOrEqual" allowBlank="1" showInputMessage="1" showErrorMessage="1" error="整数を入力してください。" sqref="H23:H52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33" fitToHeight="0" orientation="portrait" r:id="rId1"/>
  <headerFooter alignWithMargins="0">
    <oddHeader>&amp;L(29-1)
様式１－１－1別紙１&amp;R年度別実施計画書　別紙１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zoomScaleNormal="100" zoomScaleSheetLayoutView="100" workbookViewId="0">
      <pane xSplit="2" ySplit="9" topLeftCell="C10" activePane="bottomRight" state="frozen"/>
      <selection activeCell="E13" sqref="E13:G13"/>
      <selection pane="topRight" activeCell="E13" sqref="E13:G13"/>
      <selection pane="bottomLeft" activeCell="E13" sqref="E13:G13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10" ht="20.100000000000001" customHeight="1" x14ac:dyDescent="0.15">
      <c r="A1" s="9" t="str">
        <f>連名契約【税抜用】必要積算経費一覧表_当該年度!A1</f>
        <v>様式１-１-１(税抜)（29-1）</v>
      </c>
      <c r="H1" s="96"/>
    </row>
    <row r="2" spans="1:10" ht="20.100000000000001" customHeight="1" x14ac:dyDescent="0.15">
      <c r="A2" s="9"/>
      <c r="C2" s="90" t="str">
        <f>明細Ⅰ【物品費】!C2</f>
        <v>［記入要領］</v>
      </c>
    </row>
    <row r="3" spans="1:10" ht="12" x14ac:dyDescent="0.15">
      <c r="C3" s="98" t="str">
        <f>明細Ⅰ【物品費】!C3</f>
        <v>１．水色地/黄色地のセル</v>
      </c>
    </row>
    <row r="4" spans="1:10" ht="12" x14ac:dyDescent="0.15">
      <c r="C4" s="91" t="str">
        <f>明細Ⅰ【物品費】!C4</f>
        <v>　　・水色地のセルのみ必要事項を記入してください。</v>
      </c>
    </row>
    <row r="5" spans="1:10" ht="12" x14ac:dyDescent="0.15">
      <c r="C5" s="91" t="str">
        <f>明細Ⅰ【物品費】!C5</f>
        <v>　　・文字入力が不要なセルは空欄にしておいてください。</v>
      </c>
    </row>
    <row r="6" spans="1:10" ht="12" x14ac:dyDescent="0.15">
      <c r="C6" s="90" t="str">
        <f>明細Ⅰ【物品費】!C6</f>
        <v>　　・金額欄は、0円を含めて整数で記入してください。（計算式および小数は記入しないでください。）</v>
      </c>
    </row>
    <row r="7" spans="1:10" ht="12" x14ac:dyDescent="0.15">
      <c r="C7" s="90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10" ht="12" x14ac:dyDescent="0.15">
      <c r="C8" s="94" t="str">
        <f>明細Ⅰ【物品費】!C8</f>
        <v>２．行の追加・削除と行の高さ調整</v>
      </c>
    </row>
    <row r="9" spans="1:10" ht="12" customHeight="1" x14ac:dyDescent="0.15">
      <c r="C9" s="90" t="str">
        <f>明細Ⅰ【物品費】!C9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10" spans="1:10" ht="20.100000000000001" customHeight="1" x14ac:dyDescent="0.15">
      <c r="C10" s="2"/>
    </row>
    <row r="11" spans="1:10" ht="20.100000000000001" customHeight="1" x14ac:dyDescent="0.15">
      <c r="C11" s="2"/>
    </row>
    <row r="12" spans="1:10" ht="20.100000000000001" customHeight="1" x14ac:dyDescent="0.15">
      <c r="C12" s="177" t="s">
        <v>61</v>
      </c>
      <c r="D12" s="178"/>
      <c r="E12" s="178"/>
      <c r="F12" s="178"/>
      <c r="G12" s="178"/>
      <c r="H12" s="178"/>
    </row>
    <row r="13" spans="1:10" ht="20.100000000000001" customHeight="1" x14ac:dyDescent="0.15">
      <c r="C13" s="57"/>
      <c r="D13" s="58"/>
      <c r="E13" s="58"/>
      <c r="F13" s="58"/>
      <c r="G13" s="58"/>
      <c r="H13" s="58"/>
    </row>
    <row r="14" spans="1:10" ht="39.75" customHeight="1" x14ac:dyDescent="0.15">
      <c r="C14" s="180" t="str">
        <f>連名契約【税抜用】必要積算経費一覧表_当該年度!C14</f>
        <v>課題名：</v>
      </c>
      <c r="D14" s="181"/>
      <c r="E14" s="185" t="str">
        <f>IF(連名契約【税抜用】必要積算経費一覧表_当該年度!$E$14&lt;&gt;0, 連名契約【税抜用】必要積算経費一覧表_当該年度!$E$14," ")</f>
        <v>○○○○の研究開発</v>
      </c>
      <c r="F14" s="185"/>
      <c r="G14" s="185"/>
      <c r="H14" s="185"/>
      <c r="J14" s="18"/>
    </row>
    <row r="15" spans="1:10" ht="27" customHeight="1" x14ac:dyDescent="0.15">
      <c r="C15" s="180" t="str">
        <f>連名契約【税抜用】必要積算経費一覧表_当該年度!C15</f>
        <v>個別課題名：</v>
      </c>
      <c r="D15" s="180"/>
      <c r="E15" s="179" t="str">
        <f>IF(連名契約【税抜用】必要積算経費一覧表_当該年度!$E$15&lt;&gt;0, 連名契約【税抜用】必要積算経費一覧表_当該年度!$E$15," ")</f>
        <v>課題Ｘ　□□□□の研究開発</v>
      </c>
      <c r="F15" s="179"/>
      <c r="G15" s="179"/>
      <c r="H15" s="179"/>
    </row>
    <row r="16" spans="1:10" ht="27" customHeight="1" x14ac:dyDescent="0.15">
      <c r="C16" s="180" t="s">
        <v>105</v>
      </c>
      <c r="D16" s="180"/>
      <c r="E16" s="179" t="str">
        <f>IF(連名契約【税抜用】必要積算経費一覧表_当該年度!$E$16&lt;&gt;0, 連名契約【税抜用】必要積算経費一覧表_当該年度!$E$16," ")</f>
        <v>△△△△の研究</v>
      </c>
      <c r="F16" s="179"/>
      <c r="G16" s="179"/>
      <c r="H16" s="179"/>
    </row>
    <row r="17" spans="3:21" ht="19.5" customHeight="1" x14ac:dyDescent="0.15">
      <c r="C17" s="180" t="str">
        <f>連名契約【税抜用】必要積算経費一覧表_当該年度!$C$17</f>
        <v>管理番号：</v>
      </c>
      <c r="D17" s="181"/>
      <c r="E17" s="124" t="str">
        <f>IF(連名契約【税抜用】必要積算経費一覧表_当該年度!$E$17&lt;&gt;0, 連名契約【税抜用】必要積算経費一覧表_当該年度!$E$17," ")</f>
        <v>999A0101</v>
      </c>
      <c r="F17" s="125"/>
      <c r="G17" s="125"/>
      <c r="H17" s="125"/>
    </row>
    <row r="18" spans="3:21" ht="19.5" customHeight="1" thickBot="1" x14ac:dyDescent="0.2">
      <c r="C18" s="186" t="str">
        <f>連名契約【税抜用】必要積算経費一覧表_当該年度!C18</f>
        <v>研究者種別を選択：</v>
      </c>
      <c r="D18" s="186"/>
      <c r="E18" s="196" t="str">
        <f>IF(連名契約【税抜用】必要積算経費一覧表_当該年度!$E$18&lt;&gt;0, 連名契約【税抜用】必要積算経費一覧表_当該年度!$E$18," ")</f>
        <v>××××株式会社</v>
      </c>
      <c r="F18" s="196"/>
      <c r="G18" s="196"/>
      <c r="H18" s="196"/>
    </row>
    <row r="19" spans="3:21" ht="20.100000000000001" customHeight="1" x14ac:dyDescent="0.15">
      <c r="C19" s="190" t="s">
        <v>93</v>
      </c>
      <c r="D19" s="191"/>
      <c r="E19" s="191"/>
      <c r="F19" s="191"/>
      <c r="G19" s="191"/>
      <c r="H19" s="192" t="s">
        <v>94</v>
      </c>
    </row>
    <row r="20" spans="3:21" ht="20.100000000000001" customHeight="1" thickBot="1" x14ac:dyDescent="0.2">
      <c r="C20" s="126" t="s">
        <v>0</v>
      </c>
      <c r="D20" s="127" t="s">
        <v>1</v>
      </c>
      <c r="E20" s="128" t="s">
        <v>3</v>
      </c>
      <c r="F20" s="130" t="s">
        <v>112</v>
      </c>
      <c r="G20" s="129" t="s">
        <v>127</v>
      </c>
      <c r="H20" s="193"/>
      <c r="J20" s="54" t="s">
        <v>91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20.100000000000001" customHeight="1" x14ac:dyDescent="0.15">
      <c r="C21" s="187" t="str">
        <f>連名契約【税抜用】必要積算経費一覧表_当該年度!C29</f>
        <v>Ⅳ　その他</v>
      </c>
      <c r="D21" s="188"/>
      <c r="E21" s="188"/>
      <c r="F21" s="188"/>
      <c r="G21" s="189"/>
      <c r="H21" s="4">
        <f>H22+H43+H49+H60+H71+H77</f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3:21" ht="19.5" customHeight="1" x14ac:dyDescent="0.15">
      <c r="C22" s="3"/>
      <c r="D22" s="182" t="str">
        <f>連名契約【税抜用】必要積算経費一覧表_当該年度!D30</f>
        <v>１　外注費</v>
      </c>
      <c r="E22" s="183"/>
      <c r="F22" s="183"/>
      <c r="G22" s="184"/>
      <c r="H22" s="22">
        <f>SUM(H23:H42)</f>
        <v>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3:21" ht="20.100000000000001" customHeight="1" x14ac:dyDescent="0.15">
      <c r="C23" s="3"/>
      <c r="D23" s="43" t="s">
        <v>4</v>
      </c>
      <c r="E23" s="103"/>
      <c r="F23" s="103"/>
      <c r="G23" s="104"/>
      <c r="H23" s="4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3:21" ht="20.100000000000001" customHeight="1" x14ac:dyDescent="0.15">
      <c r="C24" s="3"/>
      <c r="D24" s="45" t="s">
        <v>5</v>
      </c>
      <c r="E24" s="77"/>
      <c r="F24" s="106"/>
      <c r="G24" s="107"/>
      <c r="H24" s="46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3:21" ht="20.100000000000001" customHeight="1" x14ac:dyDescent="0.15">
      <c r="C25" s="3"/>
      <c r="D25" s="45" t="s">
        <v>6</v>
      </c>
      <c r="E25" s="77"/>
      <c r="F25" s="106"/>
      <c r="G25" s="107"/>
      <c r="H25" s="4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3:21" ht="20.100000000000001" customHeight="1" x14ac:dyDescent="0.15">
      <c r="C26" s="3"/>
      <c r="D26" s="45" t="s">
        <v>7</v>
      </c>
      <c r="E26" s="77"/>
      <c r="F26" s="106"/>
      <c r="G26" s="78"/>
      <c r="H26" s="4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3:21" ht="20.100000000000001" customHeight="1" x14ac:dyDescent="0.15">
      <c r="C27" s="3"/>
      <c r="D27" s="45" t="s">
        <v>86</v>
      </c>
      <c r="E27" s="77"/>
      <c r="F27" s="106"/>
      <c r="G27" s="78"/>
      <c r="H27" s="4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3:21" ht="20.100000000000001" customHeight="1" x14ac:dyDescent="0.15">
      <c r="C28" s="3"/>
      <c r="D28" s="45" t="s">
        <v>87</v>
      </c>
      <c r="E28" s="77"/>
      <c r="F28" s="106"/>
      <c r="G28" s="78"/>
      <c r="H28" s="4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3:21" ht="20.100000000000001" customHeight="1" x14ac:dyDescent="0.15">
      <c r="C29" s="3"/>
      <c r="D29" s="45" t="s">
        <v>10</v>
      </c>
      <c r="E29" s="77"/>
      <c r="F29" s="106"/>
      <c r="G29" s="78"/>
      <c r="H29" s="4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3:21" ht="20.100000000000001" customHeight="1" x14ac:dyDescent="0.15">
      <c r="C30" s="3"/>
      <c r="D30" s="45" t="s">
        <v>11</v>
      </c>
      <c r="E30" s="77"/>
      <c r="F30" s="106"/>
      <c r="G30" s="78"/>
      <c r="H30" s="4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3:21" ht="20.100000000000001" customHeight="1" x14ac:dyDescent="0.15">
      <c r="C31" s="3"/>
      <c r="D31" s="45" t="s">
        <v>12</v>
      </c>
      <c r="E31" s="77"/>
      <c r="F31" s="106"/>
      <c r="G31" s="78"/>
      <c r="H31" s="4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3:21" ht="20.100000000000001" customHeight="1" x14ac:dyDescent="0.15">
      <c r="C32" s="3"/>
      <c r="D32" s="45" t="s">
        <v>13</v>
      </c>
      <c r="E32" s="77"/>
      <c r="F32" s="106"/>
      <c r="G32" s="78"/>
      <c r="H32" s="4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3:21" ht="20.100000000000001" customHeight="1" x14ac:dyDescent="0.15">
      <c r="C33" s="3"/>
      <c r="D33" s="45" t="s">
        <v>15</v>
      </c>
      <c r="E33" s="77"/>
      <c r="F33" s="106"/>
      <c r="G33" s="78"/>
      <c r="H33" s="4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3:21" ht="20.100000000000001" customHeight="1" x14ac:dyDescent="0.15">
      <c r="C34" s="3"/>
      <c r="D34" s="45" t="s">
        <v>16</v>
      </c>
      <c r="E34" s="77"/>
      <c r="F34" s="106"/>
      <c r="G34" s="78"/>
      <c r="H34" s="4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3:21" ht="20.100000000000001" customHeight="1" x14ac:dyDescent="0.15">
      <c r="C35" s="3"/>
      <c r="D35" s="45" t="s">
        <v>17</v>
      </c>
      <c r="E35" s="77"/>
      <c r="F35" s="106"/>
      <c r="G35" s="78"/>
      <c r="H35" s="4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3:21" ht="20.100000000000001" customHeight="1" x14ac:dyDescent="0.15">
      <c r="C36" s="3"/>
      <c r="D36" s="45" t="s">
        <v>18</v>
      </c>
      <c r="E36" s="77"/>
      <c r="F36" s="106"/>
      <c r="G36" s="78"/>
      <c r="H36" s="4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3:21" ht="20.100000000000001" customHeight="1" x14ac:dyDescent="0.15">
      <c r="C37" s="3"/>
      <c r="D37" s="45" t="s">
        <v>19</v>
      </c>
      <c r="E37" s="77"/>
      <c r="F37" s="106"/>
      <c r="G37" s="78"/>
      <c r="H37" s="4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3:21" ht="20.100000000000001" customHeight="1" x14ac:dyDescent="0.15">
      <c r="C38" s="3"/>
      <c r="D38" s="45" t="s">
        <v>20</v>
      </c>
      <c r="E38" s="77"/>
      <c r="F38" s="106"/>
      <c r="G38" s="78"/>
      <c r="H38" s="4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3:21" ht="20.100000000000001" customHeight="1" x14ac:dyDescent="0.15">
      <c r="C39" s="3"/>
      <c r="D39" s="45" t="s">
        <v>21</v>
      </c>
      <c r="E39" s="77"/>
      <c r="F39" s="106"/>
      <c r="G39" s="78"/>
      <c r="H39" s="4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3:21" ht="20.100000000000001" customHeight="1" x14ac:dyDescent="0.15">
      <c r="C40" s="3"/>
      <c r="D40" s="45" t="s">
        <v>22</v>
      </c>
      <c r="E40" s="77"/>
      <c r="F40" s="106"/>
      <c r="G40" s="78"/>
      <c r="H40" s="4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3:21" ht="20.100000000000001" customHeight="1" x14ac:dyDescent="0.15">
      <c r="C41" s="3"/>
      <c r="D41" s="45" t="s">
        <v>23</v>
      </c>
      <c r="E41" s="77"/>
      <c r="F41" s="106"/>
      <c r="G41" s="78"/>
      <c r="H41" s="4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3:21" ht="20.100000000000001" customHeight="1" x14ac:dyDescent="0.15">
      <c r="C42" s="3"/>
      <c r="D42" s="47" t="s">
        <v>24</v>
      </c>
      <c r="E42" s="118"/>
      <c r="F42" s="119"/>
      <c r="G42" s="120"/>
      <c r="H42" s="48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3:21" ht="20.100000000000001" customHeight="1" x14ac:dyDescent="0.15">
      <c r="C43" s="3"/>
      <c r="D43" s="182" t="str">
        <f>連名契約【税抜用】必要積算経費一覧表_当該年度!D31</f>
        <v>２　印刷製本費</v>
      </c>
      <c r="E43" s="183"/>
      <c r="F43" s="183"/>
      <c r="G43" s="184"/>
      <c r="H43" s="22">
        <f>SUM(H44:H48)</f>
        <v>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3:21" ht="20.100000000000001" customHeight="1" x14ac:dyDescent="0.15">
      <c r="C44" s="3"/>
      <c r="D44" s="43" t="s">
        <v>4</v>
      </c>
      <c r="E44" s="117"/>
      <c r="F44" s="105"/>
      <c r="G44" s="76"/>
      <c r="H44" s="4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3:21" ht="20.100000000000001" customHeight="1" x14ac:dyDescent="0.15">
      <c r="C45" s="3"/>
      <c r="D45" s="45" t="s">
        <v>5</v>
      </c>
      <c r="E45" s="77"/>
      <c r="F45" s="106"/>
      <c r="G45" s="78"/>
      <c r="H45" s="4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3:21" ht="20.100000000000001" customHeight="1" x14ac:dyDescent="0.15">
      <c r="C46" s="3"/>
      <c r="D46" s="45" t="s">
        <v>6</v>
      </c>
      <c r="E46" s="77"/>
      <c r="F46" s="106"/>
      <c r="G46" s="78"/>
      <c r="H46" s="46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3:21" ht="20.100000000000001" customHeight="1" x14ac:dyDescent="0.15">
      <c r="C47" s="3"/>
      <c r="D47" s="45" t="s">
        <v>25</v>
      </c>
      <c r="E47" s="77"/>
      <c r="F47" s="106"/>
      <c r="G47" s="78"/>
      <c r="H47" s="4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3:21" ht="20.100000000000001" customHeight="1" x14ac:dyDescent="0.15">
      <c r="C48" s="3"/>
      <c r="D48" s="47" t="s">
        <v>26</v>
      </c>
      <c r="E48" s="118"/>
      <c r="F48" s="119"/>
      <c r="G48" s="120"/>
      <c r="H48" s="48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3:21" ht="20.100000000000001" customHeight="1" x14ac:dyDescent="0.15">
      <c r="C49" s="3"/>
      <c r="D49" s="200" t="str">
        <f>連名契約【税抜用】必要積算経費一覧表_当該年度!D32</f>
        <v>３　会議費</v>
      </c>
      <c r="E49" s="201"/>
      <c r="F49" s="201"/>
      <c r="G49" s="202"/>
      <c r="H49" s="22">
        <f>SUM(H50:H59)</f>
        <v>0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3:21" ht="20.100000000000001" customHeight="1" x14ac:dyDescent="0.15">
      <c r="C50" s="3"/>
      <c r="D50" s="43" t="s">
        <v>4</v>
      </c>
      <c r="E50" s="117"/>
      <c r="F50" s="105"/>
      <c r="G50" s="76"/>
      <c r="H50" s="4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3:21" ht="20.100000000000001" customHeight="1" x14ac:dyDescent="0.15">
      <c r="C51" s="3"/>
      <c r="D51" s="45" t="s">
        <v>5</v>
      </c>
      <c r="E51" s="77"/>
      <c r="F51" s="106"/>
      <c r="G51" s="78"/>
      <c r="H51" s="4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3:21" ht="20.100000000000001" customHeight="1" x14ac:dyDescent="0.15">
      <c r="C52" s="3"/>
      <c r="D52" s="45" t="s">
        <v>6</v>
      </c>
      <c r="E52" s="77"/>
      <c r="F52" s="106"/>
      <c r="G52" s="78"/>
      <c r="H52" s="46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3:21" ht="20.100000000000001" customHeight="1" x14ac:dyDescent="0.15">
      <c r="C53" s="3"/>
      <c r="D53" s="45" t="s">
        <v>7</v>
      </c>
      <c r="E53" s="77"/>
      <c r="F53" s="106"/>
      <c r="G53" s="78"/>
      <c r="H53" s="46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3:21" ht="20.100000000000001" customHeight="1" x14ac:dyDescent="0.15">
      <c r="C54" s="3"/>
      <c r="D54" s="45" t="s">
        <v>8</v>
      </c>
      <c r="E54" s="77"/>
      <c r="F54" s="106"/>
      <c r="G54" s="78"/>
      <c r="H54" s="46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3:21" ht="20.100000000000001" customHeight="1" x14ac:dyDescent="0.15">
      <c r="C55" s="3"/>
      <c r="D55" s="45" t="s">
        <v>9</v>
      </c>
      <c r="E55" s="77"/>
      <c r="F55" s="106"/>
      <c r="G55" s="78"/>
      <c r="H55" s="4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3:21" ht="20.100000000000001" customHeight="1" x14ac:dyDescent="0.15">
      <c r="C56" s="3"/>
      <c r="D56" s="45" t="s">
        <v>10</v>
      </c>
      <c r="E56" s="77"/>
      <c r="F56" s="106"/>
      <c r="G56" s="78"/>
      <c r="H56" s="46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3:21" ht="20.100000000000001" customHeight="1" x14ac:dyDescent="0.15">
      <c r="C57" s="3"/>
      <c r="D57" s="45" t="s">
        <v>11</v>
      </c>
      <c r="E57" s="77"/>
      <c r="F57" s="106"/>
      <c r="G57" s="78"/>
      <c r="H57" s="46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3:21" ht="20.100000000000001" customHeight="1" x14ac:dyDescent="0.15">
      <c r="C58" s="3"/>
      <c r="D58" s="45" t="s">
        <v>12</v>
      </c>
      <c r="E58" s="77"/>
      <c r="F58" s="106"/>
      <c r="G58" s="78"/>
      <c r="H58" s="46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3:21" ht="20.100000000000001" customHeight="1" x14ac:dyDescent="0.15">
      <c r="C59" s="5"/>
      <c r="D59" s="50" t="s">
        <v>73</v>
      </c>
      <c r="E59" s="108"/>
      <c r="F59" s="108"/>
      <c r="G59" s="109"/>
      <c r="H59" s="51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3:21" ht="20.100000000000001" customHeight="1" x14ac:dyDescent="0.15">
      <c r="C60" s="3"/>
      <c r="D60" s="182" t="str">
        <f>連名契約【税抜用】必要積算経費一覧表_当該年度!D33</f>
        <v>４　通信運搬費</v>
      </c>
      <c r="E60" s="183"/>
      <c r="F60" s="183"/>
      <c r="G60" s="184"/>
      <c r="H60" s="22">
        <f>SUM(H61:H70)</f>
        <v>0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3:21" ht="20.100000000000001" customHeight="1" x14ac:dyDescent="0.15">
      <c r="C61" s="3"/>
      <c r="D61" s="55" t="s">
        <v>4</v>
      </c>
      <c r="E61" s="103"/>
      <c r="F61" s="103"/>
      <c r="G61" s="113"/>
      <c r="H61" s="56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3:21" ht="20.100000000000001" customHeight="1" x14ac:dyDescent="0.15">
      <c r="C62" s="3"/>
      <c r="D62" s="45" t="s">
        <v>5</v>
      </c>
      <c r="E62" s="77"/>
      <c r="F62" s="106"/>
      <c r="G62" s="82"/>
      <c r="H62" s="46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3:21" ht="20.100000000000001" customHeight="1" x14ac:dyDescent="0.15">
      <c r="C63" s="3"/>
      <c r="D63" s="45" t="s">
        <v>6</v>
      </c>
      <c r="E63" s="77"/>
      <c r="F63" s="106"/>
      <c r="G63" s="82"/>
      <c r="H63" s="46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3:21" ht="20.100000000000001" customHeight="1" x14ac:dyDescent="0.15">
      <c r="C64" s="3"/>
      <c r="D64" s="45" t="s">
        <v>7</v>
      </c>
      <c r="E64" s="77"/>
      <c r="F64" s="106"/>
      <c r="G64" s="82"/>
      <c r="H64" s="46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3:21" ht="20.100000000000001" customHeight="1" x14ac:dyDescent="0.15">
      <c r="C65" s="3"/>
      <c r="D65" s="45" t="s">
        <v>8</v>
      </c>
      <c r="E65" s="77"/>
      <c r="F65" s="106"/>
      <c r="G65" s="82"/>
      <c r="H65" s="46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3:21" ht="20.100000000000001" customHeight="1" x14ac:dyDescent="0.15">
      <c r="C66" s="3"/>
      <c r="D66" s="45" t="s">
        <v>9</v>
      </c>
      <c r="E66" s="77"/>
      <c r="F66" s="106"/>
      <c r="G66" s="82"/>
      <c r="H66" s="46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3:21" ht="20.100000000000001" customHeight="1" x14ac:dyDescent="0.15">
      <c r="C67" s="3"/>
      <c r="D67" s="45" t="s">
        <v>10</v>
      </c>
      <c r="E67" s="77"/>
      <c r="F67" s="106"/>
      <c r="G67" s="82"/>
      <c r="H67" s="46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3:21" ht="20.100000000000001" customHeight="1" x14ac:dyDescent="0.15">
      <c r="C68" s="3"/>
      <c r="D68" s="45" t="s">
        <v>11</v>
      </c>
      <c r="E68" s="106"/>
      <c r="F68" s="106"/>
      <c r="G68" s="82"/>
      <c r="H68" s="46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3:21" ht="20.100000000000001" customHeight="1" x14ac:dyDescent="0.15">
      <c r="C69" s="3"/>
      <c r="D69" s="45" t="s">
        <v>12</v>
      </c>
      <c r="E69" s="106"/>
      <c r="F69" s="106"/>
      <c r="G69" s="114"/>
      <c r="H69" s="46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3:21" ht="20.100000000000001" customHeight="1" x14ac:dyDescent="0.15">
      <c r="C70" s="5"/>
      <c r="D70" s="50" t="s">
        <v>73</v>
      </c>
      <c r="E70" s="108"/>
      <c r="F70" s="108"/>
      <c r="G70" s="121"/>
      <c r="H70" s="51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3:21" ht="20.100000000000001" customHeight="1" x14ac:dyDescent="0.15">
      <c r="C71" s="3"/>
      <c r="D71" s="182" t="str">
        <f>連名契約【税抜用】必要積算経費一覧表_当該年度!D34</f>
        <v>５　光熱水料</v>
      </c>
      <c r="E71" s="183"/>
      <c r="F71" s="183"/>
      <c r="G71" s="184"/>
      <c r="H71" s="22">
        <f>SUM(H72:H76)</f>
        <v>0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3:21" ht="20.100000000000001" customHeight="1" x14ac:dyDescent="0.15">
      <c r="C72" s="3"/>
      <c r="D72" s="43" t="s">
        <v>4</v>
      </c>
      <c r="E72" s="103"/>
      <c r="F72" s="103"/>
      <c r="G72" s="123"/>
      <c r="H72" s="4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3:21" ht="20.100000000000001" customHeight="1" x14ac:dyDescent="0.15">
      <c r="C73" s="3"/>
      <c r="D73" s="45" t="s">
        <v>5</v>
      </c>
      <c r="E73" s="106"/>
      <c r="F73" s="106"/>
      <c r="G73" s="114"/>
      <c r="H73" s="4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3:21" ht="20.100000000000001" customHeight="1" x14ac:dyDescent="0.15">
      <c r="C74" s="3"/>
      <c r="D74" s="45" t="s">
        <v>6</v>
      </c>
      <c r="E74" s="106"/>
      <c r="F74" s="106"/>
      <c r="G74" s="114"/>
      <c r="H74" s="4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3:21" ht="20.100000000000001" customHeight="1" x14ac:dyDescent="0.15">
      <c r="C75" s="3"/>
      <c r="D75" s="45" t="s">
        <v>7</v>
      </c>
      <c r="E75" s="106"/>
      <c r="F75" s="106"/>
      <c r="G75" s="114"/>
      <c r="H75" s="4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3:21" ht="20.100000000000001" customHeight="1" x14ac:dyDescent="0.15">
      <c r="C76" s="3"/>
      <c r="D76" s="50" t="s">
        <v>26</v>
      </c>
      <c r="E76" s="108"/>
      <c r="F76" s="108"/>
      <c r="G76" s="121"/>
      <c r="H76" s="51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3:21" ht="20.100000000000001" customHeight="1" x14ac:dyDescent="0.15">
      <c r="C77" s="3"/>
      <c r="D77" s="182" t="str">
        <f>連名契約【税抜用】必要積算経費一覧表_当該年度!D35</f>
        <v>６　その他（諸経費）</v>
      </c>
      <c r="E77" s="183"/>
      <c r="F77" s="183"/>
      <c r="G77" s="184"/>
      <c r="H77" s="22">
        <f>SUM(H78:H97)</f>
        <v>0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3:21" ht="20.100000000000001" customHeight="1" x14ac:dyDescent="0.15">
      <c r="C78" s="3"/>
      <c r="D78" s="43" t="s">
        <v>4</v>
      </c>
      <c r="E78" s="101"/>
      <c r="F78" s="101"/>
      <c r="G78" s="122"/>
      <c r="H78" s="4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3:21" ht="20.100000000000001" customHeight="1" x14ac:dyDescent="0.15">
      <c r="C79" s="3"/>
      <c r="D79" s="43" t="s">
        <v>5</v>
      </c>
      <c r="E79" s="101"/>
      <c r="F79" s="101"/>
      <c r="G79" s="122"/>
      <c r="H79" s="4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3:21" ht="20.100000000000001" customHeight="1" x14ac:dyDescent="0.15">
      <c r="C80" s="3"/>
      <c r="D80" s="43" t="s">
        <v>6</v>
      </c>
      <c r="E80" s="101"/>
      <c r="F80" s="101"/>
      <c r="G80" s="122"/>
      <c r="H80" s="4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3:21" ht="20.100000000000001" customHeight="1" x14ac:dyDescent="0.15">
      <c r="C81" s="3"/>
      <c r="D81" s="43" t="s">
        <v>7</v>
      </c>
      <c r="E81" s="101"/>
      <c r="F81" s="101"/>
      <c r="G81" s="122"/>
      <c r="H81" s="4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3:21" ht="20.100000000000001" customHeight="1" x14ac:dyDescent="0.15">
      <c r="C82" s="3"/>
      <c r="D82" s="43" t="s">
        <v>88</v>
      </c>
      <c r="E82" s="101"/>
      <c r="F82" s="101"/>
      <c r="G82" s="122"/>
      <c r="H82" s="4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3:21" ht="20.100000000000001" customHeight="1" x14ac:dyDescent="0.15">
      <c r="C83" s="3"/>
      <c r="D83" s="43" t="s">
        <v>89</v>
      </c>
      <c r="E83" s="101"/>
      <c r="F83" s="101"/>
      <c r="G83" s="122"/>
      <c r="H83" s="4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3:21" ht="20.100000000000001" customHeight="1" x14ac:dyDescent="0.15">
      <c r="C84" s="3"/>
      <c r="D84" s="43" t="s">
        <v>10</v>
      </c>
      <c r="E84" s="101"/>
      <c r="F84" s="101"/>
      <c r="G84" s="122"/>
      <c r="H84" s="4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3:21" ht="20.100000000000001" customHeight="1" x14ac:dyDescent="0.15">
      <c r="C85" s="3"/>
      <c r="D85" s="43" t="s">
        <v>11</v>
      </c>
      <c r="E85" s="101"/>
      <c r="F85" s="101"/>
      <c r="G85" s="122"/>
      <c r="H85" s="4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3:21" ht="20.100000000000001" customHeight="1" x14ac:dyDescent="0.15">
      <c r="C86" s="3"/>
      <c r="D86" s="43" t="s">
        <v>12</v>
      </c>
      <c r="E86" s="101"/>
      <c r="F86" s="101"/>
      <c r="G86" s="122"/>
      <c r="H86" s="4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3:21" ht="20.100000000000001" customHeight="1" x14ac:dyDescent="0.15">
      <c r="C87" s="3"/>
      <c r="D87" s="43" t="s">
        <v>13</v>
      </c>
      <c r="E87" s="101"/>
      <c r="F87" s="101"/>
      <c r="G87" s="122"/>
      <c r="H87" s="4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3:21" ht="20.100000000000001" customHeight="1" x14ac:dyDescent="0.15">
      <c r="C88" s="3"/>
      <c r="D88" s="43" t="s">
        <v>15</v>
      </c>
      <c r="E88" s="101"/>
      <c r="F88" s="101"/>
      <c r="G88" s="122"/>
      <c r="H88" s="4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3:21" ht="20.100000000000001" customHeight="1" x14ac:dyDescent="0.15">
      <c r="C89" s="3"/>
      <c r="D89" s="43" t="s">
        <v>16</v>
      </c>
      <c r="E89" s="101"/>
      <c r="F89" s="101"/>
      <c r="G89" s="122"/>
      <c r="H89" s="4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3:21" ht="20.100000000000001" customHeight="1" x14ac:dyDescent="0.15">
      <c r="C90" s="3"/>
      <c r="D90" s="43" t="s">
        <v>17</v>
      </c>
      <c r="E90" s="101"/>
      <c r="F90" s="101"/>
      <c r="G90" s="122"/>
      <c r="H90" s="4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3:21" ht="20.100000000000001" customHeight="1" x14ac:dyDescent="0.15">
      <c r="C91" s="3"/>
      <c r="D91" s="43" t="s">
        <v>18</v>
      </c>
      <c r="E91" s="101"/>
      <c r="F91" s="101"/>
      <c r="G91" s="122"/>
      <c r="H91" s="4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3:21" ht="20.100000000000001" customHeight="1" x14ac:dyDescent="0.15">
      <c r="C92" s="3"/>
      <c r="D92" s="43" t="s">
        <v>19</v>
      </c>
      <c r="E92" s="101"/>
      <c r="F92" s="101"/>
      <c r="G92" s="122"/>
      <c r="H92" s="4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3:21" ht="20.100000000000001" customHeight="1" x14ac:dyDescent="0.15">
      <c r="C93" s="3"/>
      <c r="D93" s="43" t="s">
        <v>20</v>
      </c>
      <c r="E93" s="101"/>
      <c r="F93" s="101"/>
      <c r="G93" s="122"/>
      <c r="H93" s="4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3:21" ht="20.100000000000001" customHeight="1" x14ac:dyDescent="0.15">
      <c r="C94" s="3"/>
      <c r="D94" s="45" t="s">
        <v>21</v>
      </c>
      <c r="E94" s="102"/>
      <c r="F94" s="102"/>
      <c r="G94" s="110"/>
      <c r="H94" s="4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3:21" ht="20.100000000000001" customHeight="1" x14ac:dyDescent="0.15">
      <c r="C95" s="3"/>
      <c r="D95" s="45" t="s">
        <v>22</v>
      </c>
      <c r="E95" s="102"/>
      <c r="F95" s="102"/>
      <c r="G95" s="110"/>
      <c r="H95" s="4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3:21" ht="20.100000000000001" customHeight="1" x14ac:dyDescent="0.15">
      <c r="C96" s="3"/>
      <c r="D96" s="45" t="s">
        <v>23</v>
      </c>
      <c r="E96" s="102"/>
      <c r="F96" s="102"/>
      <c r="G96" s="110"/>
      <c r="H96" s="46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3:21" ht="20.100000000000001" customHeight="1" thickBot="1" x14ac:dyDescent="0.2">
      <c r="C97" s="6"/>
      <c r="D97" s="52" t="s">
        <v>24</v>
      </c>
      <c r="E97" s="111"/>
      <c r="F97" s="111"/>
      <c r="G97" s="112"/>
      <c r="H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3:21" ht="20.100000000000001" customHeight="1" x14ac:dyDescent="0.15">
      <c r="D98" s="7"/>
    </row>
    <row r="99" spans="3:21" ht="20.100000000000001" customHeight="1" x14ac:dyDescent="0.15">
      <c r="D99" s="7"/>
    </row>
  </sheetData>
  <sheetProtection algorithmName="SHA-512" hashValue="sAyJ+pJP/61ITHwbtH782OsZ4D8Z+/+nimuQ6SuHDhsVMi5gMqkeE1F+fsdt8+/XNxsp1CRdvkzE86G0njbPBg==" saltValue="sZFgdqnTCCJ7CIjxLJsPjA==" spinCount="100000" sheet="1" formatCells="0" formatRows="0" insertRows="0"/>
  <protectedRanges>
    <protectedRange sqref="J20:U97" name="範囲3"/>
    <protectedRange sqref="D23:H42 D44:H48 D50:H59 D61:H70 D72:H76 D78:H97" name="範囲1"/>
  </protectedRanges>
  <mergeCells count="19">
    <mergeCell ref="D71:G71"/>
    <mergeCell ref="D77:G77"/>
    <mergeCell ref="E18:H18"/>
    <mergeCell ref="C21:G21"/>
    <mergeCell ref="D22:G22"/>
    <mergeCell ref="D43:G43"/>
    <mergeCell ref="D49:G49"/>
    <mergeCell ref="D60:G60"/>
    <mergeCell ref="C19:G19"/>
    <mergeCell ref="H19:H20"/>
    <mergeCell ref="C12:H12"/>
    <mergeCell ref="C17:D17"/>
    <mergeCell ref="C14:D14"/>
    <mergeCell ref="C18:D18"/>
    <mergeCell ref="C15:D15"/>
    <mergeCell ref="E14:H14"/>
    <mergeCell ref="E15:H15"/>
    <mergeCell ref="C16:D16"/>
    <mergeCell ref="E16:H16"/>
  </mergeCells>
  <phoneticPr fontId="5"/>
  <dataValidations count="1">
    <dataValidation type="whole" operator="greaterThanOrEqual" allowBlank="1" showInputMessage="1" showErrorMessage="1" error="整数を入力してください。" sqref="H23:H42 H78:H97 H72:H76 H61:H70 H50:H59 H44:H48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33" fitToHeight="0" orientation="portrait" r:id="rId1"/>
  <headerFooter alignWithMargins="0">
    <oddHeader>&amp;L(29-1)
様式１－１－1別紙１&amp;R年度別実施計画書　別紙１</oddHeader>
    <oddFooter>&amp;C&amp;P／&amp;N</oddFooter>
  </headerFooter>
  <rowBreaks count="1" manualBreakCount="1">
    <brk id="59" max="16383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連名契約【税抜用】必要積算経費一覧表_当該年度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連名契約【税抜用】必要積算経費一覧表_当該年度!Print_Area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2013-06-26T00:16:16Z</dcterms:created>
  <dcterms:modified xsi:type="dcterms:W3CDTF">2017-02-06T08:00:00Z</dcterms:modified>
</cp:coreProperties>
</file>