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B04CA68A-0C7F-4026-A12D-086FA2539261}" xr6:coauthVersionLast="45" xr6:coauthVersionMax="45" xr10:uidLastSave="{00000000-0000-0000-0000-000000000000}"/>
  <bookViews>
    <workbookView xWindow="570" yWindow="315" windowWidth="18600" windowHeight="11115" xr2:uid="{00000000-000D-0000-FFFF-FFFF00000000}"/>
  </bookViews>
  <sheets>
    <sheet name="連名契約【税抜用】必要積算経費一覧表_当該年度" sheetId="4" r:id="rId1"/>
    <sheet name="明細Ⅰ【物品費】" sheetId="5" r:id="rId2"/>
    <sheet name="明細Ⅱ【人件費・謝金】" sheetId="7" r:id="rId3"/>
    <sheet name="明細Ⅲ【旅費】" sheetId="9" r:id="rId4"/>
    <sheet name="明細Ⅳ【その他】" sheetId="8" r:id="rId5"/>
  </sheets>
  <definedNames>
    <definedName name="_xlnm.Print_Area" localSheetId="1">明細Ⅰ【物品費】!$C$11:$H$56</definedName>
    <definedName name="_xlnm.Print_Area" localSheetId="2">明細Ⅱ【人件費・謝金】!$C$11:$H$51</definedName>
    <definedName name="_xlnm.Print_Area" localSheetId="3">明細Ⅲ【旅費】!$C$11:$H$50</definedName>
    <definedName name="_xlnm.Print_Area" localSheetId="4">明細Ⅳ【その他】!$C$11:$H$85</definedName>
    <definedName name="_xlnm.Print_Area" localSheetId="0">連名契約【税抜用】必要積算経費一覧表_当該年度!$C$12:$I$46</definedName>
    <definedName name="_xlnm.Print_Titles" localSheetId="1">明細Ⅰ【物品費】!$17:$18</definedName>
    <definedName name="_xlnm.Print_Titles" localSheetId="2">明細Ⅱ【人件費・謝金】!$17:$18</definedName>
    <definedName name="_xlnm.Print_Titles" localSheetId="3">明細Ⅲ【旅費】!$17:$18</definedName>
    <definedName name="_xlnm.Print_Titles" localSheetId="4">明細Ⅳ【その他】!$11:$18</definedName>
    <definedName name="管理番号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8" l="1"/>
  <c r="C1" i="9"/>
  <c r="C1" i="7"/>
  <c r="C1" i="5"/>
  <c r="H42" i="4" l="1"/>
  <c r="E13" i="7" l="1"/>
  <c r="E13" i="9"/>
  <c r="C16" i="9"/>
  <c r="E15" i="8"/>
  <c r="E15" i="9"/>
  <c r="E14" i="9"/>
  <c r="E13" i="5"/>
  <c r="E15" i="7"/>
  <c r="E14" i="7"/>
  <c r="E15" i="5"/>
  <c r="E14" i="5"/>
  <c r="E14" i="8"/>
  <c r="E13" i="8"/>
  <c r="F35" i="4" l="1"/>
  <c r="H20" i="5" l="1"/>
  <c r="H20" i="7"/>
  <c r="C2" i="8"/>
  <c r="C3" i="8"/>
  <c r="C4" i="8"/>
  <c r="C5" i="8"/>
  <c r="C6" i="8"/>
  <c r="C2" i="9"/>
  <c r="C3" i="9"/>
  <c r="C4" i="9"/>
  <c r="C5" i="9"/>
  <c r="C6" i="9"/>
  <c r="C2" i="7"/>
  <c r="C3" i="7"/>
  <c r="C4" i="7"/>
  <c r="C5" i="7"/>
  <c r="C6" i="7"/>
  <c r="H36" i="5"/>
  <c r="G22" i="4" s="1"/>
  <c r="H41" i="7"/>
  <c r="G25" i="4" s="1"/>
  <c r="H20" i="9"/>
  <c r="H20" i="8"/>
  <c r="G29" i="4" s="1"/>
  <c r="H41" i="8"/>
  <c r="G30" i="4" s="1"/>
  <c r="H47" i="8"/>
  <c r="G31" i="4" s="1"/>
  <c r="H58" i="8"/>
  <c r="G32" i="4" s="1"/>
  <c r="H69" i="8"/>
  <c r="G33" i="4" s="1"/>
  <c r="H75" i="8"/>
  <c r="G34" i="4" s="1"/>
  <c r="E16" i="8"/>
  <c r="E16" i="9"/>
  <c r="E16" i="7"/>
  <c r="E16" i="5"/>
  <c r="C16" i="5"/>
  <c r="D20" i="9"/>
  <c r="C19" i="9"/>
  <c r="C19" i="8"/>
  <c r="C16" i="8"/>
  <c r="C16" i="7"/>
  <c r="D75" i="8"/>
  <c r="D69" i="8"/>
  <c r="D58" i="8"/>
  <c r="D47" i="8"/>
  <c r="D41" i="8"/>
  <c r="D20" i="8"/>
  <c r="D41" i="7"/>
  <c r="D20" i="7"/>
  <c r="C19" i="7"/>
  <c r="D36" i="5"/>
  <c r="D20" i="5"/>
  <c r="C19" i="5"/>
  <c r="G27" i="4" l="1"/>
  <c r="H19" i="9"/>
  <c r="G26" i="4" s="1"/>
  <c r="H26" i="4" s="1"/>
  <c r="H19" i="8"/>
  <c r="H19" i="7"/>
  <c r="G23" i="4" s="1"/>
  <c r="H23" i="4" s="1"/>
  <c r="G24" i="4"/>
  <c r="H19" i="5"/>
  <c r="G20" i="4" s="1"/>
  <c r="G21" i="4"/>
  <c r="F37" i="4"/>
  <c r="F39" i="4" s="1"/>
  <c r="G28" i="4" l="1"/>
  <c r="H28" i="4" s="1"/>
  <c r="G35" i="4"/>
  <c r="H35" i="4" s="1"/>
  <c r="H20" i="4"/>
  <c r="G45" i="4" s="1"/>
  <c r="G36" i="4"/>
  <c r="H36" i="4" l="1"/>
  <c r="G37" i="4"/>
  <c r="G38" i="4" l="1"/>
  <c r="G39" i="4" s="1"/>
  <c r="H37" i="4"/>
  <c r="H38" i="4" l="1"/>
  <c r="H39" i="4"/>
  <c r="F40" i="4" s="1"/>
</calcChain>
</file>

<file path=xl/sharedStrings.xml><?xml version="1.0" encoding="utf-8"?>
<sst xmlns="http://schemas.openxmlformats.org/spreadsheetml/2006/main" count="265" uniqueCount="124">
  <si>
    <t>大項目</t>
  </si>
  <si>
    <t>中項目</t>
  </si>
  <si>
    <t>［記入要領］</t>
    <rPh sb="1" eb="3">
      <t>キニュウ</t>
    </rPh>
    <rPh sb="3" eb="5">
      <t>ヨウリョウ</t>
    </rPh>
    <phoneticPr fontId="5"/>
  </si>
  <si>
    <t>小項目（品名等）</t>
    <rPh sb="0" eb="3">
      <t>ショウコウモク</t>
    </rPh>
    <rPh sb="4" eb="6">
      <t>ヒンメイ</t>
    </rPh>
    <rPh sb="6" eb="7">
      <t>ナド</t>
    </rPh>
    <phoneticPr fontId="5"/>
  </si>
  <si>
    <t>１）</t>
    <phoneticPr fontId="5"/>
  </si>
  <si>
    <t>２）</t>
    <phoneticPr fontId="5"/>
  </si>
  <si>
    <t>３）</t>
    <phoneticPr fontId="5"/>
  </si>
  <si>
    <t>４）</t>
    <phoneticPr fontId="5"/>
  </si>
  <si>
    <t>５）</t>
    <phoneticPr fontId="5"/>
  </si>
  <si>
    <t>６）</t>
    <phoneticPr fontId="5"/>
  </si>
  <si>
    <t>７）</t>
    <phoneticPr fontId="5"/>
  </si>
  <si>
    <t>８）</t>
    <phoneticPr fontId="5"/>
  </si>
  <si>
    <t>９）</t>
    <phoneticPr fontId="5"/>
  </si>
  <si>
    <t>１０）</t>
    <phoneticPr fontId="5"/>
  </si>
  <si>
    <t>管理番号：</t>
    <rPh sb="0" eb="2">
      <t>カンリ</t>
    </rPh>
    <rPh sb="2" eb="4">
      <t>バンゴウ</t>
    </rPh>
    <phoneticPr fontId="2"/>
  </si>
  <si>
    <t>１１）</t>
    <phoneticPr fontId="5"/>
  </si>
  <si>
    <t>１２）</t>
    <phoneticPr fontId="5"/>
  </si>
  <si>
    <t>１３）</t>
    <phoneticPr fontId="5"/>
  </si>
  <si>
    <t>１４）</t>
    <phoneticPr fontId="5"/>
  </si>
  <si>
    <t>１５）</t>
    <phoneticPr fontId="5"/>
  </si>
  <si>
    <t>１６）</t>
    <phoneticPr fontId="5"/>
  </si>
  <si>
    <t>１７）</t>
    <phoneticPr fontId="5"/>
  </si>
  <si>
    <t>１８）</t>
    <phoneticPr fontId="5"/>
  </si>
  <si>
    <t>１９）</t>
    <phoneticPr fontId="5"/>
  </si>
  <si>
    <t>２０）</t>
    <phoneticPr fontId="5"/>
  </si>
  <si>
    <t>４）</t>
    <phoneticPr fontId="5"/>
  </si>
  <si>
    <t>５）</t>
    <phoneticPr fontId="5"/>
  </si>
  <si>
    <t>Ⅰ　物品費</t>
    <rPh sb="2" eb="4">
      <t>ブッピン</t>
    </rPh>
    <rPh sb="4" eb="5">
      <t>ヒ</t>
    </rPh>
    <phoneticPr fontId="5"/>
  </si>
  <si>
    <t>１　設備備品費</t>
    <rPh sb="2" eb="4">
      <t>セツビ</t>
    </rPh>
    <rPh sb="4" eb="6">
      <t>ビヒン</t>
    </rPh>
    <phoneticPr fontId="5"/>
  </si>
  <si>
    <t>２　消耗品費</t>
    <rPh sb="2" eb="5">
      <t>ショウモウヒン</t>
    </rPh>
    <rPh sb="5" eb="6">
      <t>ヒ</t>
    </rPh>
    <phoneticPr fontId="5"/>
  </si>
  <si>
    <t>Ⅱ　人件費・謝金</t>
    <rPh sb="2" eb="5">
      <t>ジンケンヒ</t>
    </rPh>
    <rPh sb="6" eb="8">
      <t>シャキン</t>
    </rPh>
    <phoneticPr fontId="5"/>
  </si>
  <si>
    <t>１　人件費</t>
    <rPh sb="2" eb="5">
      <t>ジンケンヒ</t>
    </rPh>
    <phoneticPr fontId="5"/>
  </si>
  <si>
    <t>２　謝金</t>
    <rPh sb="2" eb="4">
      <t>シャキン</t>
    </rPh>
    <phoneticPr fontId="5"/>
  </si>
  <si>
    <t>Ⅲ　旅費</t>
    <rPh sb="2" eb="4">
      <t>リョヒ</t>
    </rPh>
    <phoneticPr fontId="5"/>
  </si>
  <si>
    <t>１　旅費</t>
    <rPh sb="2" eb="4">
      <t>リョヒ</t>
    </rPh>
    <phoneticPr fontId="5"/>
  </si>
  <si>
    <t>Ⅳ　その他</t>
    <phoneticPr fontId="5"/>
  </si>
  <si>
    <t>１　外注費</t>
    <rPh sb="2" eb="5">
      <t>ガイチュウヒ</t>
    </rPh>
    <phoneticPr fontId="5"/>
  </si>
  <si>
    <t>２　印刷製本費</t>
    <rPh sb="2" eb="4">
      <t>インサツ</t>
    </rPh>
    <rPh sb="4" eb="6">
      <t>セイホン</t>
    </rPh>
    <rPh sb="6" eb="7">
      <t>ヒ</t>
    </rPh>
    <phoneticPr fontId="5"/>
  </si>
  <si>
    <t>３　会議費</t>
    <rPh sb="2" eb="5">
      <t>カイギヒ</t>
    </rPh>
    <phoneticPr fontId="5"/>
  </si>
  <si>
    <t>４　通信運搬費</t>
    <rPh sb="2" eb="4">
      <t>ツウシン</t>
    </rPh>
    <rPh sb="4" eb="7">
      <t>ウンパンヒ</t>
    </rPh>
    <phoneticPr fontId="5"/>
  </si>
  <si>
    <t>５　光熱水料</t>
    <rPh sb="2" eb="4">
      <t>コウネツ</t>
    </rPh>
    <rPh sb="4" eb="5">
      <t>スイ</t>
    </rPh>
    <rPh sb="5" eb="6">
      <t>リョウ</t>
    </rPh>
    <phoneticPr fontId="5"/>
  </si>
  <si>
    <t>６　その他（諸経費）</t>
    <rPh sb="4" eb="5">
      <t>タ</t>
    </rPh>
    <rPh sb="6" eb="9">
      <t>ショケイヒ</t>
    </rPh>
    <phoneticPr fontId="5"/>
  </si>
  <si>
    <r>
      <t>　　小計</t>
    </r>
    <r>
      <rPr>
        <sz val="10"/>
        <rFont val="ＭＳ 明朝"/>
        <family val="1"/>
        <charset val="128"/>
      </rPr>
      <t>（Ⅰ＋Ⅱ＋Ⅲ＋Ⅳ）</t>
    </r>
    <rPh sb="2" eb="4">
      <t>ショウケイ</t>
    </rPh>
    <phoneticPr fontId="2"/>
  </si>
  <si>
    <t>１）</t>
    <phoneticPr fontId="5"/>
  </si>
  <si>
    <t>２）</t>
    <phoneticPr fontId="5"/>
  </si>
  <si>
    <t>３）</t>
    <phoneticPr fontId="5"/>
  </si>
  <si>
    <t>６）</t>
    <phoneticPr fontId="5"/>
  </si>
  <si>
    <t>７）</t>
    <phoneticPr fontId="5"/>
  </si>
  <si>
    <t>８）</t>
    <phoneticPr fontId="5"/>
  </si>
  <si>
    <t>９）</t>
    <phoneticPr fontId="5"/>
  </si>
  <si>
    <t>１０）</t>
    <phoneticPr fontId="5"/>
  </si>
  <si>
    <t>１１）</t>
    <phoneticPr fontId="5"/>
  </si>
  <si>
    <t>１２）</t>
    <phoneticPr fontId="5"/>
  </si>
  <si>
    <t>１３）</t>
    <phoneticPr fontId="5"/>
  </si>
  <si>
    <t>１４）</t>
    <phoneticPr fontId="5"/>
  </si>
  <si>
    <t>１５）</t>
    <phoneticPr fontId="5"/>
  </si>
  <si>
    <t>１６）</t>
    <phoneticPr fontId="5"/>
  </si>
  <si>
    <t>１７）</t>
    <phoneticPr fontId="5"/>
  </si>
  <si>
    <t>１８）</t>
    <phoneticPr fontId="5"/>
  </si>
  <si>
    <t>１９）</t>
    <phoneticPr fontId="5"/>
  </si>
  <si>
    <t>２０）</t>
    <phoneticPr fontId="5"/>
  </si>
  <si>
    <t>積算明細書（Ⅳ　その他）</t>
    <rPh sb="0" eb="2">
      <t>セキサン</t>
    </rPh>
    <rPh sb="2" eb="5">
      <t>メイサイショ</t>
    </rPh>
    <rPh sb="10" eb="11">
      <t>タ</t>
    </rPh>
    <phoneticPr fontId="5"/>
  </si>
  <si>
    <t>積算明細書（Ⅲ　旅費）</t>
    <rPh sb="0" eb="2">
      <t>セキサン</t>
    </rPh>
    <rPh sb="2" eb="5">
      <t>メイサイショ</t>
    </rPh>
    <rPh sb="8" eb="9">
      <t>タビ</t>
    </rPh>
    <rPh sb="9" eb="10">
      <t>ヒ</t>
    </rPh>
    <phoneticPr fontId="5"/>
  </si>
  <si>
    <t>２１）</t>
    <phoneticPr fontId="5"/>
  </si>
  <si>
    <t>２２）</t>
    <phoneticPr fontId="5"/>
  </si>
  <si>
    <t>２３）</t>
    <phoneticPr fontId="5"/>
  </si>
  <si>
    <t>２４）</t>
    <phoneticPr fontId="5"/>
  </si>
  <si>
    <t>２５）</t>
    <phoneticPr fontId="5"/>
  </si>
  <si>
    <t>２６）</t>
    <phoneticPr fontId="5"/>
  </si>
  <si>
    <t>２７）</t>
    <phoneticPr fontId="5"/>
  </si>
  <si>
    <t>２８）</t>
    <phoneticPr fontId="5"/>
  </si>
  <si>
    <t>２９）</t>
    <phoneticPr fontId="5"/>
  </si>
  <si>
    <t>３０）</t>
    <phoneticPr fontId="5"/>
  </si>
  <si>
    <t>１０）</t>
    <phoneticPr fontId="5"/>
  </si>
  <si>
    <t>１５）</t>
    <phoneticPr fontId="5"/>
  </si>
  <si>
    <t>積算明細書（Ⅰ　物品費）</t>
    <rPh sb="0" eb="2">
      <t>セキサン</t>
    </rPh>
    <rPh sb="2" eb="5">
      <t>メイサイショ</t>
    </rPh>
    <rPh sb="8" eb="10">
      <t>ブッピン</t>
    </rPh>
    <rPh sb="10" eb="11">
      <t>ヒ</t>
    </rPh>
    <phoneticPr fontId="5"/>
  </si>
  <si>
    <t>積算明細書（Ⅱ　人件費・謝金）</t>
    <rPh sb="0" eb="2">
      <t>セキサン</t>
    </rPh>
    <rPh sb="2" eb="5">
      <t>メイサイショ</t>
    </rPh>
    <rPh sb="8" eb="11">
      <t>ジンケンヒ</t>
    </rPh>
    <rPh sb="12" eb="14">
      <t>シャキン</t>
    </rPh>
    <phoneticPr fontId="5"/>
  </si>
  <si>
    <t>２）</t>
    <phoneticPr fontId="5"/>
  </si>
  <si>
    <t>１６）</t>
    <phoneticPr fontId="5"/>
  </si>
  <si>
    <t>１７）</t>
    <phoneticPr fontId="5"/>
  </si>
  <si>
    <t>４）</t>
    <phoneticPr fontId="5"/>
  </si>
  <si>
    <t>５）</t>
    <phoneticPr fontId="5"/>
  </si>
  <si>
    <t>６）</t>
    <phoneticPr fontId="5"/>
  </si>
  <si>
    <t>７）</t>
    <phoneticPr fontId="5"/>
  </si>
  <si>
    <t>８）</t>
    <phoneticPr fontId="5"/>
  </si>
  <si>
    <t>９）</t>
    <phoneticPr fontId="5"/>
  </si>
  <si>
    <t>５）</t>
    <phoneticPr fontId="5"/>
  </si>
  <si>
    <t>６）</t>
    <phoneticPr fontId="5"/>
  </si>
  <si>
    <t>５）</t>
    <phoneticPr fontId="5"/>
  </si>
  <si>
    <t>６）</t>
    <phoneticPr fontId="5"/>
  </si>
  <si>
    <t>Ⅴ　一般管理費</t>
    <rPh sb="2" eb="4">
      <t>イッパン</t>
    </rPh>
    <rPh sb="4" eb="7">
      <t>カンリヒ</t>
    </rPh>
    <phoneticPr fontId="5"/>
  </si>
  <si>
    <t>総　　　額</t>
    <phoneticPr fontId="5"/>
  </si>
  <si>
    <t>項　　　目</t>
    <rPh sb="0" eb="1">
      <t>コウ</t>
    </rPh>
    <rPh sb="4" eb="5">
      <t>メ</t>
    </rPh>
    <phoneticPr fontId="5"/>
  </si>
  <si>
    <t>金　額【税抜】</t>
    <rPh sb="0" eb="1">
      <t>キン</t>
    </rPh>
    <rPh sb="2" eb="3">
      <t>ガク</t>
    </rPh>
    <rPh sb="4" eb="5">
      <t>ゼイ</t>
    </rPh>
    <rPh sb="5" eb="6">
      <t>ヌ</t>
    </rPh>
    <phoneticPr fontId="5"/>
  </si>
  <si>
    <t>［記入要領］</t>
  </si>
  <si>
    <t>項　目</t>
    <rPh sb="0" eb="1">
      <t>コウ</t>
    </rPh>
    <rPh sb="2" eb="3">
      <t>メ</t>
    </rPh>
    <phoneticPr fontId="5"/>
  </si>
  <si>
    <t>消費税率</t>
    <rPh sb="0" eb="3">
      <t>ショウヒゼイ</t>
    </rPh>
    <rPh sb="3" eb="4">
      <t>リツ</t>
    </rPh>
    <phoneticPr fontId="5"/>
  </si>
  <si>
    <t>消費税（外税額）</t>
    <rPh sb="4" eb="6">
      <t>ソトゼイ</t>
    </rPh>
    <phoneticPr fontId="5"/>
  </si>
  <si>
    <t>一般管理費率</t>
    <rPh sb="0" eb="2">
      <t>イッパン</t>
    </rPh>
    <rPh sb="2" eb="5">
      <t>カンリヒ</t>
    </rPh>
    <rPh sb="5" eb="6">
      <t>リツ</t>
    </rPh>
    <phoneticPr fontId="5"/>
  </si>
  <si>
    <t>改版日：</t>
    <rPh sb="0" eb="2">
      <t>カイハン</t>
    </rPh>
    <rPh sb="2" eb="3">
      <t>ビ</t>
    </rPh>
    <phoneticPr fontId="2"/>
  </si>
  <si>
    <t>999A0101</t>
    <phoneticPr fontId="5"/>
  </si>
  <si>
    <t>研究開発項目</t>
    <rPh sb="0" eb="2">
      <t>ケンキュウ</t>
    </rPh>
    <rPh sb="2" eb="4">
      <t>カイハツ</t>
    </rPh>
    <rPh sb="4" eb="6">
      <t>コウモク</t>
    </rPh>
    <phoneticPr fontId="5"/>
  </si>
  <si>
    <t>○○○○の研究開発</t>
    <phoneticPr fontId="5"/>
  </si>
  <si>
    <t>△△△△の研究</t>
    <phoneticPr fontId="5"/>
  </si>
  <si>
    <t>１．水色地/黄色地のセル</t>
    <rPh sb="2" eb="4">
      <t>ミズイロ</t>
    </rPh>
    <rPh sb="4" eb="5">
      <t>チ</t>
    </rPh>
    <rPh sb="6" eb="8">
      <t>キイロ</t>
    </rPh>
    <rPh sb="8" eb="9">
      <t>チ</t>
    </rPh>
    <phoneticPr fontId="2"/>
  </si>
  <si>
    <t>　　・水色地のセルのみ必要事項を記入してください。</t>
  </si>
  <si>
    <t>　　・文字入力が不要なセルは空欄にしておいてください。</t>
  </si>
  <si>
    <t>　　・一般管理費率は小数点第１位までの数値（一般管理費率計算書で提示した率）を記入してください。</t>
    <phoneticPr fontId="5"/>
  </si>
  <si>
    <t>実施内容等</t>
    <rPh sb="0" eb="2">
      <t>ジッシ</t>
    </rPh>
    <rPh sb="2" eb="4">
      <t>ナイヨウ</t>
    </rPh>
    <rPh sb="4" eb="5">
      <t>トウ</t>
    </rPh>
    <phoneticPr fontId="5"/>
  </si>
  <si>
    <t>備　考</t>
    <phoneticPr fontId="5"/>
  </si>
  <si>
    <t>一般管理費率上限値</t>
    <rPh sb="0" eb="2">
      <t>イッパン</t>
    </rPh>
    <rPh sb="2" eb="5">
      <t>カンリヒ</t>
    </rPh>
    <rPh sb="5" eb="6">
      <t>リツ</t>
    </rPh>
    <rPh sb="6" eb="9">
      <t>ジョウゲンチ</t>
    </rPh>
    <phoneticPr fontId="5"/>
  </si>
  <si>
    <t>契約金額
（円）</t>
    <rPh sb="0" eb="2">
      <t>ケイヤク</t>
    </rPh>
    <rPh sb="2" eb="4">
      <t>キンガク</t>
    </rPh>
    <rPh sb="6" eb="7">
      <t>エン</t>
    </rPh>
    <phoneticPr fontId="5"/>
  </si>
  <si>
    <t>計画金額
（円）</t>
    <rPh sb="0" eb="2">
      <t>ケイカク</t>
    </rPh>
    <rPh sb="2" eb="4">
      <t>キンガク</t>
    </rPh>
    <rPh sb="6" eb="7">
      <t>エン</t>
    </rPh>
    <phoneticPr fontId="5"/>
  </si>
  <si>
    <t>差額
（円）</t>
    <rPh sb="0" eb="2">
      <t>サガク</t>
    </rPh>
    <rPh sb="4" eb="5">
      <t>エン</t>
    </rPh>
    <phoneticPr fontId="5"/>
  </si>
  <si>
    <t>契約金額に対する
直接費（大項目Ⅰ～Ⅳ）総額の流用率</t>
    <rPh sb="0" eb="2">
      <t>ケイヤク</t>
    </rPh>
    <rPh sb="2" eb="4">
      <t>キンガク</t>
    </rPh>
    <rPh sb="5" eb="6">
      <t>タイ</t>
    </rPh>
    <rPh sb="9" eb="11">
      <t>チョクセツ</t>
    </rPh>
    <rPh sb="11" eb="12">
      <t>ヒ</t>
    </rPh>
    <rPh sb="13" eb="16">
      <t>ダイコウモク</t>
    </rPh>
    <rPh sb="20" eb="22">
      <t>ソウガク</t>
    </rPh>
    <rPh sb="23" eb="25">
      <t>リュウヨウ</t>
    </rPh>
    <rPh sb="25" eb="26">
      <t>リツ</t>
    </rPh>
    <phoneticPr fontId="5"/>
  </si>
  <si>
    <t>××××株式会社</t>
    <phoneticPr fontId="5"/>
  </si>
  <si>
    <t>副題：</t>
    <phoneticPr fontId="5"/>
  </si>
  <si>
    <t>　　・変更時は、前回までの変更箇所を黒字、今回の変更箇所を赤字にしてください。</t>
    <rPh sb="9" eb="10">
      <t>カイ</t>
    </rPh>
    <rPh sb="21" eb="23">
      <t>コンカイ</t>
    </rPh>
    <phoneticPr fontId="5"/>
  </si>
  <si>
    <t>研究開発課題名：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</si>
  <si>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r>
      <t>　　総経費</t>
    </r>
    <r>
      <rPr>
        <sz val="10"/>
        <rFont val="ＭＳ 明朝"/>
        <family val="1"/>
        <charset val="128"/>
      </rPr>
      <t>（Ⅰ＋Ⅱ＋Ⅲ＋Ⅳ＋Ⅴ）</t>
    </r>
    <rPh sb="2" eb="5">
      <t>ソウケイヒ</t>
    </rPh>
    <phoneticPr fontId="2"/>
  </si>
  <si>
    <t>　　　　（注）削除する項目は、金額を0に変更して、項目及び金額を赤字にしてください。</t>
    <rPh sb="20" eb="22">
      <t>ヘンコウ</t>
    </rPh>
    <phoneticPr fontId="5"/>
  </si>
  <si>
    <t>必要積算経費一覧表【税抜用】</t>
    <rPh sb="0" eb="2">
      <t>ヒツヨウ</t>
    </rPh>
    <rPh sb="2" eb="4">
      <t>セキサン</t>
    </rPh>
    <rPh sb="4" eb="6">
      <t>ケイヒ</t>
    </rPh>
    <rPh sb="6" eb="9">
      <t>イチランヒョウ</t>
    </rPh>
    <rPh sb="10" eb="12">
      <t>ゼイヌキ</t>
    </rPh>
    <rPh sb="12" eb="13">
      <t>ヨウ</t>
    </rPh>
    <phoneticPr fontId="5"/>
  </si>
  <si>
    <t>様式1-1-1a（2021-1）年度別実施計画書別紙１（税抜用）</t>
    <rPh sb="0" eb="2">
      <t>ヨウシキ</t>
    </rPh>
    <rPh sb="28" eb="30">
      <t>ゼイヌ</t>
    </rPh>
    <rPh sb="30" eb="31">
      <t>ヨウ</t>
    </rPh>
    <phoneticPr fontId="5"/>
  </si>
  <si>
    <t>法人名：</t>
    <rPh sb="0" eb="3">
      <t>ホウジンメイ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</si>
</sst>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_ ;[Red]\-#,##0\ "/>
    <numFmt numFmtId="179" formatCode="[$]ggge&quot;年&quot;m&quot;月&quot;d&quot;日&quot;;@" x16r2:formatCode16="[$-ja-JP-x-gannen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color rgb="FFFF000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  <font>
      <sz val="10"/>
      <color theme="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HGP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HGS創英角ｺﾞｼｯｸUB"/>
      <family val="3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>
      <alignment vertical="center"/>
    </xf>
    <xf numFmtId="0" fontId="7" fillId="0" borderId="0" xfId="5" applyFont="1" applyAlignment="1" applyProtection="1">
      <alignment vertical="center"/>
    </xf>
    <xf numFmtId="0" fontId="6" fillId="0" borderId="0" xfId="5" applyFont="1" applyAlignment="1" applyProtection="1">
      <alignment vertical="center"/>
    </xf>
    <xf numFmtId="0" fontId="7" fillId="0" borderId="5" xfId="5" applyFont="1" applyBorder="1" applyAlignment="1" applyProtection="1">
      <alignment vertical="center"/>
    </xf>
    <xf numFmtId="176" fontId="8" fillId="2" borderId="6" xfId="5" applyNumberFormat="1" applyFont="1" applyFill="1" applyBorder="1" applyAlignment="1" applyProtection="1">
      <alignment vertical="center"/>
    </xf>
    <xf numFmtId="0" fontId="7" fillId="0" borderId="20" xfId="5" applyFont="1" applyBorder="1" applyAlignment="1" applyProtection="1">
      <alignment vertical="center"/>
    </xf>
    <xf numFmtId="0" fontId="7" fillId="0" borderId="31" xfId="5" applyFont="1" applyBorder="1" applyAlignment="1" applyProtection="1">
      <alignment vertical="center"/>
    </xf>
    <xf numFmtId="0" fontId="7" fillId="0" borderId="0" xfId="5" applyFont="1" applyBorder="1" applyAlignment="1" applyProtection="1">
      <alignment horizontal="right" vertical="center"/>
    </xf>
    <xf numFmtId="0" fontId="7" fillId="0" borderId="36" xfId="5" applyFont="1" applyBorder="1" applyAlignment="1" applyProtection="1">
      <alignment vertical="center"/>
    </xf>
    <xf numFmtId="0" fontId="4" fillId="0" borderId="0" xfId="5" applyFont="1" applyAlignment="1" applyProtection="1">
      <alignment vertical="center"/>
    </xf>
    <xf numFmtId="0" fontId="3" fillId="0" borderId="5" xfId="5" applyFont="1" applyBorder="1" applyAlignment="1" applyProtection="1">
      <alignment vertical="center"/>
    </xf>
    <xf numFmtId="176" fontId="3" fillId="2" borderId="37" xfId="5" applyNumberFormat="1" applyFont="1" applyFill="1" applyBorder="1" applyAlignment="1" applyProtection="1">
      <alignment vertical="center"/>
    </xf>
    <xf numFmtId="0" fontId="3" fillId="0" borderId="38" xfId="5" applyFont="1" applyBorder="1" applyAlignment="1" applyProtection="1">
      <alignment vertical="center"/>
    </xf>
    <xf numFmtId="176" fontId="3" fillId="2" borderId="39" xfId="5" applyNumberFormat="1" applyFont="1" applyFill="1" applyBorder="1" applyAlignment="1" applyProtection="1">
      <alignment vertical="center"/>
    </xf>
    <xf numFmtId="176" fontId="3" fillId="2" borderId="40" xfId="5" applyNumberFormat="1" applyFont="1" applyFill="1" applyBorder="1" applyAlignment="1" applyProtection="1">
      <alignment vertical="center"/>
    </xf>
    <xf numFmtId="176" fontId="3" fillId="2" borderId="41" xfId="5" applyNumberFormat="1" applyFont="1" applyFill="1" applyBorder="1" applyAlignment="1" applyProtection="1">
      <alignment vertical="center"/>
    </xf>
    <xf numFmtId="0" fontId="3" fillId="0" borderId="0" xfId="5" applyFont="1" applyAlignment="1" applyProtection="1">
      <alignment vertical="center"/>
    </xf>
    <xf numFmtId="0" fontId="4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vertical="center"/>
    </xf>
    <xf numFmtId="0" fontId="0" fillId="0" borderId="0" xfId="0" applyFont="1">
      <alignment vertical="center"/>
    </xf>
    <xf numFmtId="176" fontId="10" fillId="2" borderId="5" xfId="5" applyNumberFormat="1" applyFont="1" applyFill="1" applyBorder="1" applyAlignment="1" applyProtection="1">
      <alignment vertical="center"/>
    </xf>
    <xf numFmtId="176" fontId="7" fillId="2" borderId="48" xfId="5" applyNumberFormat="1" applyFont="1" applyFill="1" applyBorder="1" applyAlignment="1" applyProtection="1">
      <alignment vertical="center"/>
    </xf>
    <xf numFmtId="176" fontId="10" fillId="2" borderId="38" xfId="5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shrinkToFit="1"/>
    </xf>
    <xf numFmtId="0" fontId="3" fillId="0" borderId="0" xfId="5" applyFont="1" applyBorder="1" applyAlignment="1" applyProtection="1">
      <alignment horizontal="center" vertical="center"/>
    </xf>
    <xf numFmtId="0" fontId="3" fillId="0" borderId="0" xfId="5" applyFont="1" applyBorder="1" applyAlignment="1" applyProtection="1">
      <alignment vertical="center"/>
    </xf>
    <xf numFmtId="0" fontId="12" fillId="0" borderId="0" xfId="5" applyFont="1" applyAlignment="1">
      <alignment vertical="center" wrapText="1" shrinkToFit="1"/>
    </xf>
    <xf numFmtId="0" fontId="13" fillId="0" borderId="0" xfId="5" applyFont="1" applyAlignment="1">
      <alignment vertical="center"/>
    </xf>
    <xf numFmtId="0" fontId="0" fillId="0" borderId="0" xfId="0" applyBorder="1" applyAlignment="1">
      <alignment vertical="center" wrapText="1"/>
    </xf>
    <xf numFmtId="9" fontId="3" fillId="0" borderId="0" xfId="1" applyFont="1" applyFill="1" applyBorder="1" applyAlignment="1" applyProtection="1">
      <alignment horizontal="left" vertical="center"/>
    </xf>
    <xf numFmtId="9" fontId="3" fillId="4" borderId="55" xfId="1" applyFont="1" applyFill="1" applyBorder="1" applyAlignment="1" applyProtection="1">
      <alignment horizontal="center" vertical="center"/>
      <protection locked="0"/>
    </xf>
    <xf numFmtId="0" fontId="7" fillId="4" borderId="7" xfId="5" applyFont="1" applyFill="1" applyBorder="1" applyAlignment="1" applyProtection="1">
      <alignment horizontal="right" vertical="center"/>
      <protection locked="0"/>
    </xf>
    <xf numFmtId="176" fontId="7" fillId="4" borderId="10" xfId="5" applyNumberFormat="1" applyFont="1" applyFill="1" applyBorder="1" applyAlignment="1" applyProtection="1">
      <alignment vertical="center"/>
      <protection locked="0"/>
    </xf>
    <xf numFmtId="0" fontId="7" fillId="4" borderId="11" xfId="5" applyFont="1" applyFill="1" applyBorder="1" applyAlignment="1" applyProtection="1">
      <alignment horizontal="right" vertical="center"/>
      <protection locked="0"/>
    </xf>
    <xf numFmtId="176" fontId="7" fillId="4" borderId="14" xfId="5" applyNumberFormat="1" applyFont="1" applyFill="1" applyBorder="1" applyAlignment="1" applyProtection="1">
      <alignment vertical="center"/>
      <protection locked="0"/>
    </xf>
    <xf numFmtId="0" fontId="7" fillId="4" borderId="15" xfId="5" applyFont="1" applyFill="1" applyBorder="1" applyAlignment="1" applyProtection="1">
      <alignment horizontal="right" vertical="center"/>
      <protection locked="0"/>
    </xf>
    <xf numFmtId="176" fontId="7" fillId="4" borderId="18" xfId="5" applyNumberFormat="1" applyFont="1" applyFill="1" applyBorder="1" applyAlignment="1" applyProtection="1">
      <alignment vertical="center"/>
      <protection locked="0"/>
    </xf>
    <xf numFmtId="0" fontId="7" fillId="4" borderId="21" xfId="5" applyFont="1" applyFill="1" applyBorder="1" applyAlignment="1" applyProtection="1">
      <alignment horizontal="right" vertical="center"/>
      <protection locked="0"/>
    </xf>
    <xf numFmtId="176" fontId="7" fillId="4" borderId="24" xfId="5" applyNumberFormat="1" applyFont="1" applyFill="1" applyBorder="1" applyAlignment="1" applyProtection="1">
      <alignment vertical="center"/>
      <protection locked="0"/>
    </xf>
    <xf numFmtId="0" fontId="7" fillId="4" borderId="32" xfId="5" applyFont="1" applyFill="1" applyBorder="1" applyAlignment="1" applyProtection="1">
      <alignment horizontal="right" vertical="center"/>
      <protection locked="0"/>
    </xf>
    <xf numFmtId="176" fontId="7" fillId="4" borderId="35" xfId="5" applyNumberFormat="1" applyFont="1" applyFill="1" applyBorder="1" applyAlignment="1" applyProtection="1">
      <alignment vertical="center"/>
      <protection locked="0"/>
    </xf>
    <xf numFmtId="0" fontId="7" fillId="4" borderId="25" xfId="5" applyFont="1" applyFill="1" applyBorder="1" applyAlignment="1" applyProtection="1">
      <alignment horizontal="right" vertical="center"/>
      <protection locked="0"/>
    </xf>
    <xf numFmtId="176" fontId="7" fillId="4" borderId="27" xfId="5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4" fillId="0" borderId="0" xfId="5" applyFont="1" applyFill="1" applyAlignment="1">
      <alignment vertical="center"/>
    </xf>
    <xf numFmtId="0" fontId="16" fillId="4" borderId="44" xfId="5" applyFont="1" applyFill="1" applyBorder="1" applyAlignment="1" applyProtection="1">
      <alignment horizontal="left" vertical="center"/>
      <protection locked="0"/>
    </xf>
    <xf numFmtId="0" fontId="16" fillId="4" borderId="45" xfId="5" applyFont="1" applyFill="1" applyBorder="1" applyAlignment="1" applyProtection="1">
      <alignment horizontal="left" vertical="center"/>
      <protection locked="0"/>
    </xf>
    <xf numFmtId="0" fontId="16" fillId="4" borderId="43" xfId="5" applyFont="1" applyFill="1" applyBorder="1" applyAlignment="1" applyProtection="1">
      <alignment horizontal="left" vertical="center"/>
      <protection locked="0"/>
    </xf>
    <xf numFmtId="0" fontId="16" fillId="4" borderId="46" xfId="5" applyFont="1" applyFill="1" applyBorder="1" applyAlignment="1" applyProtection="1">
      <alignment horizontal="left" vertical="center"/>
      <protection locked="0"/>
    </xf>
    <xf numFmtId="177" fontId="16" fillId="4" borderId="43" xfId="5" applyNumberFormat="1" applyFont="1" applyFill="1" applyBorder="1" applyAlignment="1" applyProtection="1">
      <alignment horizontal="left" vertical="center"/>
      <protection locked="0"/>
    </xf>
    <xf numFmtId="0" fontId="16" fillId="4" borderId="47" xfId="5" applyFont="1" applyFill="1" applyBorder="1" applyAlignment="1" applyProtection="1">
      <alignment horizontal="left" vertical="center"/>
      <protection locked="0"/>
    </xf>
    <xf numFmtId="0" fontId="16" fillId="4" borderId="46" xfId="5" quotePrefix="1" applyFont="1" applyFill="1" applyBorder="1" applyAlignment="1" applyProtection="1">
      <alignment horizontal="left" vertical="center"/>
      <protection locked="0"/>
    </xf>
    <xf numFmtId="0" fontId="16" fillId="4" borderId="49" xfId="5" applyNumberFormat="1" applyFont="1" applyFill="1" applyBorder="1" applyAlignment="1" applyProtection="1">
      <alignment horizontal="left" vertical="center"/>
      <protection locked="0"/>
    </xf>
    <xf numFmtId="0" fontId="17" fillId="0" borderId="0" xfId="5" applyFont="1" applyAlignment="1">
      <alignment vertical="center"/>
    </xf>
    <xf numFmtId="0" fontId="17" fillId="0" borderId="0" xfId="5" applyFont="1" applyFill="1" applyAlignment="1">
      <alignment vertical="center"/>
    </xf>
    <xf numFmtId="0" fontId="18" fillId="4" borderId="8" xfId="5" applyFont="1" applyFill="1" applyBorder="1" applyAlignment="1" applyProtection="1">
      <alignment vertical="center" wrapText="1"/>
      <protection locked="0"/>
    </xf>
    <xf numFmtId="0" fontId="18" fillId="4" borderId="9" xfId="5" applyFont="1" applyFill="1" applyBorder="1" applyAlignment="1" applyProtection="1">
      <alignment vertical="center" wrapText="1"/>
      <protection locked="0"/>
    </xf>
    <xf numFmtId="0" fontId="18" fillId="4" borderId="12" xfId="5" applyFont="1" applyFill="1" applyBorder="1" applyAlignment="1" applyProtection="1">
      <alignment vertical="center" wrapText="1"/>
      <protection locked="0"/>
    </xf>
    <xf numFmtId="0" fontId="18" fillId="4" borderId="13" xfId="5" applyFont="1" applyFill="1" applyBorder="1" applyAlignment="1" applyProtection="1">
      <alignment vertical="center" wrapText="1"/>
      <protection locked="0"/>
    </xf>
    <xf numFmtId="0" fontId="18" fillId="4" borderId="22" xfId="5" applyFont="1" applyFill="1" applyBorder="1" applyAlignment="1" applyProtection="1">
      <alignment vertical="center" wrapText="1"/>
      <protection locked="0"/>
    </xf>
    <xf numFmtId="0" fontId="18" fillId="4" borderId="23" xfId="5" applyFont="1" applyFill="1" applyBorder="1" applyAlignment="1" applyProtection="1">
      <alignment vertical="center" wrapText="1"/>
      <protection locked="0"/>
    </xf>
    <xf numFmtId="0" fontId="18" fillId="4" borderId="30" xfId="5" applyFont="1" applyFill="1" applyBorder="1" applyAlignment="1" applyProtection="1">
      <alignment vertical="center" wrapText="1"/>
      <protection locked="0"/>
    </xf>
    <xf numFmtId="0" fontId="18" fillId="4" borderId="28" xfId="5" applyFont="1" applyFill="1" applyBorder="1" applyAlignment="1" applyProtection="1">
      <alignment vertical="center" wrapText="1"/>
      <protection locked="0"/>
    </xf>
    <xf numFmtId="0" fontId="18" fillId="4" borderId="33" xfId="5" applyFont="1" applyFill="1" applyBorder="1" applyAlignment="1" applyProtection="1">
      <alignment vertical="center" wrapText="1"/>
      <protection locked="0"/>
    </xf>
    <xf numFmtId="0" fontId="18" fillId="4" borderId="34" xfId="5" applyFont="1" applyFill="1" applyBorder="1" applyAlignment="1" applyProtection="1">
      <alignment vertical="center" wrapText="1"/>
      <protection locked="0"/>
    </xf>
    <xf numFmtId="0" fontId="18" fillId="0" borderId="5" xfId="5" applyFont="1" applyBorder="1" applyAlignment="1" applyProtection="1">
      <alignment vertical="center"/>
    </xf>
    <xf numFmtId="0" fontId="19" fillId="0" borderId="0" xfId="5" applyFont="1" applyAlignment="1" applyProtection="1">
      <alignment vertical="center"/>
    </xf>
    <xf numFmtId="0" fontId="19" fillId="0" borderId="0" xfId="5" applyFont="1" applyAlignment="1">
      <alignment vertical="center"/>
    </xf>
    <xf numFmtId="0" fontId="19" fillId="0" borderId="0" xfId="5" applyFont="1" applyFill="1" applyAlignment="1">
      <alignment vertical="center"/>
    </xf>
    <xf numFmtId="0" fontId="20" fillId="0" borderId="0" xfId="5" applyFont="1" applyAlignment="1" applyProtection="1">
      <alignment vertical="center"/>
    </xf>
    <xf numFmtId="0" fontId="20" fillId="0" borderId="0" xfId="5" applyFont="1" applyAlignment="1">
      <alignment vertical="center"/>
    </xf>
    <xf numFmtId="0" fontId="21" fillId="0" borderId="0" xfId="5" applyFont="1" applyFill="1" applyAlignment="1">
      <alignment vertical="center"/>
    </xf>
    <xf numFmtId="0" fontId="20" fillId="0" borderId="0" xfId="5" applyFont="1" applyFill="1" applyAlignment="1">
      <alignment vertical="center"/>
    </xf>
    <xf numFmtId="177" fontId="4" fillId="0" borderId="42" xfId="5" applyNumberFormat="1" applyFont="1" applyFill="1" applyBorder="1" applyAlignment="1" applyProtection="1">
      <alignment horizontal="center" vertical="center"/>
    </xf>
    <xf numFmtId="0" fontId="22" fillId="0" borderId="0" xfId="5" applyFont="1" applyAlignment="1" applyProtection="1">
      <alignment horizontal="right" vertical="center"/>
    </xf>
    <xf numFmtId="0" fontId="3" fillId="0" borderId="54" xfId="5" applyFont="1" applyBorder="1" applyAlignment="1">
      <alignment horizontal="center" vertical="center"/>
    </xf>
    <xf numFmtId="0" fontId="21" fillId="0" borderId="0" xfId="5" applyFont="1" applyAlignment="1" applyProtection="1">
      <alignment vertical="center"/>
    </xf>
    <xf numFmtId="9" fontId="16" fillId="4" borderId="43" xfId="5" applyNumberFormat="1" applyFont="1" applyFill="1" applyBorder="1" applyAlignment="1" applyProtection="1">
      <alignment horizontal="left" vertical="center"/>
      <protection locked="0"/>
    </xf>
    <xf numFmtId="0" fontId="23" fillId="4" borderId="19" xfId="5" applyFont="1" applyFill="1" applyBorder="1" applyAlignment="1" applyProtection="1">
      <alignment vertical="center"/>
      <protection locked="0"/>
    </xf>
    <xf numFmtId="0" fontId="23" fillId="4" borderId="12" xfId="5" applyFont="1" applyFill="1" applyBorder="1" applyAlignment="1" applyProtection="1">
      <alignment vertical="center"/>
      <protection locked="0"/>
    </xf>
    <xf numFmtId="0" fontId="18" fillId="4" borderId="8" xfId="5" applyFont="1" applyFill="1" applyBorder="1" applyAlignment="1" applyProtection="1">
      <alignment vertical="center"/>
      <protection locked="0"/>
    </xf>
    <xf numFmtId="0" fontId="18" fillId="4" borderId="9" xfId="5" applyFont="1" applyFill="1" applyBorder="1" applyAlignment="1" applyProtection="1">
      <alignment vertical="center"/>
      <protection locked="0"/>
    </xf>
    <xf numFmtId="0" fontId="18" fillId="4" borderId="19" xfId="5" applyFont="1" applyFill="1" applyBorder="1" applyAlignment="1" applyProtection="1">
      <alignment vertical="center"/>
      <protection locked="0"/>
    </xf>
    <xf numFmtId="0" fontId="18" fillId="4" borderId="12" xfId="5" applyFont="1" applyFill="1" applyBorder="1" applyAlignment="1" applyProtection="1">
      <alignment vertical="center"/>
      <protection locked="0"/>
    </xf>
    <xf numFmtId="0" fontId="18" fillId="4" borderId="13" xfId="5" applyFont="1" applyFill="1" applyBorder="1" applyAlignment="1" applyProtection="1">
      <alignment vertical="center"/>
      <protection locked="0"/>
    </xf>
    <xf numFmtId="0" fontId="18" fillId="4" borderId="22" xfId="5" applyFont="1" applyFill="1" applyBorder="1" applyAlignment="1" applyProtection="1">
      <alignment vertical="center"/>
      <protection locked="0"/>
    </xf>
    <xf numFmtId="0" fontId="18" fillId="4" borderId="23" xfId="5" applyFont="1" applyFill="1" applyBorder="1" applyAlignment="1" applyProtection="1">
      <alignment vertical="center"/>
      <protection locked="0"/>
    </xf>
    <xf numFmtId="0" fontId="23" fillId="4" borderId="28" xfId="5" applyFont="1" applyFill="1" applyBorder="1" applyAlignment="1" applyProtection="1">
      <alignment vertical="center"/>
      <protection locked="0"/>
    </xf>
    <xf numFmtId="0" fontId="23" fillId="4" borderId="33" xfId="5" applyFont="1" applyFill="1" applyBorder="1" applyAlignment="1" applyProtection="1">
      <alignment vertical="center"/>
      <protection locked="0"/>
    </xf>
    <xf numFmtId="0" fontId="23" fillId="4" borderId="34" xfId="5" applyFont="1" applyFill="1" applyBorder="1" applyAlignment="1" applyProtection="1">
      <alignment vertical="center"/>
      <protection locked="0"/>
    </xf>
    <xf numFmtId="0" fontId="18" fillId="4" borderId="26" xfId="5" applyFont="1" applyFill="1" applyBorder="1" applyAlignment="1" applyProtection="1">
      <alignment vertical="center"/>
      <protection locked="0"/>
    </xf>
    <xf numFmtId="0" fontId="18" fillId="4" borderId="28" xfId="5" applyFont="1" applyFill="1" applyBorder="1" applyAlignment="1" applyProtection="1">
      <alignment vertical="center"/>
      <protection locked="0"/>
    </xf>
    <xf numFmtId="0" fontId="18" fillId="4" borderId="33" xfId="5" applyFont="1" applyFill="1" applyBorder="1" applyAlignment="1" applyProtection="1">
      <alignment vertical="center"/>
      <protection locked="0"/>
    </xf>
    <xf numFmtId="0" fontId="18" fillId="4" borderId="34" xfId="5" applyFont="1" applyFill="1" applyBorder="1" applyAlignment="1" applyProtection="1">
      <alignment vertical="center"/>
      <protection locked="0"/>
    </xf>
    <xf numFmtId="0" fontId="18" fillId="4" borderId="19" xfId="5" applyFont="1" applyFill="1" applyBorder="1" applyAlignment="1" applyProtection="1">
      <alignment vertical="center" wrapText="1"/>
      <protection locked="0"/>
    </xf>
    <xf numFmtId="0" fontId="18" fillId="4" borderId="16" xfId="5" applyFont="1" applyFill="1" applyBorder="1" applyAlignment="1" applyProtection="1">
      <alignment vertical="center" wrapText="1"/>
      <protection locked="0"/>
    </xf>
    <xf numFmtId="0" fontId="18" fillId="4" borderId="16" xfId="5" applyFont="1" applyFill="1" applyBorder="1" applyAlignment="1" applyProtection="1">
      <alignment vertical="center"/>
      <protection locked="0"/>
    </xf>
    <xf numFmtId="0" fontId="18" fillId="4" borderId="17" xfId="5" applyFont="1" applyFill="1" applyBorder="1" applyAlignment="1" applyProtection="1">
      <alignment vertical="center" wrapText="1"/>
      <protection locked="0"/>
    </xf>
    <xf numFmtId="0" fontId="18" fillId="4" borderId="29" xfId="5" applyFont="1" applyFill="1" applyBorder="1" applyAlignment="1" applyProtection="1">
      <alignment vertical="center"/>
      <protection locked="0"/>
    </xf>
    <xf numFmtId="0" fontId="23" fillId="4" borderId="30" xfId="5" applyFont="1" applyFill="1" applyBorder="1" applyAlignment="1" applyProtection="1">
      <alignment vertical="center"/>
      <protection locked="0"/>
    </xf>
    <xf numFmtId="0" fontId="18" fillId="4" borderId="30" xfId="5" applyFont="1" applyFill="1" applyBorder="1" applyAlignment="1" applyProtection="1">
      <alignment vertical="center"/>
      <protection locked="0"/>
    </xf>
    <xf numFmtId="0" fontId="7" fillId="0" borderId="1" xfId="5" applyFont="1" applyBorder="1" applyAlignment="1" applyProtection="1">
      <alignment horizontal="center" vertical="center"/>
    </xf>
    <xf numFmtId="0" fontId="7" fillId="0" borderId="2" xfId="5" applyFont="1" applyBorder="1" applyAlignment="1" applyProtection="1">
      <alignment horizontal="center" vertical="center"/>
    </xf>
    <xf numFmtId="0" fontId="7" fillId="0" borderId="3" xfId="5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</xf>
    <xf numFmtId="177" fontId="3" fillId="4" borderId="55" xfId="5" applyNumberFormat="1" applyFont="1" applyFill="1" applyBorder="1" applyAlignment="1" applyProtection="1">
      <alignment horizontal="center" vertical="center"/>
      <protection locked="0"/>
    </xf>
    <xf numFmtId="0" fontId="3" fillId="0" borderId="26" xfId="5" applyFont="1" applyBorder="1" applyAlignment="1" applyProtection="1">
      <alignment horizontal="left" vertical="center"/>
    </xf>
    <xf numFmtId="0" fontId="3" fillId="0" borderId="29" xfId="5" applyFont="1" applyBorder="1" applyAlignment="1" applyProtection="1">
      <alignment horizontal="left" vertical="center"/>
    </xf>
    <xf numFmtId="0" fontId="3" fillId="0" borderId="57" xfId="5" applyFont="1" applyBorder="1" applyAlignment="1" applyProtection="1">
      <alignment horizontal="left" vertical="center"/>
    </xf>
    <xf numFmtId="0" fontId="3" fillId="0" borderId="28" xfId="5" applyFont="1" applyBorder="1" applyAlignment="1" applyProtection="1">
      <alignment horizontal="left" vertical="center"/>
    </xf>
    <xf numFmtId="176" fontId="10" fillId="4" borderId="0" xfId="5" applyNumberFormat="1" applyFont="1" applyFill="1" applyBorder="1" applyAlignment="1" applyProtection="1">
      <alignment horizontal="right" vertical="center"/>
      <protection locked="0"/>
    </xf>
    <xf numFmtId="176" fontId="3" fillId="0" borderId="37" xfId="5" applyNumberFormat="1" applyFont="1" applyFill="1" applyBorder="1" applyAlignment="1" applyProtection="1">
      <alignment vertical="center"/>
    </xf>
    <xf numFmtId="176" fontId="3" fillId="0" borderId="39" xfId="5" applyNumberFormat="1" applyFont="1" applyFill="1" applyBorder="1" applyAlignment="1" applyProtection="1">
      <alignment vertical="center"/>
    </xf>
    <xf numFmtId="176" fontId="3" fillId="0" borderId="40" xfId="5" applyNumberFormat="1" applyFont="1" applyFill="1" applyBorder="1" applyAlignment="1" applyProtection="1">
      <alignment vertical="center"/>
    </xf>
    <xf numFmtId="176" fontId="3" fillId="0" borderId="41" xfId="5" applyNumberFormat="1" applyFont="1" applyFill="1" applyBorder="1" applyAlignment="1" applyProtection="1">
      <alignment vertical="center"/>
    </xf>
    <xf numFmtId="9" fontId="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5" applyNumberFormat="1" applyFont="1" applyFill="1" applyBorder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</xf>
    <xf numFmtId="176" fontId="10" fillId="3" borderId="50" xfId="0" applyNumberFormat="1" applyFont="1" applyFill="1" applyBorder="1" applyAlignment="1" applyProtection="1">
      <alignment horizontal="right" vertical="center"/>
    </xf>
    <xf numFmtId="176" fontId="10" fillId="3" borderId="53" xfId="5" applyNumberFormat="1" applyFont="1" applyFill="1" applyBorder="1" applyAlignment="1" applyProtection="1">
      <alignment horizontal="right" vertical="center"/>
    </xf>
    <xf numFmtId="176" fontId="10" fillId="3" borderId="57" xfId="0" applyNumberFormat="1" applyFont="1" applyFill="1" applyBorder="1" applyAlignment="1" applyProtection="1">
      <alignment horizontal="right" vertical="center"/>
    </xf>
    <xf numFmtId="176" fontId="10" fillId="2" borderId="40" xfId="5" applyNumberFormat="1" applyFont="1" applyFill="1" applyBorder="1" applyAlignment="1" applyProtection="1">
      <alignment vertical="center"/>
    </xf>
    <xf numFmtId="0" fontId="26" fillId="0" borderId="69" xfId="5" applyFont="1" applyBorder="1" applyAlignment="1" applyProtection="1">
      <alignment vertical="center"/>
    </xf>
    <xf numFmtId="0" fontId="25" fillId="0" borderId="0" xfId="5" applyFont="1" applyBorder="1" applyAlignment="1" applyProtection="1">
      <alignment vertical="center" wrapText="1"/>
    </xf>
    <xf numFmtId="0" fontId="18" fillId="0" borderId="0" xfId="5" applyFont="1" applyFill="1" applyAlignment="1" applyProtection="1">
      <alignment vertical="center"/>
    </xf>
    <xf numFmtId="176" fontId="10" fillId="4" borderId="46" xfId="5" applyNumberFormat="1" applyFont="1" applyFill="1" applyBorder="1" applyAlignment="1" applyProtection="1">
      <alignment horizontal="right" vertical="center"/>
      <protection locked="0"/>
    </xf>
    <xf numFmtId="0" fontId="7" fillId="0" borderId="78" xfId="5" applyFont="1" applyBorder="1" applyAlignment="1" applyProtection="1">
      <alignment vertical="center"/>
    </xf>
    <xf numFmtId="176" fontId="10" fillId="3" borderId="38" xfId="5" applyNumberFormat="1" applyFont="1" applyFill="1" applyBorder="1" applyAlignment="1" applyProtection="1">
      <alignment vertical="center"/>
    </xf>
    <xf numFmtId="176" fontId="10" fillId="3" borderId="77" xfId="5" applyNumberFormat="1" applyFont="1" applyFill="1" applyBorder="1" applyAlignment="1" applyProtection="1">
      <alignment vertical="center"/>
    </xf>
    <xf numFmtId="0" fontId="7" fillId="4" borderId="79" xfId="5" applyFont="1" applyFill="1" applyBorder="1" applyAlignment="1" applyProtection="1">
      <alignment horizontal="right" vertical="center"/>
      <protection locked="0"/>
    </xf>
    <xf numFmtId="10" fontId="3" fillId="3" borderId="73" xfId="1" applyNumberFormat="1" applyFont="1" applyFill="1" applyBorder="1" applyAlignment="1" applyProtection="1">
      <alignment horizontal="center" vertical="center"/>
    </xf>
    <xf numFmtId="0" fontId="18" fillId="4" borderId="80" xfId="5" applyFont="1" applyFill="1" applyBorder="1" applyAlignment="1" applyProtection="1">
      <alignment vertical="center"/>
      <protection locked="0"/>
    </xf>
    <xf numFmtId="0" fontId="18" fillId="4" borderId="53" xfId="5" applyFont="1" applyFill="1" applyBorder="1" applyAlignment="1" applyProtection="1">
      <alignment vertical="center"/>
      <protection locked="0"/>
    </xf>
    <xf numFmtId="176" fontId="7" fillId="4" borderId="76" xfId="5" applyNumberFormat="1" applyFont="1" applyFill="1" applyBorder="1" applyAlignment="1" applyProtection="1">
      <alignment vertical="center"/>
      <protection locked="0"/>
    </xf>
    <xf numFmtId="178" fontId="10" fillId="2" borderId="31" xfId="5" applyNumberFormat="1" applyFont="1" applyFill="1" applyBorder="1" applyAlignment="1">
      <alignment horizontal="right" vertical="center"/>
    </xf>
    <xf numFmtId="0" fontId="18" fillId="4" borderId="8" xfId="5" applyNumberFormat="1" applyFont="1" applyFill="1" applyBorder="1" applyAlignment="1" applyProtection="1">
      <alignment vertical="center" wrapText="1"/>
      <protection locked="0"/>
    </xf>
    <xf numFmtId="0" fontId="4" fillId="0" borderId="0" xfId="5" applyFont="1" applyAlignment="1" applyProtection="1">
      <alignment horizontal="right" vertical="center"/>
    </xf>
    <xf numFmtId="0" fontId="16" fillId="4" borderId="77" xfId="5" applyNumberFormat="1" applyFont="1" applyFill="1" applyBorder="1" applyAlignment="1" applyProtection="1">
      <alignment horizontal="left" vertical="center"/>
      <protection locked="0"/>
    </xf>
    <xf numFmtId="0" fontId="3" fillId="0" borderId="65" xfId="5" applyFont="1" applyBorder="1" applyAlignment="1" applyProtection="1">
      <alignment horizontal="left" vertical="center"/>
    </xf>
    <xf numFmtId="0" fontId="3" fillId="0" borderId="52" xfId="5" applyFont="1" applyBorder="1" applyAlignment="1" applyProtection="1">
      <alignment horizontal="left" vertical="center"/>
    </xf>
    <xf numFmtId="0" fontId="3" fillId="0" borderId="66" xfId="5" applyFont="1" applyBorder="1" applyAlignment="1" applyProtection="1">
      <alignment horizontal="left" vertical="center"/>
    </xf>
    <xf numFmtId="0" fontId="3" fillId="0" borderId="11" xfId="5" applyFont="1" applyBorder="1" applyAlignment="1" applyProtection="1">
      <alignment horizontal="left" vertical="center"/>
    </xf>
    <xf numFmtId="0" fontId="3" fillId="0" borderId="63" xfId="5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57" xfId="0" applyFont="1" applyBorder="1" applyAlignment="1" applyProtection="1">
      <alignment horizontal="left" vertical="center"/>
    </xf>
    <xf numFmtId="0" fontId="3" fillId="0" borderId="58" xfId="0" applyFont="1" applyBorder="1" applyAlignment="1" applyProtection="1">
      <alignment horizontal="left" vertical="center"/>
    </xf>
    <xf numFmtId="0" fontId="3" fillId="0" borderId="38" xfId="5" applyFont="1" applyBorder="1" applyAlignment="1" applyProtection="1">
      <alignment horizontal="left" vertical="center"/>
    </xf>
    <xf numFmtId="0" fontId="3" fillId="0" borderId="50" xfId="5" applyFont="1" applyBorder="1" applyAlignment="1" applyProtection="1">
      <alignment horizontal="left" vertical="center"/>
    </xf>
    <xf numFmtId="0" fontId="3" fillId="0" borderId="51" xfId="5" applyFont="1" applyBorder="1" applyAlignment="1" applyProtection="1">
      <alignment horizontal="left" vertical="center"/>
    </xf>
    <xf numFmtId="0" fontId="3" fillId="0" borderId="25" xfId="5" applyFont="1" applyBorder="1" applyAlignment="1" applyProtection="1">
      <alignment horizontal="left" vertical="center"/>
    </xf>
    <xf numFmtId="0" fontId="3" fillId="0" borderId="67" xfId="5" applyFont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49" fontId="15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5" applyFont="1" applyBorder="1" applyAlignment="1">
      <alignment horizontal="center" vertical="center"/>
    </xf>
    <xf numFmtId="0" fontId="3" fillId="0" borderId="56" xfId="5" applyFont="1" applyBorder="1" applyAlignment="1">
      <alignment horizontal="center" vertical="center"/>
    </xf>
    <xf numFmtId="0" fontId="3" fillId="0" borderId="60" xfId="5" applyFont="1" applyBorder="1" applyAlignment="1" applyProtection="1">
      <alignment horizontal="left" vertical="center"/>
    </xf>
    <xf numFmtId="0" fontId="3" fillId="0" borderId="61" xfId="5" applyFont="1" applyBorder="1" applyAlignment="1" applyProtection="1">
      <alignment horizontal="left" vertical="center"/>
    </xf>
    <xf numFmtId="0" fontId="3" fillId="0" borderId="62" xfId="5" applyFont="1" applyBorder="1" applyAlignment="1" applyProtection="1">
      <alignment horizontal="left" vertical="center"/>
    </xf>
    <xf numFmtId="0" fontId="3" fillId="0" borderId="0" xfId="5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 shrinkToFit="1"/>
    </xf>
    <xf numFmtId="179" fontId="28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15" fillId="4" borderId="0" xfId="5" applyNumberFormat="1" applyFont="1" applyFill="1" applyBorder="1" applyAlignment="1" applyProtection="1">
      <alignment horizontal="left" vertical="center" shrinkToFit="1"/>
      <protection locked="0"/>
    </xf>
    <xf numFmtId="0" fontId="3" fillId="0" borderId="53" xfId="0" applyFont="1" applyFill="1" applyBorder="1" applyAlignment="1" applyProtection="1">
      <alignment horizontal="right" vertical="center" shrinkToFit="1"/>
    </xf>
    <xf numFmtId="0" fontId="0" fillId="0" borderId="53" xfId="0" applyBorder="1" applyAlignment="1">
      <alignment horizontal="right" vertical="center" shrinkToFit="1"/>
    </xf>
    <xf numFmtId="0" fontId="15" fillId="4" borderId="53" xfId="0" applyFont="1" applyFill="1" applyBorder="1" applyAlignment="1" applyProtection="1">
      <alignment vertical="center" shrinkToFit="1"/>
      <protection locked="0"/>
    </xf>
    <xf numFmtId="0" fontId="3" fillId="0" borderId="68" xfId="5" applyFont="1" applyBorder="1" applyAlignment="1">
      <alignment horizontal="center" vertical="center"/>
    </xf>
    <xf numFmtId="0" fontId="3" fillId="0" borderId="69" xfId="5" applyFont="1" applyBorder="1" applyAlignment="1">
      <alignment horizontal="center" vertical="center"/>
    </xf>
    <xf numFmtId="0" fontId="3" fillId="0" borderId="70" xfId="5" applyFont="1" applyBorder="1" applyAlignment="1">
      <alignment horizontal="center" vertical="center"/>
    </xf>
    <xf numFmtId="0" fontId="4" fillId="0" borderId="64" xfId="5" applyFont="1" applyBorder="1" applyAlignment="1" applyProtection="1">
      <alignment horizontal="center" vertical="center" wrapText="1"/>
    </xf>
    <xf numFmtId="0" fontId="4" fillId="0" borderId="73" xfId="5" applyFont="1" applyBorder="1" applyAlignment="1" applyProtection="1">
      <alignment horizontal="center" vertical="center"/>
    </xf>
    <xf numFmtId="0" fontId="27" fillId="0" borderId="61" xfId="5" applyFont="1" applyBorder="1" applyAlignment="1" applyProtection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1" xfId="5" applyFont="1" applyBorder="1" applyAlignment="1">
      <alignment horizontal="center" vertical="center"/>
    </xf>
    <xf numFmtId="0" fontId="3" fillId="0" borderId="72" xfId="5" applyFont="1" applyBorder="1" applyAlignment="1">
      <alignment horizontal="center" vertical="center"/>
    </xf>
    <xf numFmtId="0" fontId="3" fillId="0" borderId="64" xfId="5" applyFont="1" applyBorder="1" applyAlignment="1" applyProtection="1">
      <alignment horizontal="center" vertical="center"/>
    </xf>
    <xf numFmtId="0" fontId="3" fillId="0" borderId="73" xfId="5" applyFont="1" applyBorder="1" applyAlignment="1" applyProtection="1">
      <alignment horizontal="center" vertical="center"/>
    </xf>
    <xf numFmtId="0" fontId="3" fillId="0" borderId="21" xfId="5" applyFont="1" applyBorder="1" applyAlignment="1" applyProtection="1">
      <alignment horizontal="left" vertical="center"/>
    </xf>
    <xf numFmtId="0" fontId="3" fillId="0" borderId="59" xfId="5" applyFont="1" applyBorder="1" applyAlignment="1" applyProtection="1">
      <alignment horizontal="left" vertical="center"/>
    </xf>
    <xf numFmtId="0" fontId="3" fillId="0" borderId="64" xfId="5" applyFont="1" applyBorder="1" applyAlignment="1" applyProtection="1">
      <alignment horizontal="left" vertical="center"/>
    </xf>
    <xf numFmtId="0" fontId="3" fillId="0" borderId="58" xfId="5" applyFont="1" applyBorder="1" applyAlignment="1" applyProtection="1">
      <alignment horizontal="left" vertical="center"/>
    </xf>
    <xf numFmtId="0" fontId="3" fillId="0" borderId="1" xfId="5" applyFont="1" applyBorder="1" applyAlignment="1" applyProtection="1">
      <alignment horizontal="center" vertical="center"/>
    </xf>
    <xf numFmtId="0" fontId="3" fillId="0" borderId="4" xfId="5" applyFont="1" applyBorder="1" applyAlignment="1" applyProtection="1">
      <alignment horizontal="center" vertical="center"/>
    </xf>
    <xf numFmtId="0" fontId="3" fillId="0" borderId="56" xfId="5" applyFont="1" applyBorder="1" applyAlignment="1" applyProtection="1">
      <alignment horizontal="center" vertical="center"/>
    </xf>
    <xf numFmtId="0" fontId="3" fillId="0" borderId="40" xfId="5" applyFont="1" applyFill="1" applyBorder="1" applyAlignment="1" applyProtection="1">
      <alignment horizontal="center" vertical="center"/>
    </xf>
    <xf numFmtId="0" fontId="3" fillId="0" borderId="57" xfId="5" applyFont="1" applyFill="1" applyBorder="1" applyAlignment="1" applyProtection="1">
      <alignment horizontal="center" vertical="center"/>
    </xf>
    <xf numFmtId="0" fontId="3" fillId="0" borderId="58" xfId="5" applyFont="1" applyFill="1" applyBorder="1" applyAlignment="1" applyProtection="1">
      <alignment horizontal="center" vertical="center"/>
    </xf>
    <xf numFmtId="0" fontId="3" fillId="0" borderId="71" xfId="5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49" fontId="15" fillId="4" borderId="0" xfId="0" applyNumberFormat="1" applyFont="1" applyFill="1" applyAlignment="1" applyProtection="1">
      <alignment vertical="center" shrinkToFit="1"/>
      <protection locked="0"/>
    </xf>
    <xf numFmtId="0" fontId="7" fillId="0" borderId="64" xfId="5" applyFont="1" applyBorder="1" applyAlignment="1" applyProtection="1">
      <alignment horizontal="left" vertical="center"/>
    </xf>
    <xf numFmtId="0" fontId="7" fillId="0" borderId="57" xfId="5" applyFont="1" applyBorder="1" applyAlignment="1" applyProtection="1">
      <alignment horizontal="left" vertical="center"/>
    </xf>
    <xf numFmtId="0" fontId="7" fillId="0" borderId="73" xfId="5" applyFont="1" applyBorder="1" applyAlignment="1" applyProtection="1">
      <alignment horizontal="left" vertical="center"/>
    </xf>
    <xf numFmtId="0" fontId="7" fillId="0" borderId="60" xfId="5" applyFont="1" applyBorder="1" applyAlignment="1" applyProtection="1">
      <alignment horizontal="left" vertical="center"/>
    </xf>
    <xf numFmtId="0" fontId="7" fillId="0" borderId="61" xfId="5" applyFont="1" applyBorder="1" applyAlignment="1" applyProtection="1">
      <alignment horizontal="left" vertical="center"/>
    </xf>
    <xf numFmtId="0" fontId="7" fillId="0" borderId="74" xfId="5" applyFont="1" applyBorder="1" applyAlignment="1" applyProtection="1">
      <alignment horizontal="left" vertical="center"/>
    </xf>
    <xf numFmtId="0" fontId="7" fillId="0" borderId="68" xfId="5" applyFont="1" applyBorder="1" applyAlignment="1" applyProtection="1">
      <alignment horizontal="center" vertical="center"/>
    </xf>
    <xf numFmtId="0" fontId="7" fillId="0" borderId="69" xfId="5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15" fillId="2" borderId="0" xfId="0" applyNumberFormat="1" applyFont="1" applyFill="1" applyBorder="1" applyAlignment="1" applyProtection="1">
      <alignment horizontal="left" vertical="center" shrinkToFit="1"/>
    </xf>
    <xf numFmtId="0" fontId="7" fillId="0" borderId="75" xfId="0" applyFont="1" applyBorder="1" applyAlignment="1" applyProtection="1">
      <alignment horizontal="center" vertical="center" wrapText="1"/>
    </xf>
    <xf numFmtId="0" fontId="7" fillId="0" borderId="76" xfId="0" applyFont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vertical="center" shrinkToFit="1"/>
    </xf>
    <xf numFmtId="0" fontId="15" fillId="2" borderId="53" xfId="0" applyFont="1" applyFill="1" applyBorder="1" applyAlignment="1" applyProtection="1">
      <alignment vertical="center"/>
    </xf>
    <xf numFmtId="0" fontId="16" fillId="0" borderId="53" xfId="0" applyFont="1" applyBorder="1" applyAlignment="1">
      <alignment vertical="center"/>
    </xf>
    <xf numFmtId="0" fontId="15" fillId="2" borderId="53" xfId="0" applyFont="1" applyFill="1" applyBorder="1" applyAlignment="1" applyProtection="1">
      <alignment horizontal="left" vertical="center"/>
    </xf>
    <xf numFmtId="49" fontId="15" fillId="2" borderId="0" xfId="0" applyNumberFormat="1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7" fillId="0" borderId="64" xfId="5" applyFont="1" applyFill="1" applyBorder="1" applyAlignment="1" applyProtection="1">
      <alignment horizontal="left" vertical="center"/>
    </xf>
    <xf numFmtId="0" fontId="7" fillId="0" borderId="57" xfId="5" applyFont="1" applyFill="1" applyBorder="1" applyAlignment="1" applyProtection="1">
      <alignment horizontal="left" vertical="center"/>
    </xf>
    <xf numFmtId="0" fontId="7" fillId="0" borderId="73" xfId="5" applyFont="1" applyFill="1" applyBorder="1" applyAlignment="1" applyProtection="1">
      <alignment horizontal="left" vertical="center"/>
    </xf>
  </cellXfs>
  <cellStyles count="6">
    <cellStyle name="パーセント" xfId="1" builtinId="5"/>
    <cellStyle name="標準" xfId="0" builtinId="0"/>
    <cellStyle name="標準 3" xfId="2" xr:uid="{00000000-0005-0000-0000-000002000000}"/>
    <cellStyle name="標準 6" xfId="3" xr:uid="{00000000-0005-0000-0000-000003000000}"/>
    <cellStyle name="標準 9" xfId="4" xr:uid="{00000000-0005-0000-0000-000004000000}"/>
    <cellStyle name="標準_H20継続案件予算H200618" xfId="5" xr:uid="{00000000-0005-0000-0000-000005000000}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FF"/>
      <color rgb="FFCCFFFF"/>
      <color rgb="FFFFFF99"/>
      <color rgb="FFFFFFCC"/>
      <color rgb="FFFFFFFF"/>
      <color rgb="FF00000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39</xdr:row>
      <xdr:rowOff>133350</xdr:rowOff>
    </xdr:from>
    <xdr:to>
      <xdr:col>9</xdr:col>
      <xdr:colOff>4233</xdr:colOff>
      <xdr:row>41</xdr:row>
      <xdr:rowOff>19049</xdr:rowOff>
    </xdr:to>
    <xdr:sp macro="" textlink="" fLocksText="0">
      <xdr:nvSpPr>
        <xdr:cNvPr id="17" name="AutoShap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6753225" y="9563100"/>
          <a:ext cx="2152650" cy="514349"/>
        </a:xfrm>
        <a:prstGeom prst="wedgeRectCallout">
          <a:avLst>
            <a:gd name="adj1" fmla="val -68240"/>
            <a:gd name="adj2" fmla="val 9862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プルダウンで選択してください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契約締結日が平成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日以前の課題は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8%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、平成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日以降は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％です</a:t>
          </a:r>
        </a:p>
      </xdr:txBody>
    </xdr:sp>
    <xdr:clientData fLocksWithSheet="0" fPrintsWithSheet="0"/>
  </xdr:twoCellAnchor>
  <xdr:twoCellAnchor editAs="oneCell">
    <xdr:from>
      <xdr:col>7</xdr:col>
      <xdr:colOff>361950</xdr:colOff>
      <xdr:row>42</xdr:row>
      <xdr:rowOff>9525</xdr:rowOff>
    </xdr:from>
    <xdr:to>
      <xdr:col>9</xdr:col>
      <xdr:colOff>42333</xdr:colOff>
      <xdr:row>44</xdr:row>
      <xdr:rowOff>57151</xdr:rowOff>
    </xdr:to>
    <xdr:sp macro="" textlink="" fLocksText="0">
      <xdr:nvSpPr>
        <xdr:cNvPr id="14" name="AutoShape 9">
          <a:extLst>
            <a:ext uri="{FF2B5EF4-FFF2-40B4-BE49-F238E27FC236}">
              <a16:creationId xmlns:a16="http://schemas.microsoft.com/office/drawing/2014/main" id="{58B11D9F-213B-441F-A5DB-E3E352E371BF}"/>
            </a:ext>
          </a:extLst>
        </xdr:cNvPr>
        <xdr:cNvSpPr>
          <a:spLocks noChangeArrowheads="1"/>
        </xdr:cNvSpPr>
      </xdr:nvSpPr>
      <xdr:spPr bwMode="auto">
        <a:xfrm>
          <a:off x="6734175" y="10868025"/>
          <a:ext cx="2209800" cy="542926"/>
        </a:xfrm>
        <a:prstGeom prst="wedgeRectCallout">
          <a:avLst>
            <a:gd name="adj1" fmla="val -63878"/>
            <a:gd name="adj2" fmla="val -38991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プルダウンで選択してください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年度以降の新規採択課題は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30%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それ以外は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10%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です</a:t>
          </a:r>
        </a:p>
      </xdr:txBody>
    </xdr:sp>
    <xdr:clientData fLocksWithSheet="0" fPrintsWithSheet="0"/>
  </xdr:twoCellAnchor>
  <xdr:twoCellAnchor editAs="oneCell">
    <xdr:from>
      <xdr:col>4</xdr:col>
      <xdr:colOff>588820</xdr:colOff>
      <xdr:row>6</xdr:row>
      <xdr:rowOff>95250</xdr:rowOff>
    </xdr:from>
    <xdr:to>
      <xdr:col>6</xdr:col>
      <xdr:colOff>964719</xdr:colOff>
      <xdr:row>7</xdr:row>
      <xdr:rowOff>161925</xdr:rowOff>
    </xdr:to>
    <xdr:sp macro="" textlink="" fLocksText="0">
      <xdr:nvSpPr>
        <xdr:cNvPr id="19" name="AutoShape 8">
          <a:extLst>
            <a:ext uri="{FF2B5EF4-FFF2-40B4-BE49-F238E27FC236}">
              <a16:creationId xmlns:a16="http://schemas.microsoft.com/office/drawing/2014/main" id="{8819A614-9A27-4E18-BF95-19CB41E42D1B}"/>
            </a:ext>
          </a:extLst>
        </xdr:cNvPr>
        <xdr:cNvSpPr>
          <a:spLocks noChangeArrowheads="1"/>
        </xdr:cNvSpPr>
      </xdr:nvSpPr>
      <xdr:spPr bwMode="auto">
        <a:xfrm>
          <a:off x="2949865" y="1203614"/>
          <a:ext cx="2898486" cy="234084"/>
        </a:xfrm>
        <a:prstGeom prst="wedgeRectCallout">
          <a:avLst>
            <a:gd name="adj1" fmla="val 4743"/>
            <a:gd name="adj2" fmla="val 918441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最新版の実施計画書別紙１の契約金額を記入してください</a:t>
          </a:r>
        </a:p>
      </xdr:txBody>
    </xdr:sp>
    <xdr:clientData fLocksWithSheet="0" fPrintsWithSheet="0"/>
  </xdr:twoCellAnchor>
  <xdr:twoCellAnchor editAs="oneCell">
    <xdr:from>
      <xdr:col>7</xdr:col>
      <xdr:colOff>153979</xdr:colOff>
      <xdr:row>6</xdr:row>
      <xdr:rowOff>76199</xdr:rowOff>
    </xdr:from>
    <xdr:to>
      <xdr:col>8</xdr:col>
      <xdr:colOff>540809</xdr:colOff>
      <xdr:row>8</xdr:row>
      <xdr:rowOff>76200</xdr:rowOff>
    </xdr:to>
    <xdr:sp macro="" textlink="" fLocksText="0">
      <xdr:nvSpPr>
        <xdr:cNvPr id="6" name="AutoShape 9">
          <a:extLst>
            <a:ext uri="{FF2B5EF4-FFF2-40B4-BE49-F238E27FC236}">
              <a16:creationId xmlns:a16="http://schemas.microsoft.com/office/drawing/2014/main" id="{52B0DC4E-15F8-4895-A16E-F1B06D40058A}"/>
            </a:ext>
          </a:extLst>
        </xdr:cNvPr>
        <xdr:cNvSpPr>
          <a:spLocks noChangeArrowheads="1"/>
        </xdr:cNvSpPr>
      </xdr:nvSpPr>
      <xdr:spPr bwMode="auto">
        <a:xfrm>
          <a:off x="5995979" y="1193799"/>
          <a:ext cx="1630371" cy="330201"/>
        </a:xfrm>
        <a:prstGeom prst="wedgeRectCallout">
          <a:avLst>
            <a:gd name="adj1" fmla="val -79636"/>
            <a:gd name="adj2" fmla="val 64805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前回金額から変更になった計画金額は赤字にしてください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8</xdr:col>
      <xdr:colOff>908050</xdr:colOff>
      <xdr:row>6</xdr:row>
      <xdr:rowOff>69849</xdr:rowOff>
    </xdr:from>
    <xdr:to>
      <xdr:col>10</xdr:col>
      <xdr:colOff>273050</xdr:colOff>
      <xdr:row>8</xdr:row>
      <xdr:rowOff>63500</xdr:rowOff>
    </xdr:to>
    <xdr:sp macro="" textlink="" fLocksText="0">
      <xdr:nvSpPr>
        <xdr:cNvPr id="7" name="AutoShape 9">
          <a:extLst>
            <a:ext uri="{FF2B5EF4-FFF2-40B4-BE49-F238E27FC236}">
              <a16:creationId xmlns:a16="http://schemas.microsoft.com/office/drawing/2014/main" id="{9FC8AAB4-E78D-4987-8D1C-031E73962274}"/>
            </a:ext>
          </a:extLst>
        </xdr:cNvPr>
        <xdr:cNvSpPr>
          <a:spLocks noChangeArrowheads="1"/>
        </xdr:cNvSpPr>
      </xdr:nvSpPr>
      <xdr:spPr bwMode="auto">
        <a:xfrm>
          <a:off x="7783368" y="1178213"/>
          <a:ext cx="1547091" cy="328469"/>
        </a:xfrm>
        <a:prstGeom prst="wedgeRectCallout">
          <a:avLst>
            <a:gd name="adj1" fmla="val -136457"/>
            <a:gd name="adj2" fmla="val 657324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前回金額から変更になった差額は赤字にしてください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2</xdr:col>
      <xdr:colOff>50799</xdr:colOff>
      <xdr:row>8</xdr:row>
      <xdr:rowOff>88900</xdr:rowOff>
    </xdr:from>
    <xdr:to>
      <xdr:col>4</xdr:col>
      <xdr:colOff>1293090</xdr:colOff>
      <xdr:row>10</xdr:row>
      <xdr:rowOff>5772</xdr:rowOff>
    </xdr:to>
    <xdr:sp macro="" textlink="" fLocksText="0">
      <xdr:nvSpPr>
        <xdr:cNvPr id="8" name="AutoShape 9">
          <a:extLst>
            <a:ext uri="{FF2B5EF4-FFF2-40B4-BE49-F238E27FC236}">
              <a16:creationId xmlns:a16="http://schemas.microsoft.com/office/drawing/2014/main" id="{FE7A86C2-0275-4753-A94C-B16A5248FF65}"/>
            </a:ext>
          </a:extLst>
        </xdr:cNvPr>
        <xdr:cNvSpPr>
          <a:spLocks noChangeArrowheads="1"/>
        </xdr:cNvSpPr>
      </xdr:nvSpPr>
      <xdr:spPr bwMode="auto">
        <a:xfrm>
          <a:off x="1107208" y="1532082"/>
          <a:ext cx="2546927" cy="217054"/>
        </a:xfrm>
        <a:prstGeom prst="wedgeRectCallout">
          <a:avLst>
            <a:gd name="adj1" fmla="val -1861"/>
            <a:gd name="adj2" fmla="val 28994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改版した場合は、改版日を赤字で記入してください。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11</xdr:row>
      <xdr:rowOff>57150</xdr:rowOff>
    </xdr:from>
    <xdr:to>
      <xdr:col>4</xdr:col>
      <xdr:colOff>3314699</xdr:colOff>
      <xdr:row>15</xdr:row>
      <xdr:rowOff>171450</xdr:rowOff>
    </xdr:to>
    <xdr:sp macro="" textlink="" fLocksText="0">
      <xdr:nvSpPr>
        <xdr:cNvPr id="2" name="Auto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33700" y="2209800"/>
          <a:ext cx="2828924" cy="1104900"/>
        </a:xfrm>
        <a:prstGeom prst="wedgeRectCallout">
          <a:avLst>
            <a:gd name="adj1" fmla="val -4157"/>
            <a:gd name="adj2" fmla="val 80319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用途及び機器種別、数量等 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en-US" altLang="ja-JP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ja-JP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例</a:t>
          </a:r>
          <a:r>
            <a:rPr lang="en-US" altLang="ja-JP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XX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性能評価用サーバ、</a:t>
          </a:r>
          <a:r>
            <a:rPr lang="en-US" altLang="ja-JP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台</a:t>
          </a:r>
          <a:endParaRPr lang="en-US" altLang="ja-JP" sz="900" b="0" i="0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</a:t>
          </a:r>
          <a:r>
            <a:rPr lang="en-US" altLang="ja-JP" sz="9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XX</a:t>
          </a: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システム検証実験用機材、一式</a:t>
          </a:r>
          <a:endParaRPr lang="en-US" altLang="ja-JP" sz="900" b="0" i="0" u="none" strike="noStrike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設備備品に相当するもので、機能・性能を保てないことを理由に消耗品とする場合には、名称の後ろに消耗品である理由を記載してください（記載例：委託研究期間中の実験により初期の性能を保てない）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4</xdr:col>
      <xdr:colOff>3390898</xdr:colOff>
      <xdr:row>14</xdr:row>
      <xdr:rowOff>19049</xdr:rowOff>
    </xdr:from>
    <xdr:to>
      <xdr:col>6</xdr:col>
      <xdr:colOff>828673</xdr:colOff>
      <xdr:row>15</xdr:row>
      <xdr:rowOff>152400</xdr:rowOff>
    </xdr:to>
    <xdr:sp macro="" textlink="" fLocksText="0">
      <xdr:nvSpPr>
        <xdr:cNvPr id="3" name="AutoShap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838823" y="2914649"/>
          <a:ext cx="1952625" cy="381001"/>
        </a:xfrm>
        <a:prstGeom prst="wedgeRectCallout">
          <a:avLst>
            <a:gd name="adj1" fmla="val -17259"/>
            <a:gd name="adj2" fmla="val 138948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本文の研究開発項目に対応する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記号もしくは番号を記入してください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923924</xdr:colOff>
      <xdr:row>14</xdr:row>
      <xdr:rowOff>28574</xdr:rowOff>
    </xdr:from>
    <xdr:to>
      <xdr:col>7</xdr:col>
      <xdr:colOff>428625</xdr:colOff>
      <xdr:row>15</xdr:row>
      <xdr:rowOff>152399</xdr:rowOff>
    </xdr:to>
    <xdr:sp macro="" textlink="" fLocksText="0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886699" y="2924174"/>
          <a:ext cx="1638301" cy="371475"/>
        </a:xfrm>
        <a:prstGeom prst="wedgeRectCallout">
          <a:avLst>
            <a:gd name="adj1" fmla="val -17944"/>
            <a:gd name="adj2" fmla="val 161497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当該研究開発項目における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実施内容等を記入してください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1247775</xdr:colOff>
      <xdr:row>9</xdr:row>
      <xdr:rowOff>19050</xdr:rowOff>
    </xdr:from>
    <xdr:to>
      <xdr:col>8</xdr:col>
      <xdr:colOff>17471</xdr:colOff>
      <xdr:row>10</xdr:row>
      <xdr:rowOff>123826</xdr:rowOff>
    </xdr:to>
    <xdr:sp macro="" textlink="" fLocksText="0">
      <xdr:nvSpPr>
        <xdr:cNvPr id="5" name="AutoShape 9">
          <a:extLst>
            <a:ext uri="{FF2B5EF4-FFF2-40B4-BE49-F238E27FC236}">
              <a16:creationId xmlns:a16="http://schemas.microsoft.com/office/drawing/2014/main" id="{874619B2-AC9F-4AA6-AFE2-E386E09B5684}"/>
            </a:ext>
          </a:extLst>
        </xdr:cNvPr>
        <xdr:cNvSpPr>
          <a:spLocks noChangeArrowheads="1"/>
        </xdr:cNvSpPr>
      </xdr:nvSpPr>
      <xdr:spPr bwMode="auto">
        <a:xfrm>
          <a:off x="8210550" y="1676400"/>
          <a:ext cx="2093921" cy="352426"/>
        </a:xfrm>
        <a:prstGeom prst="wedgeRectCallout">
          <a:avLst>
            <a:gd name="adj1" fmla="val 22259"/>
            <a:gd name="adj2" fmla="val 564724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黄色セルも前回金額から変更になった金額は赤字にしてください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12</xdr:row>
      <xdr:rowOff>190500</xdr:rowOff>
    </xdr:from>
    <xdr:to>
      <xdr:col>5</xdr:col>
      <xdr:colOff>0</xdr:colOff>
      <xdr:row>15</xdr:row>
      <xdr:rowOff>209550</xdr:rowOff>
    </xdr:to>
    <xdr:sp macro="" textlink="" fLocksText="0">
      <xdr:nvSpPr>
        <xdr:cNvPr id="2" name="AutoShap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352675" y="2590800"/>
          <a:ext cx="3676650" cy="762000"/>
        </a:xfrm>
        <a:prstGeom prst="wedgeRectCallout">
          <a:avLst>
            <a:gd name="adj1" fmla="val -1673"/>
            <a:gd name="adj2" fmla="val 83437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人件費・謝金の区分、作業量（実施内容等で括れる粒度）を記入してください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研究員費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名、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XX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人月）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補助員費（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名、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XX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人月）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XX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講演会における講演者への謝金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4</xdr:col>
      <xdr:colOff>3714747</xdr:colOff>
      <xdr:row>12</xdr:row>
      <xdr:rowOff>200025</xdr:rowOff>
    </xdr:from>
    <xdr:to>
      <xdr:col>6</xdr:col>
      <xdr:colOff>1152522</xdr:colOff>
      <xdr:row>14</xdr:row>
      <xdr:rowOff>95250</xdr:rowOff>
    </xdr:to>
    <xdr:sp macro="" textlink="" fLocksText="0">
      <xdr:nvSpPr>
        <xdr:cNvPr id="3" name="AutoShap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162672" y="2600325"/>
          <a:ext cx="1952625" cy="390525"/>
        </a:xfrm>
        <a:prstGeom prst="wedgeRectCallout">
          <a:avLst>
            <a:gd name="adj1" fmla="val -31405"/>
            <a:gd name="adj2" fmla="val 228460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本文の研究開発項目に対応する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記号もしくは番号を記入してください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1190622</xdr:colOff>
      <xdr:row>12</xdr:row>
      <xdr:rowOff>200025</xdr:rowOff>
    </xdr:from>
    <xdr:to>
      <xdr:col>7</xdr:col>
      <xdr:colOff>714375</xdr:colOff>
      <xdr:row>14</xdr:row>
      <xdr:rowOff>95250</xdr:rowOff>
    </xdr:to>
    <xdr:sp macro="" textlink="" fLocksText="0">
      <xdr:nvSpPr>
        <xdr:cNvPr id="4" name="AutoShap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153397" y="2600325"/>
          <a:ext cx="1657353" cy="390525"/>
        </a:xfrm>
        <a:prstGeom prst="wedgeRectCallout">
          <a:avLst>
            <a:gd name="adj1" fmla="val -22607"/>
            <a:gd name="adj2" fmla="val 211387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当該研究開発項目における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実施内容等を記入してください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1219200</xdr:colOff>
      <xdr:row>7</xdr:row>
      <xdr:rowOff>123825</xdr:rowOff>
    </xdr:from>
    <xdr:to>
      <xdr:col>7</xdr:col>
      <xdr:colOff>1090621</xdr:colOff>
      <xdr:row>9</xdr:row>
      <xdr:rowOff>76201</xdr:rowOff>
    </xdr:to>
    <xdr:sp macro="" textlink="" fLocksText="0">
      <xdr:nvSpPr>
        <xdr:cNvPr id="5" name="AutoShape 9">
          <a:extLst>
            <a:ext uri="{FF2B5EF4-FFF2-40B4-BE49-F238E27FC236}">
              <a16:creationId xmlns:a16="http://schemas.microsoft.com/office/drawing/2014/main" id="{ED5129CE-8C31-4333-8FF1-CAC18945CD76}"/>
            </a:ext>
          </a:extLst>
        </xdr:cNvPr>
        <xdr:cNvSpPr>
          <a:spLocks noChangeArrowheads="1"/>
        </xdr:cNvSpPr>
      </xdr:nvSpPr>
      <xdr:spPr bwMode="auto">
        <a:xfrm>
          <a:off x="8181975" y="1381125"/>
          <a:ext cx="2093921" cy="352426"/>
        </a:xfrm>
        <a:prstGeom prst="wedgeRectCallout">
          <a:avLst>
            <a:gd name="adj1" fmla="val 44093"/>
            <a:gd name="adj2" fmla="val 648507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黄色セルも前回金額から変更になった金額は赤字にしてください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13</xdr:row>
      <xdr:rowOff>114300</xdr:rowOff>
    </xdr:from>
    <xdr:to>
      <xdr:col>4</xdr:col>
      <xdr:colOff>3333750</xdr:colOff>
      <xdr:row>16</xdr:row>
      <xdr:rowOff>57150</xdr:rowOff>
    </xdr:to>
    <xdr:sp macro="" textlink="" fLocksText="0">
      <xdr:nvSpPr>
        <xdr:cNvPr id="3" name="AutoShape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124075" y="2762250"/>
          <a:ext cx="3657600" cy="685800"/>
        </a:xfrm>
        <a:prstGeom prst="wedgeRectCallout">
          <a:avLst>
            <a:gd name="adj1" fmla="val -2426"/>
            <a:gd name="adj2" fmla="val 86742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国内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外の区別、目的、回数等を記入してください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r>
            <a:rPr lang="ja-JP" altLang="en-US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ja-JP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国内出張費（国内学会での発表、技術調査、受託者定例会議、</a:t>
          </a:r>
          <a:r>
            <a:rPr lang="en-US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6</a:t>
          </a:r>
          <a:r>
            <a:rPr lang="ja-JP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回）</a:t>
          </a:r>
        </a:p>
        <a:p>
          <a:r>
            <a:rPr lang="ja-JP" altLang="en-US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ja-JP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国外出張費（国際学会での発表、標準化会議参加、</a:t>
          </a:r>
          <a:r>
            <a:rPr lang="en-US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</a:t>
          </a:r>
          <a:r>
            <a:rPr lang="ja-JP" altLang="ja-JP" sz="90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回）</a:t>
          </a:r>
        </a:p>
      </xdr:txBody>
    </xdr:sp>
    <xdr:clientData fLocksWithSheet="0" fPrintsWithSheet="0"/>
  </xdr:twoCellAnchor>
  <xdr:twoCellAnchor editAs="oneCell">
    <xdr:from>
      <xdr:col>4</xdr:col>
      <xdr:colOff>3581397</xdr:colOff>
      <xdr:row>13</xdr:row>
      <xdr:rowOff>133350</xdr:rowOff>
    </xdr:from>
    <xdr:to>
      <xdr:col>6</xdr:col>
      <xdr:colOff>1019172</xdr:colOff>
      <xdr:row>15</xdr:row>
      <xdr:rowOff>120464</xdr:rowOff>
    </xdr:to>
    <xdr:sp macro="" textlink="" fLocksText="0">
      <xdr:nvSpPr>
        <xdr:cNvPr id="4" name="AutoShap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6029322" y="2781300"/>
          <a:ext cx="1952625" cy="482414"/>
        </a:xfrm>
        <a:prstGeom prst="wedgeRectCallout">
          <a:avLst>
            <a:gd name="adj1" fmla="val -20186"/>
            <a:gd name="adj2" fmla="val 129970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本文の研究開発項目に対応する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記号もしくは番号を記入してください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1066799</xdr:colOff>
      <xdr:row>13</xdr:row>
      <xdr:rowOff>123825</xdr:rowOff>
    </xdr:from>
    <xdr:to>
      <xdr:col>7</xdr:col>
      <xdr:colOff>590551</xdr:colOff>
      <xdr:row>15</xdr:row>
      <xdr:rowOff>110939</xdr:rowOff>
    </xdr:to>
    <xdr:sp macro="" textlink="" fLocksText="0">
      <xdr:nvSpPr>
        <xdr:cNvPr id="5" name="AutoShap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8029574" y="2771775"/>
          <a:ext cx="1657352" cy="482414"/>
        </a:xfrm>
        <a:prstGeom prst="wedgeRectCallout">
          <a:avLst>
            <a:gd name="adj1" fmla="val -23223"/>
            <a:gd name="adj2" fmla="val 131015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当該研究開発項目における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実施内容等を記入してください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1333500</xdr:colOff>
      <xdr:row>8</xdr:row>
      <xdr:rowOff>28575</xdr:rowOff>
    </xdr:from>
    <xdr:to>
      <xdr:col>8</xdr:col>
      <xdr:colOff>103196</xdr:colOff>
      <xdr:row>9</xdr:row>
      <xdr:rowOff>133351</xdr:rowOff>
    </xdr:to>
    <xdr:sp macro="" textlink="" fLocksText="0">
      <xdr:nvSpPr>
        <xdr:cNvPr id="6" name="AutoShape 9">
          <a:extLst>
            <a:ext uri="{FF2B5EF4-FFF2-40B4-BE49-F238E27FC236}">
              <a16:creationId xmlns:a16="http://schemas.microsoft.com/office/drawing/2014/main" id="{D9FF06D3-64FB-4F99-90D3-0E62EF0929BE}"/>
            </a:ext>
          </a:extLst>
        </xdr:cNvPr>
        <xdr:cNvSpPr>
          <a:spLocks noChangeArrowheads="1"/>
        </xdr:cNvSpPr>
      </xdr:nvSpPr>
      <xdr:spPr bwMode="auto">
        <a:xfrm>
          <a:off x="8296275" y="1438275"/>
          <a:ext cx="2093921" cy="352426"/>
        </a:xfrm>
        <a:prstGeom prst="wedgeRectCallout">
          <a:avLst>
            <a:gd name="adj1" fmla="val 37270"/>
            <a:gd name="adj2" fmla="val 621481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黄色セルも前回金額から変更になった金額は赤字にしてください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1466850</xdr:colOff>
      <xdr:row>13</xdr:row>
      <xdr:rowOff>47625</xdr:rowOff>
    </xdr:from>
    <xdr:to>
      <xdr:col>4</xdr:col>
      <xdr:colOff>3133725</xdr:colOff>
      <xdr:row>15</xdr:row>
      <xdr:rowOff>200024</xdr:rowOff>
    </xdr:to>
    <xdr:sp macro="" textlink="" fLocksText="0">
      <xdr:nvSpPr>
        <xdr:cNvPr id="2" name="AutoShape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914775" y="2695575"/>
          <a:ext cx="1666875" cy="647699"/>
        </a:xfrm>
        <a:prstGeom prst="wedgeRectCallout">
          <a:avLst>
            <a:gd name="adj1" fmla="val -22480"/>
            <a:gd name="adj2" fmla="val 102849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用途等を記入してください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】XX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装置のリース料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国際学会参加費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国内学会参加費 等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4</xdr:col>
      <xdr:colOff>3190873</xdr:colOff>
      <xdr:row>13</xdr:row>
      <xdr:rowOff>114300</xdr:rowOff>
    </xdr:from>
    <xdr:to>
      <xdr:col>6</xdr:col>
      <xdr:colOff>628648</xdr:colOff>
      <xdr:row>15</xdr:row>
      <xdr:rowOff>9525</xdr:rowOff>
    </xdr:to>
    <xdr:sp macro="" textlink="" fLocksText="0">
      <xdr:nvSpPr>
        <xdr:cNvPr id="3" name="AutoShap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638798" y="2762250"/>
          <a:ext cx="1952625" cy="390525"/>
        </a:xfrm>
        <a:prstGeom prst="wedgeRectCallout">
          <a:avLst>
            <a:gd name="adj1" fmla="val -3601"/>
            <a:gd name="adj2" fmla="val 191875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本文の研究開発項目に対応する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記号もしくは番号を記入してください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704849</xdr:colOff>
      <xdr:row>13</xdr:row>
      <xdr:rowOff>104775</xdr:rowOff>
    </xdr:from>
    <xdr:to>
      <xdr:col>7</xdr:col>
      <xdr:colOff>390525</xdr:colOff>
      <xdr:row>15</xdr:row>
      <xdr:rowOff>0</xdr:rowOff>
    </xdr:to>
    <xdr:sp macro="" textlink="" fLocksText="0">
      <xdr:nvSpPr>
        <xdr:cNvPr id="4" name="AutoShape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7667624" y="2752725"/>
          <a:ext cx="1819276" cy="390525"/>
        </a:xfrm>
        <a:prstGeom prst="wedgeRectCallout">
          <a:avLst>
            <a:gd name="adj1" fmla="val -13436"/>
            <a:gd name="adj2" fmla="val 189436"/>
          </a:avLst>
        </a:prstGeom>
        <a:solidFill>
          <a:schemeClr val="bg1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当該研究開発項目における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実施内容等を記入してください</a:t>
          </a:r>
          <a:endParaRPr lang="en-US" altLang="ja-JP" sz="900" b="0" i="0" u="none" strike="noStrike" baseline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  <xdr:twoCellAnchor editAs="oneCell">
    <xdr:from>
      <xdr:col>6</xdr:col>
      <xdr:colOff>1181100</xdr:colOff>
      <xdr:row>9</xdr:row>
      <xdr:rowOff>219075</xdr:rowOff>
    </xdr:from>
    <xdr:to>
      <xdr:col>8</xdr:col>
      <xdr:colOff>537</xdr:colOff>
      <xdr:row>11</xdr:row>
      <xdr:rowOff>76201</xdr:rowOff>
    </xdr:to>
    <xdr:sp macro="" textlink="" fLocksText="0">
      <xdr:nvSpPr>
        <xdr:cNvPr id="5" name="AutoShape 9">
          <a:extLst>
            <a:ext uri="{FF2B5EF4-FFF2-40B4-BE49-F238E27FC236}">
              <a16:creationId xmlns:a16="http://schemas.microsoft.com/office/drawing/2014/main" id="{28B49738-F69B-464B-9964-B076DFD523F3}"/>
            </a:ext>
          </a:extLst>
        </xdr:cNvPr>
        <xdr:cNvSpPr>
          <a:spLocks noChangeArrowheads="1"/>
        </xdr:cNvSpPr>
      </xdr:nvSpPr>
      <xdr:spPr bwMode="auto">
        <a:xfrm>
          <a:off x="8143875" y="1876425"/>
          <a:ext cx="2093921" cy="352426"/>
        </a:xfrm>
        <a:prstGeom prst="wedgeRectCallout">
          <a:avLst>
            <a:gd name="adj1" fmla="val 43184"/>
            <a:gd name="adj2" fmla="val 513373"/>
          </a:avLst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黄色セルも前回金額から変更になった金額は赤字にしてください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6"/>
  <sheetViews>
    <sheetView tabSelected="1" topLeftCell="A10" zoomScale="90" zoomScaleNormal="90" workbookViewId="0">
      <selection activeCell="J18" sqref="J18"/>
    </sheetView>
  </sheetViews>
  <sheetFormatPr defaultColWidth="10.625" defaultRowHeight="20.100000000000001" customHeight="1" x14ac:dyDescent="0.15"/>
  <cols>
    <col min="1" max="1" width="10.625" style="9" customWidth="1"/>
    <col min="2" max="2" width="4.5" style="9" customWidth="1"/>
    <col min="3" max="3" width="11.625" style="9" customWidth="1"/>
    <col min="4" max="4" width="7" style="9" customWidth="1"/>
    <col min="5" max="5" width="20.625" style="9" customWidth="1"/>
    <col min="6" max="7" width="16.625" style="9" customWidth="1"/>
    <col min="8" max="8" width="17.625" style="9" customWidth="1"/>
    <col min="9" max="10" width="15.625" style="9" customWidth="1"/>
    <col min="11" max="16384" width="10.625" style="9"/>
  </cols>
  <sheetData>
    <row r="1" spans="2:23" ht="20.100000000000001" customHeight="1" x14ac:dyDescent="0.15">
      <c r="B1" s="17"/>
      <c r="C1" s="17" t="s">
        <v>122</v>
      </c>
      <c r="I1" s="139"/>
    </row>
    <row r="2" spans="2:23" ht="20.100000000000001" customHeight="1" x14ac:dyDescent="0.15">
      <c r="C2" s="71" t="s">
        <v>94</v>
      </c>
    </row>
    <row r="3" spans="2:23" ht="12" x14ac:dyDescent="0.15">
      <c r="C3" s="78" t="s">
        <v>104</v>
      </c>
    </row>
    <row r="4" spans="2:23" ht="12" x14ac:dyDescent="0.15">
      <c r="C4" s="72" t="s">
        <v>105</v>
      </c>
    </row>
    <row r="5" spans="2:23" ht="12" x14ac:dyDescent="0.15">
      <c r="C5" s="72" t="s">
        <v>106</v>
      </c>
    </row>
    <row r="6" spans="2:23" ht="12" x14ac:dyDescent="0.15">
      <c r="C6" s="72" t="s">
        <v>107</v>
      </c>
    </row>
    <row r="7" spans="2:23" customFormat="1" ht="13.5" x14ac:dyDescent="0.15">
      <c r="C7" s="74"/>
      <c r="D7" s="9"/>
      <c r="E7" s="9"/>
      <c r="F7" s="9"/>
      <c r="G7" s="9"/>
      <c r="H7" s="9"/>
      <c r="I7" s="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2:23" ht="13.5" x14ac:dyDescent="0.15">
      <c r="C8" s="71"/>
      <c r="E8"/>
      <c r="F8"/>
      <c r="G8"/>
      <c r="H8"/>
      <c r="I8"/>
    </row>
    <row r="9" spans="2:23" ht="12" x14ac:dyDescent="0.15">
      <c r="C9" s="73"/>
    </row>
    <row r="10" spans="2:23" ht="12" x14ac:dyDescent="0.15">
      <c r="C10" s="74"/>
    </row>
    <row r="11" spans="2:23" ht="20.100000000000001" customHeight="1" x14ac:dyDescent="0.15">
      <c r="C11" s="46"/>
    </row>
    <row r="12" spans="2:23" ht="20.100000000000001" customHeight="1" x14ac:dyDescent="0.15">
      <c r="C12" s="154" t="s">
        <v>121</v>
      </c>
      <c r="D12" s="154"/>
      <c r="E12" s="154"/>
      <c r="F12" s="154"/>
      <c r="G12" s="154"/>
      <c r="H12" s="154"/>
      <c r="I12" s="154"/>
      <c r="J12" s="24"/>
    </row>
    <row r="13" spans="2:23" ht="20.100000000000001" customHeight="1" x14ac:dyDescent="0.15">
      <c r="C13" s="163" t="s">
        <v>99</v>
      </c>
      <c r="D13" s="163"/>
      <c r="E13" s="164">
        <v>44286</v>
      </c>
      <c r="F13" s="164"/>
      <c r="G13" s="164"/>
      <c r="H13" s="164"/>
      <c r="I13" s="164"/>
    </row>
    <row r="14" spans="2:23" ht="20.100000000000001" customHeight="1" x14ac:dyDescent="0.15">
      <c r="C14" s="192" t="s">
        <v>14</v>
      </c>
      <c r="D14" s="193"/>
      <c r="E14" s="194" t="s">
        <v>100</v>
      </c>
      <c r="F14" s="194"/>
      <c r="G14" s="194"/>
      <c r="H14" s="194"/>
      <c r="I14" s="194"/>
    </row>
    <row r="15" spans="2:23" ht="19.5" customHeight="1" x14ac:dyDescent="0.15">
      <c r="C15" s="163" t="s">
        <v>118</v>
      </c>
      <c r="D15" s="163"/>
      <c r="E15" s="155" t="s">
        <v>102</v>
      </c>
      <c r="F15" s="155"/>
      <c r="G15" s="155"/>
      <c r="H15" s="155"/>
      <c r="I15" s="155"/>
      <c r="J15" s="23"/>
      <c r="K15" s="23"/>
      <c r="L15" s="23"/>
    </row>
    <row r="16" spans="2:23" ht="19.5" customHeight="1" x14ac:dyDescent="0.15">
      <c r="C16" s="161" t="s">
        <v>116</v>
      </c>
      <c r="D16" s="162"/>
      <c r="E16" s="165" t="s">
        <v>103</v>
      </c>
      <c r="F16" s="165"/>
      <c r="G16" s="165"/>
      <c r="H16" s="165"/>
      <c r="I16" s="165"/>
      <c r="J16" s="29"/>
      <c r="K16" s="29"/>
    </row>
    <row r="17" spans="3:9" ht="19.5" customHeight="1" thickBot="1" x14ac:dyDescent="0.2">
      <c r="C17" s="166" t="s">
        <v>123</v>
      </c>
      <c r="D17" s="167"/>
      <c r="E17" s="168" t="s">
        <v>115</v>
      </c>
      <c r="F17" s="168"/>
      <c r="G17" s="168"/>
      <c r="H17" s="168"/>
      <c r="I17" s="168"/>
    </row>
    <row r="18" spans="3:9" ht="19.5" customHeight="1" x14ac:dyDescent="0.15">
      <c r="C18" s="169" t="s">
        <v>95</v>
      </c>
      <c r="D18" s="170"/>
      <c r="E18" s="171"/>
      <c r="F18" s="191" t="s">
        <v>111</v>
      </c>
      <c r="G18" s="175" t="s">
        <v>112</v>
      </c>
      <c r="H18" s="175" t="s">
        <v>113</v>
      </c>
      <c r="I18" s="177" t="s">
        <v>109</v>
      </c>
    </row>
    <row r="19" spans="3:9" ht="20.100000000000001" customHeight="1" thickBot="1" x14ac:dyDescent="0.2">
      <c r="C19" s="77" t="s">
        <v>0</v>
      </c>
      <c r="D19" s="156" t="s">
        <v>1</v>
      </c>
      <c r="E19" s="157"/>
      <c r="F19" s="178"/>
      <c r="G19" s="176"/>
      <c r="H19" s="176"/>
      <c r="I19" s="178"/>
    </row>
    <row r="20" spans="3:9" ht="20.100000000000001" customHeight="1" x14ac:dyDescent="0.15">
      <c r="C20" s="158" t="s">
        <v>27</v>
      </c>
      <c r="D20" s="159"/>
      <c r="E20" s="160"/>
      <c r="F20" s="113">
        <v>0</v>
      </c>
      <c r="G20" s="20">
        <f>明細Ⅰ【物品費】!$H19</f>
        <v>0</v>
      </c>
      <c r="H20" s="20">
        <f>F20-G20</f>
        <v>0</v>
      </c>
      <c r="I20" s="79"/>
    </row>
    <row r="21" spans="3:9" ht="20.100000000000001" customHeight="1" x14ac:dyDescent="0.15">
      <c r="C21" s="10"/>
      <c r="D21" s="152" t="s">
        <v>28</v>
      </c>
      <c r="E21" s="153"/>
      <c r="F21" s="109"/>
      <c r="G21" s="11">
        <f>明細Ⅰ【物品費】!$H20</f>
        <v>0</v>
      </c>
      <c r="H21" s="114"/>
      <c r="I21" s="47"/>
    </row>
    <row r="22" spans="3:9" ht="20.100000000000001" customHeight="1" x14ac:dyDescent="0.15">
      <c r="C22" s="12"/>
      <c r="D22" s="181" t="s">
        <v>29</v>
      </c>
      <c r="E22" s="182"/>
      <c r="F22" s="110"/>
      <c r="G22" s="13">
        <f>明細Ⅰ【物品費】!$H36</f>
        <v>0</v>
      </c>
      <c r="H22" s="115"/>
      <c r="I22" s="48"/>
    </row>
    <row r="23" spans="3:9" ht="20.100000000000001" customHeight="1" x14ac:dyDescent="0.15">
      <c r="C23" s="141" t="s">
        <v>30</v>
      </c>
      <c r="D23" s="142"/>
      <c r="E23" s="143"/>
      <c r="F23" s="113">
        <v>0</v>
      </c>
      <c r="G23" s="20">
        <f>明細Ⅱ【人件費・謝金】!$H19</f>
        <v>0</v>
      </c>
      <c r="H23" s="20">
        <f>F23-G23</f>
        <v>0</v>
      </c>
      <c r="I23" s="49"/>
    </row>
    <row r="24" spans="3:9" ht="20.100000000000001" customHeight="1" x14ac:dyDescent="0.15">
      <c r="C24" s="10"/>
      <c r="D24" s="152" t="s">
        <v>31</v>
      </c>
      <c r="E24" s="153"/>
      <c r="F24" s="109"/>
      <c r="G24" s="11">
        <f>明細Ⅱ【人件費・謝金】!$H20</f>
        <v>0</v>
      </c>
      <c r="H24" s="114"/>
      <c r="I24" s="47"/>
    </row>
    <row r="25" spans="3:9" ht="20.100000000000001" customHeight="1" x14ac:dyDescent="0.15">
      <c r="C25" s="12"/>
      <c r="D25" s="181" t="s">
        <v>32</v>
      </c>
      <c r="E25" s="182"/>
      <c r="F25" s="110"/>
      <c r="G25" s="13">
        <f>明細Ⅱ【人件費・謝金】!$H41</f>
        <v>0</v>
      </c>
      <c r="H25" s="115"/>
      <c r="I25" s="48"/>
    </row>
    <row r="26" spans="3:9" ht="20.100000000000001" customHeight="1" x14ac:dyDescent="0.15">
      <c r="C26" s="141" t="s">
        <v>33</v>
      </c>
      <c r="D26" s="142"/>
      <c r="E26" s="143"/>
      <c r="F26" s="113">
        <v>0</v>
      </c>
      <c r="G26" s="20">
        <f>明細Ⅲ【旅費】!$H19</f>
        <v>0</v>
      </c>
      <c r="H26" s="20">
        <f>F26-G26</f>
        <v>0</v>
      </c>
      <c r="I26" s="49"/>
    </row>
    <row r="27" spans="3:9" ht="20.100000000000001" customHeight="1" x14ac:dyDescent="0.15">
      <c r="C27" s="12"/>
      <c r="D27" s="183" t="s">
        <v>34</v>
      </c>
      <c r="E27" s="184"/>
      <c r="F27" s="111"/>
      <c r="G27" s="14">
        <f>明細Ⅲ【旅費】!$H20</f>
        <v>0</v>
      </c>
      <c r="H27" s="116"/>
      <c r="I27" s="50"/>
    </row>
    <row r="28" spans="3:9" ht="20.100000000000001" customHeight="1" x14ac:dyDescent="0.15">
      <c r="C28" s="141" t="s">
        <v>35</v>
      </c>
      <c r="D28" s="142"/>
      <c r="E28" s="143"/>
      <c r="F28" s="113">
        <v>0</v>
      </c>
      <c r="G28" s="20">
        <f>明細Ⅳ【その他】!$H$19</f>
        <v>0</v>
      </c>
      <c r="H28" s="20">
        <f>F28-G28</f>
        <v>0</v>
      </c>
      <c r="I28" s="51"/>
    </row>
    <row r="29" spans="3:9" ht="20.100000000000001" customHeight="1" x14ac:dyDescent="0.15">
      <c r="C29" s="10"/>
      <c r="D29" s="152" t="s">
        <v>36</v>
      </c>
      <c r="E29" s="153"/>
      <c r="F29" s="109"/>
      <c r="G29" s="11">
        <f>明細Ⅳ【その他】!$H20</f>
        <v>0</v>
      </c>
      <c r="H29" s="114"/>
      <c r="I29" s="47"/>
    </row>
    <row r="30" spans="3:9" ht="20.100000000000001" customHeight="1" x14ac:dyDescent="0.15">
      <c r="C30" s="10"/>
      <c r="D30" s="144" t="s">
        <v>37</v>
      </c>
      <c r="E30" s="145"/>
      <c r="F30" s="112"/>
      <c r="G30" s="15">
        <f>明細Ⅳ【その他】!$H41</f>
        <v>0</v>
      </c>
      <c r="H30" s="117"/>
      <c r="I30" s="52"/>
    </row>
    <row r="31" spans="3:9" ht="20.100000000000001" customHeight="1" x14ac:dyDescent="0.15">
      <c r="C31" s="10"/>
      <c r="D31" s="144" t="s">
        <v>38</v>
      </c>
      <c r="E31" s="145"/>
      <c r="F31" s="112"/>
      <c r="G31" s="15">
        <f>明細Ⅳ【その他】!$H47</f>
        <v>0</v>
      </c>
      <c r="H31" s="117"/>
      <c r="I31" s="52"/>
    </row>
    <row r="32" spans="3:9" ht="20.100000000000001" customHeight="1" x14ac:dyDescent="0.15">
      <c r="C32" s="10"/>
      <c r="D32" s="144" t="s">
        <v>39</v>
      </c>
      <c r="E32" s="145"/>
      <c r="F32" s="112"/>
      <c r="G32" s="15">
        <f>明細Ⅳ【その他】!$H58</f>
        <v>0</v>
      </c>
      <c r="H32" s="117"/>
      <c r="I32" s="52"/>
    </row>
    <row r="33" spans="2:10" ht="20.100000000000001" customHeight="1" x14ac:dyDescent="0.15">
      <c r="C33" s="10"/>
      <c r="D33" s="144" t="s">
        <v>40</v>
      </c>
      <c r="E33" s="145"/>
      <c r="F33" s="112"/>
      <c r="G33" s="15">
        <f>明細Ⅳ【その他】!$H69</f>
        <v>0</v>
      </c>
      <c r="H33" s="117"/>
      <c r="I33" s="52"/>
    </row>
    <row r="34" spans="2:10" ht="20.100000000000001" customHeight="1" x14ac:dyDescent="0.15">
      <c r="C34" s="12"/>
      <c r="D34" s="181" t="s">
        <v>41</v>
      </c>
      <c r="E34" s="182"/>
      <c r="F34" s="110"/>
      <c r="G34" s="13">
        <f>明細Ⅳ【その他】!$H75</f>
        <v>0</v>
      </c>
      <c r="H34" s="115"/>
      <c r="I34" s="48"/>
    </row>
    <row r="35" spans="2:10" ht="20.100000000000001" customHeight="1" x14ac:dyDescent="0.15">
      <c r="C35" s="146" t="s">
        <v>42</v>
      </c>
      <c r="D35" s="147"/>
      <c r="E35" s="148"/>
      <c r="F35" s="123">
        <f>F20+F23+F26+F28</f>
        <v>0</v>
      </c>
      <c r="G35" s="124">
        <f>G$20+G$23+G$26+G$28</f>
        <v>0</v>
      </c>
      <c r="H35" s="124">
        <f>F35-G35</f>
        <v>0</v>
      </c>
      <c r="I35" s="53"/>
      <c r="J35" s="120"/>
    </row>
    <row r="36" spans="2:10" ht="20.100000000000001" customHeight="1" x14ac:dyDescent="0.15">
      <c r="C36" s="149" t="s">
        <v>90</v>
      </c>
      <c r="D36" s="150"/>
      <c r="E36" s="151"/>
      <c r="F36" s="128">
        <v>0</v>
      </c>
      <c r="G36" s="22">
        <f>IF(H$42="",ROUNDDOWN(G35*G$42,0),"　　NG")</f>
        <v>0</v>
      </c>
      <c r="H36" s="130">
        <f>IFERROR(F36-G36,"")</f>
        <v>0</v>
      </c>
      <c r="I36" s="54"/>
    </row>
    <row r="37" spans="2:10" ht="20.100000000000001" customHeight="1" thickBot="1" x14ac:dyDescent="0.2">
      <c r="C37" s="146" t="s">
        <v>119</v>
      </c>
      <c r="D37" s="147"/>
      <c r="E37" s="148"/>
      <c r="F37" s="121">
        <f>F35+F36</f>
        <v>0</v>
      </c>
      <c r="G37" s="22">
        <f>IFERROR(G35+G36,"")</f>
        <v>0</v>
      </c>
      <c r="H37" s="130">
        <f>IFERROR(F37-G37,"")</f>
        <v>0</v>
      </c>
      <c r="I37" s="140"/>
    </row>
    <row r="38" spans="2:10" ht="20.100000000000001" customHeight="1" x14ac:dyDescent="0.15">
      <c r="B38" s="75"/>
      <c r="C38" s="188" t="s">
        <v>97</v>
      </c>
      <c r="D38" s="189"/>
      <c r="E38" s="190"/>
      <c r="F38" s="128">
        <v>0</v>
      </c>
      <c r="G38" s="130">
        <f>IFERROR(ROUNDDOWN(G37*G$41,0),"")</f>
        <v>0</v>
      </c>
      <c r="H38" s="130">
        <f>IFERROR(F38-G38,"")</f>
        <v>0</v>
      </c>
      <c r="I38" s="10"/>
    </row>
    <row r="39" spans="2:10" ht="20.100000000000001" customHeight="1" thickBot="1" x14ac:dyDescent="0.2">
      <c r="C39" s="185" t="s">
        <v>91</v>
      </c>
      <c r="D39" s="186"/>
      <c r="E39" s="187"/>
      <c r="F39" s="122">
        <f>F37+F38</f>
        <v>0</v>
      </c>
      <c r="G39" s="137">
        <f>IFERROR(G37+G38,"")</f>
        <v>0</v>
      </c>
      <c r="H39" s="131">
        <f>IFERROR(F39-G39,"")</f>
        <v>0</v>
      </c>
      <c r="I39" s="10"/>
    </row>
    <row r="40" spans="2:10" ht="30" customHeight="1" x14ac:dyDescent="0.15">
      <c r="C40" s="25"/>
      <c r="D40" s="25"/>
      <c r="E40" s="125"/>
      <c r="F40" s="174" t="str">
        <f>IF(G43="未選択","",(IF(H39&lt;&gt;0,(IF(G39=0,"","契約金額と計画金額が一致していません")),"")))</f>
        <v/>
      </c>
      <c r="G40" s="174"/>
      <c r="H40" s="174"/>
      <c r="I40" s="26"/>
    </row>
    <row r="41" spans="2:10" ht="20.100000000000001" customHeight="1" x14ac:dyDescent="0.15">
      <c r="C41" s="25"/>
      <c r="D41" s="25"/>
      <c r="E41" s="179" t="s">
        <v>96</v>
      </c>
      <c r="F41" s="180"/>
      <c r="G41" s="31">
        <v>0.1</v>
      </c>
      <c r="H41"/>
      <c r="I41" s="30"/>
    </row>
    <row r="42" spans="2:10" ht="20.100000000000001" customHeight="1" x14ac:dyDescent="0.15">
      <c r="C42" s="16"/>
      <c r="D42" s="16"/>
      <c r="E42" s="179" t="s">
        <v>98</v>
      </c>
      <c r="F42" s="180"/>
      <c r="G42" s="108"/>
      <c r="H42" s="119" t="str">
        <f>IF(G43="未選択","一般管理費率上限未選択",IF(AND(G42=ROUNDDOWN(G42*1,3),G42&lt;=G43),"","ＮＧ(少数点第２位以下または上限値を超えた値が入力されました。)"))</f>
        <v/>
      </c>
      <c r="I42" s="28"/>
    </row>
    <row r="43" spans="2:10" ht="20.100000000000001" customHeight="1" x14ac:dyDescent="0.15">
      <c r="C43" s="16"/>
      <c r="D43" s="16"/>
      <c r="E43" s="179" t="s">
        <v>110</v>
      </c>
      <c r="F43" s="180"/>
      <c r="G43" s="31">
        <v>0.3</v>
      </c>
      <c r="H43" s="118"/>
      <c r="I43" s="27"/>
    </row>
    <row r="44" spans="2:10" ht="20.100000000000001" customHeight="1" x14ac:dyDescent="0.15">
      <c r="G44" s="17"/>
      <c r="H44" s="17"/>
    </row>
    <row r="45" spans="2:10" ht="30" customHeight="1" x14ac:dyDescent="0.15">
      <c r="E45" s="172" t="s">
        <v>114</v>
      </c>
      <c r="F45" s="173"/>
      <c r="G45" s="133">
        <f>IF(F35=0,0,(SUMIF(H20:H28,"&gt;0"))/F35)</f>
        <v>0</v>
      </c>
    </row>
    <row r="46" spans="2:10" ht="20.100000000000001" customHeight="1" x14ac:dyDescent="0.15">
      <c r="E46" s="126"/>
      <c r="F46" s="126"/>
      <c r="G46" s="126"/>
    </row>
  </sheetData>
  <sheetProtection algorithmName="SHA-512" hashValue="verWyeDU93SrV0UG6k4Em78DYOVKYRZJgysVXwUlIUFoM1VbvWwRdTwMz0c1mWPVVgPuwEZBVzmr2afJI22gww==" saltValue="TLLXj510A8ctdNGeXXkWjg==" spinCount="100000" sheet="1" formatCells="0"/>
  <protectedRanges>
    <protectedRange sqref="E16:K16" name="範囲1_1"/>
    <protectedRange sqref="E17:I17 G42:H42 E13:I15 I20:I37" name="範囲1"/>
    <protectedRange sqref="G41:H41 G43:H43" name="範囲3"/>
  </protectedRanges>
  <mergeCells count="42">
    <mergeCell ref="D21:E21"/>
    <mergeCell ref="D22:E22"/>
    <mergeCell ref="F18:F19"/>
    <mergeCell ref="H18:H19"/>
    <mergeCell ref="C14:D14"/>
    <mergeCell ref="E14:I14"/>
    <mergeCell ref="E45:F45"/>
    <mergeCell ref="F40:H40"/>
    <mergeCell ref="G18:G19"/>
    <mergeCell ref="I18:I19"/>
    <mergeCell ref="E41:F41"/>
    <mergeCell ref="E42:F42"/>
    <mergeCell ref="E43:F43"/>
    <mergeCell ref="D32:E32"/>
    <mergeCell ref="C26:E26"/>
    <mergeCell ref="D25:E25"/>
    <mergeCell ref="D30:E30"/>
    <mergeCell ref="D27:E27"/>
    <mergeCell ref="C39:E39"/>
    <mergeCell ref="C38:E38"/>
    <mergeCell ref="D34:E34"/>
    <mergeCell ref="C37:E37"/>
    <mergeCell ref="C12:I12"/>
    <mergeCell ref="E15:I15"/>
    <mergeCell ref="D19:E19"/>
    <mergeCell ref="C20:E20"/>
    <mergeCell ref="C16:D16"/>
    <mergeCell ref="C13:D13"/>
    <mergeCell ref="E13:I13"/>
    <mergeCell ref="E16:I16"/>
    <mergeCell ref="C15:D15"/>
    <mergeCell ref="C17:D17"/>
    <mergeCell ref="E17:I17"/>
    <mergeCell ref="C18:E18"/>
    <mergeCell ref="C23:E23"/>
    <mergeCell ref="D33:E33"/>
    <mergeCell ref="D31:E31"/>
    <mergeCell ref="C35:E35"/>
    <mergeCell ref="C36:E36"/>
    <mergeCell ref="D24:E24"/>
    <mergeCell ref="C28:E28"/>
    <mergeCell ref="D29:E29"/>
  </mergeCells>
  <phoneticPr fontId="5"/>
  <conditionalFormatting sqref="G45">
    <cfRule type="expression" dxfId="0" priority="1">
      <formula>G45 &gt; 0.3</formula>
    </cfRule>
  </conditionalFormatting>
  <dataValidations count="4">
    <dataValidation type="list" allowBlank="1" showInputMessage="1" showErrorMessage="1" sqref="G41" xr:uid="{00000000-0002-0000-0000-000000000000}">
      <formula1>"8%,10％"</formula1>
    </dataValidation>
    <dataValidation type="list" allowBlank="1" showInputMessage="1" showErrorMessage="1" sqref="G43" xr:uid="{00000000-0002-0000-0000-000001000000}">
      <formula1>"30%,10%"</formula1>
    </dataValidation>
    <dataValidation type="whole" operator="greaterThanOrEqual" allowBlank="1" showInputMessage="1" showErrorMessage="1" error="0以上の整数を入力してください" sqref="F20 F23 F26 F28 F36 F38" xr:uid="{00000000-0002-0000-0000-000002000000}">
      <formula1>0</formula1>
    </dataValidation>
    <dataValidation type="decimal" operator="greaterThanOrEqual" allowBlank="1" showInputMessage="1" showErrorMessage="1" error="0%以上の値を入力してください" sqref="G42" xr:uid="{00000000-0002-0000-0000-000003000000}">
      <formula1>0</formula1>
    </dataValidation>
  </dataValidations>
  <pageMargins left="0.98425196850393704" right="0.39370078740157483" top="1.1811023622047245" bottom="0.98425196850393704" header="0.51181102362204722" footer="0.11811023622047245"/>
  <pageSetup paperSize="9" scale="84" fitToHeight="0" orientation="portrait" r:id="rId1"/>
  <headerFooter scaleWithDoc="0" alignWithMargins="0">
    <oddHeader>&amp;L様式1-1-1a（2021-1）年度別実施計画書別紙１（税抜用）</oddHeader>
    <oddFooter>&amp;C&amp;P／&amp;N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8"/>
  <sheetViews>
    <sheetView topLeftCell="A4" zoomScaleNormal="100" workbookViewId="0">
      <selection activeCell="J23" sqref="J23"/>
    </sheetView>
  </sheetViews>
  <sheetFormatPr defaultColWidth="10.625" defaultRowHeight="20.100000000000001" customHeight="1" x14ac:dyDescent="0.15"/>
  <cols>
    <col min="1" max="1" width="9" style="1" customWidth="1"/>
    <col min="2" max="2" width="4.5" style="1" customWidth="1"/>
    <col min="3" max="3" width="11.625" style="1" customWidth="1"/>
    <col min="4" max="4" width="7" style="1" customWidth="1"/>
    <col min="5" max="5" width="50.625" style="1" customWidth="1"/>
    <col min="6" max="6" width="8.625" style="1" customWidth="1"/>
    <col min="7" max="7" width="28" style="1" customWidth="1"/>
    <col min="8" max="8" width="15.625" style="1" customWidth="1"/>
    <col min="9" max="9" width="5.625" style="1" customWidth="1"/>
    <col min="10" max="16384" width="10.625" style="1"/>
  </cols>
  <sheetData>
    <row r="1" spans="1:10" ht="20.100000000000001" customHeight="1" x14ac:dyDescent="0.15">
      <c r="A1" s="9"/>
      <c r="C1" s="9" t="str">
        <f>連名契約【税抜用】必要積算経費一覧表_当該年度!C1</f>
        <v>様式1-1-1a（2021-1）年度別実施計画書別紙１（税抜用）</v>
      </c>
      <c r="H1" s="76"/>
      <c r="J1" s="76"/>
    </row>
    <row r="2" spans="1:10" ht="20.100000000000001" customHeight="1" x14ac:dyDescent="0.15">
      <c r="A2" s="9"/>
      <c r="C2" s="71" t="s">
        <v>2</v>
      </c>
    </row>
    <row r="3" spans="1:10" ht="12" x14ac:dyDescent="0.15">
      <c r="C3" s="78" t="s">
        <v>104</v>
      </c>
    </row>
    <row r="4" spans="1:10" ht="12" x14ac:dyDescent="0.15">
      <c r="C4" s="72" t="s">
        <v>105</v>
      </c>
      <c r="H4" s="55"/>
    </row>
    <row r="5" spans="1:10" ht="12" x14ac:dyDescent="0.15">
      <c r="C5" s="72" t="s">
        <v>106</v>
      </c>
      <c r="H5" s="69"/>
    </row>
    <row r="6" spans="1:10" ht="12" x14ac:dyDescent="0.15">
      <c r="C6" s="71" t="s">
        <v>117</v>
      </c>
      <c r="H6" s="69"/>
    </row>
    <row r="7" spans="1:10" ht="12" x14ac:dyDescent="0.15">
      <c r="C7" s="71" t="s">
        <v>120</v>
      </c>
      <c r="H7" s="68"/>
    </row>
    <row r="8" spans="1:10" ht="12" customHeight="1" x14ac:dyDescent="0.15">
      <c r="C8" s="71"/>
      <c r="H8" s="56"/>
    </row>
    <row r="9" spans="1:10" ht="19.5" customHeight="1" x14ac:dyDescent="0.15">
      <c r="C9" s="2"/>
      <c r="H9" s="70"/>
    </row>
    <row r="10" spans="1:10" ht="20.100000000000001" customHeight="1" x14ac:dyDescent="0.15">
      <c r="C10" s="2"/>
    </row>
    <row r="11" spans="1:10" ht="20.100000000000001" customHeight="1" x14ac:dyDescent="0.15">
      <c r="C11" s="203" t="s">
        <v>75</v>
      </c>
      <c r="D11" s="204"/>
      <c r="E11" s="204"/>
      <c r="F11" s="204"/>
      <c r="G11" s="204"/>
      <c r="H11" s="204"/>
    </row>
    <row r="12" spans="1:10" ht="20.100000000000001" customHeight="1" x14ac:dyDescent="0.15">
      <c r="C12" s="44"/>
      <c r="D12" s="45"/>
      <c r="E12" s="45"/>
      <c r="F12" s="45"/>
      <c r="G12" s="45"/>
      <c r="H12" s="45"/>
    </row>
    <row r="13" spans="1:10" ht="19.5" customHeight="1" x14ac:dyDescent="0.15">
      <c r="C13" s="192" t="s">
        <v>14</v>
      </c>
      <c r="D13" s="193"/>
      <c r="E13" s="205" t="str">
        <f>連名契約【税抜用】必要積算経費一覧表_当該年度!E14</f>
        <v>999A0101</v>
      </c>
      <c r="F13" s="205"/>
      <c r="G13" s="205"/>
      <c r="H13" s="205"/>
    </row>
    <row r="14" spans="1:10" ht="19.5" customHeight="1" x14ac:dyDescent="0.15">
      <c r="C14" s="163" t="s">
        <v>118</v>
      </c>
      <c r="D14" s="163"/>
      <c r="E14" s="209" t="str">
        <f>連名契約【税抜用】必要積算経費一覧表_当該年度!E15</f>
        <v>○○○○の研究開発</v>
      </c>
      <c r="F14" s="209"/>
      <c r="G14" s="209"/>
      <c r="H14" s="209"/>
    </row>
    <row r="15" spans="1:10" ht="19.5" customHeight="1" x14ac:dyDescent="0.15">
      <c r="C15" s="161" t="s">
        <v>116</v>
      </c>
      <c r="D15" s="162"/>
      <c r="E15" s="206" t="str">
        <f>連名契約【税抜用】必要積算経費一覧表_当該年度!E16</f>
        <v>△△△△の研究</v>
      </c>
      <c r="F15" s="206"/>
      <c r="G15" s="206"/>
      <c r="H15" s="206"/>
    </row>
    <row r="16" spans="1:10" ht="19.5" customHeight="1" thickBot="1" x14ac:dyDescent="0.2">
      <c r="C16" s="166" t="str">
        <f>連名契約【税抜用】必要積算経費一覧表_当該年度!C17</f>
        <v>法人名：</v>
      </c>
      <c r="D16" s="166"/>
      <c r="E16" s="210" t="str">
        <f>IF(連名契約【税抜用】必要積算経費一覧表_当該年度!$E$17&lt;&gt;0, 連名契約【税抜用】必要積算経費一覧表_当該年度!$E$17," ")</f>
        <v>××××株式会社</v>
      </c>
      <c r="F16" s="211"/>
      <c r="G16" s="211"/>
      <c r="H16" s="211"/>
    </row>
    <row r="17" spans="3:21" ht="20.100000000000001" customHeight="1" x14ac:dyDescent="0.15">
      <c r="C17" s="201" t="s">
        <v>92</v>
      </c>
      <c r="D17" s="202"/>
      <c r="E17" s="202"/>
      <c r="F17" s="202"/>
      <c r="G17" s="202"/>
      <c r="H17" s="207" t="s">
        <v>93</v>
      </c>
    </row>
    <row r="18" spans="3:21" ht="20.100000000000001" customHeight="1" thickBot="1" x14ac:dyDescent="0.2">
      <c r="C18" s="103" t="s">
        <v>0</v>
      </c>
      <c r="D18" s="104" t="s">
        <v>1</v>
      </c>
      <c r="E18" s="105" t="s">
        <v>3</v>
      </c>
      <c r="F18" s="107" t="s">
        <v>101</v>
      </c>
      <c r="G18" s="106" t="s">
        <v>108</v>
      </c>
      <c r="H18" s="208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</row>
    <row r="19" spans="3:21" ht="20.100000000000001" customHeight="1" x14ac:dyDescent="0.15">
      <c r="C19" s="198" t="str">
        <f>連名契約【税抜用】必要積算経費一覧表_当該年度!C20</f>
        <v>Ⅰ　物品費</v>
      </c>
      <c r="D19" s="199"/>
      <c r="E19" s="199"/>
      <c r="F19" s="199"/>
      <c r="G19" s="200"/>
      <c r="H19" s="4">
        <f>H20+H36</f>
        <v>0</v>
      </c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3:21" ht="19.5" customHeight="1" x14ac:dyDescent="0.15">
      <c r="C20" s="67"/>
      <c r="D20" s="195" t="str">
        <f>連名契約【税抜用】必要積算経費一覧表_当該年度!D21</f>
        <v>１　設備備品費</v>
      </c>
      <c r="E20" s="196"/>
      <c r="F20" s="196"/>
      <c r="G20" s="197"/>
      <c r="H20" s="21">
        <f>SUM(H21:H35)</f>
        <v>0</v>
      </c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3:21" ht="19.5" customHeight="1" x14ac:dyDescent="0.15">
      <c r="C21" s="3"/>
      <c r="D21" s="32" t="s">
        <v>4</v>
      </c>
      <c r="E21" s="57"/>
      <c r="F21" s="138"/>
      <c r="G21" s="58"/>
      <c r="H21" s="33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</row>
    <row r="22" spans="3:21" ht="20.100000000000001" customHeight="1" x14ac:dyDescent="0.15">
      <c r="C22" s="3"/>
      <c r="D22" s="34" t="s">
        <v>5</v>
      </c>
      <c r="E22" s="59"/>
      <c r="F22" s="59"/>
      <c r="G22" s="60"/>
      <c r="H22" s="35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3:21" ht="20.100000000000001" customHeight="1" x14ac:dyDescent="0.15">
      <c r="C23" s="3"/>
      <c r="D23" s="34" t="s">
        <v>6</v>
      </c>
      <c r="E23" s="59"/>
      <c r="F23" s="59"/>
      <c r="G23" s="60"/>
      <c r="H23" s="35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</row>
    <row r="24" spans="3:21" ht="20.100000000000001" customHeight="1" x14ac:dyDescent="0.15">
      <c r="C24" s="3"/>
      <c r="D24" s="34" t="s">
        <v>7</v>
      </c>
      <c r="E24" s="59"/>
      <c r="F24" s="59"/>
      <c r="G24" s="60"/>
      <c r="H24" s="35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</row>
    <row r="25" spans="3:21" ht="20.100000000000001" customHeight="1" x14ac:dyDescent="0.15">
      <c r="C25" s="3"/>
      <c r="D25" s="34" t="s">
        <v>8</v>
      </c>
      <c r="E25" s="59"/>
      <c r="F25" s="59"/>
      <c r="G25" s="60"/>
      <c r="H25" s="35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</row>
    <row r="26" spans="3:21" ht="20.100000000000001" customHeight="1" x14ac:dyDescent="0.15">
      <c r="C26" s="3"/>
      <c r="D26" s="34" t="s">
        <v>82</v>
      </c>
      <c r="E26" s="59"/>
      <c r="F26" s="59"/>
      <c r="G26" s="60"/>
      <c r="H26" s="35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</row>
    <row r="27" spans="3:21" ht="20.100000000000001" customHeight="1" x14ac:dyDescent="0.15">
      <c r="C27" s="3"/>
      <c r="D27" s="34" t="s">
        <v>83</v>
      </c>
      <c r="E27" s="59"/>
      <c r="F27" s="59"/>
      <c r="G27" s="60"/>
      <c r="H27" s="35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</row>
    <row r="28" spans="3:21" ht="20.100000000000001" customHeight="1" x14ac:dyDescent="0.15">
      <c r="C28" s="3"/>
      <c r="D28" s="34" t="s">
        <v>11</v>
      </c>
      <c r="E28" s="59"/>
      <c r="F28" s="59"/>
      <c r="G28" s="60"/>
      <c r="H28" s="35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3:21" ht="20.100000000000001" customHeight="1" x14ac:dyDescent="0.15">
      <c r="C29" s="3"/>
      <c r="D29" s="34" t="s">
        <v>12</v>
      </c>
      <c r="E29" s="59"/>
      <c r="F29" s="59"/>
      <c r="G29" s="60"/>
      <c r="H29" s="35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spans="3:21" ht="20.100000000000001" customHeight="1" x14ac:dyDescent="0.15">
      <c r="C30" s="3"/>
      <c r="D30" s="34" t="s">
        <v>13</v>
      </c>
      <c r="E30" s="59"/>
      <c r="F30" s="59"/>
      <c r="G30" s="60"/>
      <c r="H30" s="35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3:21" ht="20.100000000000001" customHeight="1" x14ac:dyDescent="0.15">
      <c r="C31" s="3"/>
      <c r="D31" s="34" t="s">
        <v>15</v>
      </c>
      <c r="E31" s="59"/>
      <c r="F31" s="59"/>
      <c r="G31" s="60"/>
      <c r="H31" s="35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</row>
    <row r="32" spans="3:21" ht="20.100000000000001" customHeight="1" x14ac:dyDescent="0.15">
      <c r="C32" s="3"/>
      <c r="D32" s="34" t="s">
        <v>16</v>
      </c>
      <c r="E32" s="59"/>
      <c r="F32" s="59"/>
      <c r="G32" s="60"/>
      <c r="H32" s="35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</row>
    <row r="33" spans="3:21" ht="20.100000000000001" customHeight="1" x14ac:dyDescent="0.15">
      <c r="C33" s="3"/>
      <c r="D33" s="34" t="s">
        <v>17</v>
      </c>
      <c r="E33" s="59"/>
      <c r="F33" s="59"/>
      <c r="G33" s="60"/>
      <c r="H33" s="35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</row>
    <row r="34" spans="3:21" ht="20.100000000000001" customHeight="1" x14ac:dyDescent="0.15">
      <c r="C34" s="3"/>
      <c r="D34" s="34" t="s">
        <v>18</v>
      </c>
      <c r="E34" s="59"/>
      <c r="F34" s="59"/>
      <c r="G34" s="60"/>
      <c r="H34" s="35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3:21" ht="20.100000000000001" customHeight="1" x14ac:dyDescent="0.15">
      <c r="C35" s="5"/>
      <c r="D35" s="38" t="s">
        <v>74</v>
      </c>
      <c r="E35" s="61"/>
      <c r="F35" s="61"/>
      <c r="G35" s="62"/>
      <c r="H35" s="39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</row>
    <row r="36" spans="3:21" ht="20.100000000000001" customHeight="1" x14ac:dyDescent="0.15">
      <c r="C36" s="3"/>
      <c r="D36" s="195" t="str">
        <f>連名契約【税抜用】必要積算経費一覧表_当該年度!D22</f>
        <v>２　消耗品費</v>
      </c>
      <c r="E36" s="196"/>
      <c r="F36" s="196"/>
      <c r="G36" s="197"/>
      <c r="H36" s="21">
        <f>SUM(H37:H56)</f>
        <v>0</v>
      </c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</row>
    <row r="37" spans="3:21" ht="20.100000000000001" customHeight="1" x14ac:dyDescent="0.15">
      <c r="C37" s="3"/>
      <c r="D37" s="32" t="s">
        <v>4</v>
      </c>
      <c r="E37" s="57"/>
      <c r="F37" s="57"/>
      <c r="G37" s="63"/>
      <c r="H37" s="33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</row>
    <row r="38" spans="3:21" ht="20.100000000000001" customHeight="1" x14ac:dyDescent="0.15">
      <c r="C38" s="3"/>
      <c r="D38" s="34" t="s">
        <v>5</v>
      </c>
      <c r="E38" s="59"/>
      <c r="F38" s="59"/>
      <c r="G38" s="64"/>
      <c r="H38" s="35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3:21" ht="20.100000000000001" customHeight="1" x14ac:dyDescent="0.15">
      <c r="C39" s="3"/>
      <c r="D39" s="34" t="s">
        <v>6</v>
      </c>
      <c r="E39" s="59"/>
      <c r="F39" s="59"/>
      <c r="G39" s="64"/>
      <c r="H39" s="35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3:21" ht="20.100000000000001" customHeight="1" x14ac:dyDescent="0.15">
      <c r="C40" s="3"/>
      <c r="D40" s="34" t="s">
        <v>7</v>
      </c>
      <c r="E40" s="59"/>
      <c r="F40" s="59"/>
      <c r="G40" s="64"/>
      <c r="H40" s="35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3:21" ht="20.100000000000001" customHeight="1" x14ac:dyDescent="0.15">
      <c r="C41" s="3"/>
      <c r="D41" s="34" t="s">
        <v>8</v>
      </c>
      <c r="E41" s="59"/>
      <c r="F41" s="59"/>
      <c r="G41" s="64"/>
      <c r="H41" s="35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  <row r="42" spans="3:21" ht="20.100000000000001" customHeight="1" x14ac:dyDescent="0.15">
      <c r="C42" s="3"/>
      <c r="D42" s="34" t="s">
        <v>9</v>
      </c>
      <c r="E42" s="59"/>
      <c r="F42" s="59"/>
      <c r="G42" s="64"/>
      <c r="H42" s="35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  <row r="43" spans="3:21" ht="20.100000000000001" customHeight="1" x14ac:dyDescent="0.15">
      <c r="C43" s="3"/>
      <c r="D43" s="34" t="s">
        <v>10</v>
      </c>
      <c r="E43" s="59"/>
      <c r="F43" s="59"/>
      <c r="G43" s="64"/>
      <c r="H43" s="35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</row>
    <row r="44" spans="3:21" ht="20.100000000000001" customHeight="1" x14ac:dyDescent="0.15">
      <c r="C44" s="3"/>
      <c r="D44" s="34" t="s">
        <v>84</v>
      </c>
      <c r="E44" s="59"/>
      <c r="F44" s="59"/>
      <c r="G44" s="64"/>
      <c r="H44" s="35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</row>
    <row r="45" spans="3:21" ht="20.100000000000001" customHeight="1" x14ac:dyDescent="0.15">
      <c r="C45" s="3"/>
      <c r="D45" s="34" t="s">
        <v>85</v>
      </c>
      <c r="E45" s="59"/>
      <c r="F45" s="59"/>
      <c r="G45" s="64"/>
      <c r="H45" s="35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</row>
    <row r="46" spans="3:21" ht="20.100000000000001" customHeight="1" x14ac:dyDescent="0.15">
      <c r="C46" s="3"/>
      <c r="D46" s="34" t="s">
        <v>13</v>
      </c>
      <c r="E46" s="59"/>
      <c r="F46" s="59"/>
      <c r="G46" s="64"/>
      <c r="H46" s="35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</row>
    <row r="47" spans="3:21" ht="20.100000000000001" customHeight="1" x14ac:dyDescent="0.15">
      <c r="C47" s="3"/>
      <c r="D47" s="34" t="s">
        <v>15</v>
      </c>
      <c r="E47" s="59"/>
      <c r="F47" s="59"/>
      <c r="G47" s="64"/>
      <c r="H47" s="35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</row>
    <row r="48" spans="3:21" ht="20.100000000000001" customHeight="1" x14ac:dyDescent="0.15">
      <c r="C48" s="3"/>
      <c r="D48" s="34" t="s">
        <v>16</v>
      </c>
      <c r="E48" s="59"/>
      <c r="F48" s="59"/>
      <c r="G48" s="64"/>
      <c r="H48" s="35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</row>
    <row r="49" spans="3:21" ht="20.100000000000001" customHeight="1" x14ac:dyDescent="0.15">
      <c r="C49" s="3"/>
      <c r="D49" s="34" t="s">
        <v>17</v>
      </c>
      <c r="E49" s="59"/>
      <c r="F49" s="59"/>
      <c r="G49" s="64"/>
      <c r="H49" s="35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3:21" ht="20.100000000000001" customHeight="1" x14ac:dyDescent="0.15">
      <c r="C50" s="3"/>
      <c r="D50" s="34" t="s">
        <v>18</v>
      </c>
      <c r="E50" s="59"/>
      <c r="F50" s="59"/>
      <c r="G50" s="64"/>
      <c r="H50" s="35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</row>
    <row r="51" spans="3:21" ht="20.100000000000001" customHeight="1" x14ac:dyDescent="0.15">
      <c r="C51" s="3"/>
      <c r="D51" s="34" t="s">
        <v>19</v>
      </c>
      <c r="E51" s="59"/>
      <c r="F51" s="59"/>
      <c r="G51" s="64"/>
      <c r="H51" s="35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</row>
    <row r="52" spans="3:21" ht="20.100000000000001" customHeight="1" x14ac:dyDescent="0.15">
      <c r="C52" s="3"/>
      <c r="D52" s="34" t="s">
        <v>20</v>
      </c>
      <c r="E52" s="59"/>
      <c r="F52" s="59"/>
      <c r="G52" s="64"/>
      <c r="H52" s="35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spans="3:21" ht="20.100000000000001" customHeight="1" x14ac:dyDescent="0.15">
      <c r="C53" s="3"/>
      <c r="D53" s="34" t="s">
        <v>21</v>
      </c>
      <c r="E53" s="59"/>
      <c r="F53" s="59"/>
      <c r="G53" s="64"/>
      <c r="H53" s="35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</row>
    <row r="54" spans="3:21" ht="20.100000000000001" customHeight="1" x14ac:dyDescent="0.15">
      <c r="C54" s="3"/>
      <c r="D54" s="34" t="s">
        <v>22</v>
      </c>
      <c r="E54" s="59"/>
      <c r="F54" s="59"/>
      <c r="G54" s="64"/>
      <c r="H54" s="35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</row>
    <row r="55" spans="3:21" ht="20.100000000000001" customHeight="1" x14ac:dyDescent="0.15">
      <c r="C55" s="3"/>
      <c r="D55" s="34" t="s">
        <v>23</v>
      </c>
      <c r="E55" s="59"/>
      <c r="F55" s="59"/>
      <c r="G55" s="64"/>
      <c r="H55" s="35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</row>
    <row r="56" spans="3:21" ht="20.100000000000001" customHeight="1" thickBot="1" x14ac:dyDescent="0.2">
      <c r="C56" s="6"/>
      <c r="D56" s="40" t="s">
        <v>24</v>
      </c>
      <c r="E56" s="65"/>
      <c r="F56" s="65"/>
      <c r="G56" s="66"/>
      <c r="H56" s="41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</row>
    <row r="57" spans="3:21" ht="20.100000000000001" customHeight="1" x14ac:dyDescent="0.15">
      <c r="D57" s="7"/>
    </row>
    <row r="58" spans="3:21" ht="20.100000000000001" customHeight="1" x14ac:dyDescent="0.15">
      <c r="D58" s="7"/>
    </row>
  </sheetData>
  <sheetProtection algorithmName="SHA-512" hashValue="H/zBIbg1ul9nqBlUH2T1RFWMepUMVeof3PSpmEJylmx/xNViPVQCcRpEFk/Pno5TfkrvUx1M2UHDXq3HojUNRQ==" saltValue="Syvxu5E8FuF7eUZfU5vnbQ==" spinCount="100000" sheet="1" formatCells="0" formatRows="0" insertRows="0"/>
  <protectedRanges>
    <protectedRange sqref="D37:H56 D21:H35" name="範囲1"/>
  </protectedRanges>
  <mergeCells count="14">
    <mergeCell ref="D36:G36"/>
    <mergeCell ref="C16:D16"/>
    <mergeCell ref="C19:G19"/>
    <mergeCell ref="C17:G17"/>
    <mergeCell ref="C11:H11"/>
    <mergeCell ref="E13:H13"/>
    <mergeCell ref="C15:D15"/>
    <mergeCell ref="C13:D13"/>
    <mergeCell ref="E15:H15"/>
    <mergeCell ref="H17:H18"/>
    <mergeCell ref="C14:D14"/>
    <mergeCell ref="E14:H14"/>
    <mergeCell ref="E16:H16"/>
    <mergeCell ref="D20:G20"/>
  </mergeCells>
  <phoneticPr fontId="5"/>
  <dataValidations count="1">
    <dataValidation type="whole" operator="greaterThanOrEqual" allowBlank="1" showInputMessage="1" showErrorMessage="1" error="0以上の整数を入力してください。" sqref="H37:H56 H21:H35" xr:uid="{00000000-0002-0000-0100-000000000000}">
      <formula1>0</formula1>
    </dataValidation>
  </dataValidations>
  <pageMargins left="0.98425196850393704" right="0.39370078740157483" top="0.98425196850393704" bottom="0.39370078740157483" header="0.51181102362204722" footer="0.11811023622047245"/>
  <pageSetup paperSize="9" scale="73" fitToHeight="0" orientation="portrait" r:id="rId1"/>
  <headerFooter alignWithMargins="0">
    <oddHeader>&amp;L様式1-1-1a（2021-1）年度別実施計画書別紙１（税抜用）</oddHeader>
    <oddFooter>&amp;C&amp;P／&amp;N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6"/>
  <sheetViews>
    <sheetView topLeftCell="A4" zoomScaleNormal="100" workbookViewId="0">
      <selection activeCell="H21" sqref="H21"/>
    </sheetView>
  </sheetViews>
  <sheetFormatPr defaultColWidth="10.625" defaultRowHeight="20.100000000000001" customHeight="1" x14ac:dyDescent="0.15"/>
  <cols>
    <col min="1" max="1" width="9" style="1" customWidth="1"/>
    <col min="2" max="2" width="4.5" style="1" customWidth="1"/>
    <col min="3" max="3" width="11.625" style="1" customWidth="1"/>
    <col min="4" max="4" width="7" style="1" customWidth="1"/>
    <col min="5" max="5" width="50.625" style="1" customWidth="1"/>
    <col min="6" max="6" width="8.625" style="1" customWidth="1"/>
    <col min="7" max="7" width="28" style="1" customWidth="1"/>
    <col min="8" max="8" width="15.625" style="1" customWidth="1"/>
    <col min="9" max="9" width="5.625" style="1" customWidth="1"/>
    <col min="10" max="16384" width="10.625" style="1"/>
  </cols>
  <sheetData>
    <row r="1" spans="1:10" ht="20.100000000000001" customHeight="1" x14ac:dyDescent="0.15">
      <c r="A1" s="9"/>
      <c r="C1" s="9" t="str">
        <f>連名契約【税抜用】必要積算経費一覧表_当該年度!C1</f>
        <v>様式1-1-1a（2021-1）年度別実施計画書別紙１（税抜用）</v>
      </c>
      <c r="H1" s="76"/>
      <c r="J1" s="76"/>
    </row>
    <row r="2" spans="1:10" ht="20.100000000000001" customHeight="1" x14ac:dyDescent="0.15">
      <c r="A2" s="9"/>
      <c r="C2" s="71" t="str">
        <f>明細Ⅰ【物品費】!C2</f>
        <v>［記入要領］</v>
      </c>
    </row>
    <row r="3" spans="1:10" ht="12" x14ac:dyDescent="0.15">
      <c r="C3" s="78" t="str">
        <f>明細Ⅰ【物品費】!C3</f>
        <v>１．水色地/黄色地のセル</v>
      </c>
    </row>
    <row r="4" spans="1:10" ht="12" x14ac:dyDescent="0.15">
      <c r="C4" s="72" t="str">
        <f>明細Ⅰ【物品費】!C4</f>
        <v>　　・水色地のセルのみ必要事項を記入してください。</v>
      </c>
    </row>
    <row r="5" spans="1:10" ht="12" x14ac:dyDescent="0.15">
      <c r="C5" s="72" t="str">
        <f>明細Ⅰ【物品費】!C5</f>
        <v>　　・文字入力が不要なセルは空欄にしておいてください。</v>
      </c>
    </row>
    <row r="6" spans="1:10" ht="12" x14ac:dyDescent="0.15">
      <c r="C6" s="71" t="str">
        <f>明細Ⅰ【物品費】!C6</f>
        <v>　　・変更時は、前回までの変更箇所を黒字、今回の変更箇所を赤字にしてください。</v>
      </c>
    </row>
    <row r="7" spans="1:10" ht="12" x14ac:dyDescent="0.15">
      <c r="C7" s="71" t="s">
        <v>120</v>
      </c>
    </row>
    <row r="8" spans="1:10" ht="12" customHeight="1" x14ac:dyDescent="0.15">
      <c r="C8" s="71"/>
    </row>
    <row r="9" spans="1:10" ht="20.100000000000001" customHeight="1" x14ac:dyDescent="0.15">
      <c r="C9" s="2"/>
    </row>
    <row r="10" spans="1:10" ht="20.100000000000001" customHeight="1" x14ac:dyDescent="0.15">
      <c r="C10" s="2"/>
    </row>
    <row r="11" spans="1:10" ht="20.100000000000001" customHeight="1" x14ac:dyDescent="0.15">
      <c r="C11" s="203" t="s">
        <v>76</v>
      </c>
      <c r="D11" s="204"/>
      <c r="E11" s="204"/>
      <c r="F11" s="204"/>
      <c r="G11" s="204"/>
      <c r="H11" s="204"/>
    </row>
    <row r="12" spans="1:10" ht="20.100000000000001" customHeight="1" x14ac:dyDescent="0.15">
      <c r="C12" s="44"/>
      <c r="D12" s="45"/>
      <c r="E12" s="45"/>
      <c r="F12" s="45"/>
      <c r="G12" s="45"/>
      <c r="H12" s="45"/>
    </row>
    <row r="13" spans="1:10" ht="19.5" customHeight="1" x14ac:dyDescent="0.15">
      <c r="C13" s="192" t="s">
        <v>14</v>
      </c>
      <c r="D13" s="193"/>
      <c r="E13" s="213" t="str">
        <f>連名契約【税抜用】必要積算経費一覧表_当該年度!E14</f>
        <v>999A0101</v>
      </c>
      <c r="F13" s="213"/>
      <c r="G13" s="213"/>
      <c r="H13" s="213"/>
    </row>
    <row r="14" spans="1:10" ht="19.5" customHeight="1" x14ac:dyDescent="0.15">
      <c r="C14" s="163" t="s">
        <v>118</v>
      </c>
      <c r="D14" s="163"/>
      <c r="E14" s="209" t="str">
        <f>連名契約【税抜用】必要積算経費一覧表_当該年度!E15</f>
        <v>○○○○の研究開発</v>
      </c>
      <c r="F14" s="209"/>
      <c r="G14" s="209"/>
      <c r="H14" s="209"/>
    </row>
    <row r="15" spans="1:10" ht="19.5" customHeight="1" x14ac:dyDescent="0.15">
      <c r="C15" s="161" t="s">
        <v>116</v>
      </c>
      <c r="D15" s="162"/>
      <c r="E15" s="206" t="str">
        <f>連名契約【税抜用】必要積算経費一覧表_当該年度!E16</f>
        <v>△△△△の研究</v>
      </c>
      <c r="F15" s="206"/>
      <c r="G15" s="206"/>
      <c r="H15" s="206"/>
    </row>
    <row r="16" spans="1:10" ht="19.5" customHeight="1" thickBot="1" x14ac:dyDescent="0.2">
      <c r="C16" s="166" t="str">
        <f>連名契約【税抜用】必要積算経費一覧表_当該年度!C17</f>
        <v>法人名：</v>
      </c>
      <c r="D16" s="166"/>
      <c r="E16" s="212" t="str">
        <f>IF(連名契約【税抜用】必要積算経費一覧表_当該年度!$E$17&lt;&gt;0, 連名契約【税抜用】必要積算経費一覧表_当該年度!$E$17," ")</f>
        <v>××××株式会社</v>
      </c>
      <c r="F16" s="212"/>
      <c r="G16" s="212"/>
      <c r="H16" s="212"/>
    </row>
    <row r="17" spans="3:21" ht="20.100000000000001" customHeight="1" x14ac:dyDescent="0.15">
      <c r="C17" s="201" t="s">
        <v>92</v>
      </c>
      <c r="D17" s="202"/>
      <c r="E17" s="202"/>
      <c r="F17" s="202"/>
      <c r="G17" s="202"/>
      <c r="H17" s="207" t="s">
        <v>93</v>
      </c>
    </row>
    <row r="18" spans="3:21" ht="20.100000000000001" customHeight="1" thickBot="1" x14ac:dyDescent="0.2">
      <c r="C18" s="103" t="s">
        <v>0</v>
      </c>
      <c r="D18" s="104" t="s">
        <v>1</v>
      </c>
      <c r="E18" s="105" t="s">
        <v>3</v>
      </c>
      <c r="F18" s="107" t="s">
        <v>101</v>
      </c>
      <c r="G18" s="106" t="s">
        <v>108</v>
      </c>
      <c r="H18" s="20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3:21" ht="20.100000000000001" customHeight="1" x14ac:dyDescent="0.15">
      <c r="C19" s="198" t="str">
        <f>連名契約【税抜用】必要積算経費一覧表_当該年度!C23</f>
        <v>Ⅱ　人件費・謝金</v>
      </c>
      <c r="D19" s="199"/>
      <c r="E19" s="199"/>
      <c r="F19" s="199"/>
      <c r="G19" s="200"/>
      <c r="H19" s="4">
        <f>H20+H41</f>
        <v>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3:21" ht="19.5" customHeight="1" x14ac:dyDescent="0.15">
      <c r="C20" s="3"/>
      <c r="D20" s="195" t="str">
        <f>連名契約【税抜用】必要積算経費一覧表_当該年度!D24</f>
        <v>１　人件費</v>
      </c>
      <c r="E20" s="196"/>
      <c r="F20" s="196"/>
      <c r="G20" s="197"/>
      <c r="H20" s="21">
        <f>SUM(H21:H40)</f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3:21" ht="19.5" customHeight="1" x14ac:dyDescent="0.15">
      <c r="C21" s="3"/>
      <c r="D21" s="32" t="s">
        <v>4</v>
      </c>
      <c r="E21" s="82"/>
      <c r="F21" s="82"/>
      <c r="G21" s="83"/>
      <c r="H21" s="33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3:21" ht="20.100000000000001" customHeight="1" x14ac:dyDescent="0.15">
      <c r="C22" s="3"/>
      <c r="D22" s="32" t="s">
        <v>77</v>
      </c>
      <c r="E22" s="84"/>
      <c r="F22" s="84"/>
      <c r="G22" s="83"/>
      <c r="H22" s="33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3:21" ht="20.100000000000001" customHeight="1" x14ac:dyDescent="0.15">
      <c r="C23" s="3"/>
      <c r="D23" s="34" t="s">
        <v>6</v>
      </c>
      <c r="E23" s="85"/>
      <c r="F23" s="85"/>
      <c r="G23" s="60"/>
      <c r="H23" s="3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3:21" ht="20.100000000000001" customHeight="1" x14ac:dyDescent="0.15">
      <c r="C24" s="3"/>
      <c r="D24" s="34" t="s">
        <v>7</v>
      </c>
      <c r="E24" s="85"/>
      <c r="F24" s="85"/>
      <c r="G24" s="86"/>
      <c r="H24" s="3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3:21" ht="20.100000000000001" customHeight="1" x14ac:dyDescent="0.15">
      <c r="C25" s="3"/>
      <c r="D25" s="34" t="s">
        <v>8</v>
      </c>
      <c r="E25" s="85"/>
      <c r="F25" s="85"/>
      <c r="G25" s="86"/>
      <c r="H25" s="3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3:21" ht="20.100000000000001" customHeight="1" x14ac:dyDescent="0.15">
      <c r="C26" s="3"/>
      <c r="D26" s="34" t="s">
        <v>9</v>
      </c>
      <c r="E26" s="85"/>
      <c r="F26" s="85"/>
      <c r="G26" s="86"/>
      <c r="H26" s="3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3:21" ht="20.100000000000001" customHeight="1" x14ac:dyDescent="0.15">
      <c r="C27" s="3"/>
      <c r="D27" s="34" t="s">
        <v>10</v>
      </c>
      <c r="E27" s="85"/>
      <c r="F27" s="85"/>
      <c r="G27" s="86"/>
      <c r="H27" s="3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3:21" ht="20.100000000000001" customHeight="1" x14ac:dyDescent="0.15">
      <c r="C28" s="3"/>
      <c r="D28" s="34" t="s">
        <v>11</v>
      </c>
      <c r="E28" s="85"/>
      <c r="F28" s="85"/>
      <c r="G28" s="86"/>
      <c r="H28" s="3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3:21" ht="20.100000000000001" customHeight="1" x14ac:dyDescent="0.15">
      <c r="C29" s="3"/>
      <c r="D29" s="34" t="s">
        <v>12</v>
      </c>
      <c r="E29" s="85"/>
      <c r="F29" s="85"/>
      <c r="G29" s="86"/>
      <c r="H29" s="3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3:21" ht="20.100000000000001" customHeight="1" x14ac:dyDescent="0.15">
      <c r="C30" s="3"/>
      <c r="D30" s="34" t="s">
        <v>13</v>
      </c>
      <c r="E30" s="85"/>
      <c r="F30" s="85"/>
      <c r="G30" s="86"/>
      <c r="H30" s="3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3:21" ht="20.100000000000001" customHeight="1" x14ac:dyDescent="0.15">
      <c r="C31" s="3"/>
      <c r="D31" s="34" t="s">
        <v>15</v>
      </c>
      <c r="E31" s="85"/>
      <c r="F31" s="85"/>
      <c r="G31" s="86"/>
      <c r="H31" s="3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3:21" ht="20.100000000000001" customHeight="1" x14ac:dyDescent="0.15">
      <c r="C32" s="3"/>
      <c r="D32" s="34" t="s">
        <v>16</v>
      </c>
      <c r="E32" s="85"/>
      <c r="F32" s="85"/>
      <c r="G32" s="86"/>
      <c r="H32" s="35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3:21" ht="20.100000000000001" customHeight="1" x14ac:dyDescent="0.15">
      <c r="C33" s="3"/>
      <c r="D33" s="34" t="s">
        <v>17</v>
      </c>
      <c r="E33" s="85"/>
      <c r="F33" s="85"/>
      <c r="G33" s="86"/>
      <c r="H33" s="35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3:21" ht="20.100000000000001" customHeight="1" x14ac:dyDescent="0.15">
      <c r="C34" s="3"/>
      <c r="D34" s="34" t="s">
        <v>18</v>
      </c>
      <c r="E34" s="85"/>
      <c r="F34" s="85"/>
      <c r="G34" s="86"/>
      <c r="H34" s="3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3:21" ht="20.100000000000001" customHeight="1" x14ac:dyDescent="0.15">
      <c r="C35" s="3"/>
      <c r="D35" s="34" t="s">
        <v>19</v>
      </c>
      <c r="E35" s="85"/>
      <c r="F35" s="85"/>
      <c r="G35" s="60"/>
      <c r="H35" s="35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3:21" ht="20.100000000000001" customHeight="1" x14ac:dyDescent="0.15">
      <c r="C36" s="3"/>
      <c r="D36" s="34" t="s">
        <v>78</v>
      </c>
      <c r="E36" s="85"/>
      <c r="F36" s="85"/>
      <c r="G36" s="60"/>
      <c r="H36" s="35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3:21" ht="20.100000000000001" customHeight="1" x14ac:dyDescent="0.15">
      <c r="C37" s="3"/>
      <c r="D37" s="34" t="s">
        <v>79</v>
      </c>
      <c r="E37" s="85"/>
      <c r="F37" s="85"/>
      <c r="G37" s="60"/>
      <c r="H37" s="35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3:21" ht="20.100000000000001" customHeight="1" x14ac:dyDescent="0.15">
      <c r="C38" s="3"/>
      <c r="D38" s="34" t="s">
        <v>22</v>
      </c>
      <c r="E38" s="85"/>
      <c r="F38" s="85"/>
      <c r="G38" s="60"/>
      <c r="H38" s="35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3:21" ht="20.100000000000001" customHeight="1" x14ac:dyDescent="0.15">
      <c r="C39" s="3"/>
      <c r="D39" s="34" t="s">
        <v>23</v>
      </c>
      <c r="E39" s="85"/>
      <c r="F39" s="85"/>
      <c r="G39" s="86"/>
      <c r="H39" s="3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3:21" ht="20.100000000000001" customHeight="1" x14ac:dyDescent="0.15">
      <c r="C40" s="5"/>
      <c r="D40" s="38" t="s">
        <v>24</v>
      </c>
      <c r="E40" s="87"/>
      <c r="F40" s="87"/>
      <c r="G40" s="88"/>
      <c r="H40" s="39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3:21" ht="20.100000000000001" customHeight="1" x14ac:dyDescent="0.15">
      <c r="C41" s="3"/>
      <c r="D41" s="195" t="str">
        <f>連名契約【税抜用】必要積算経費一覧表_当該年度!D25</f>
        <v>２　謝金</v>
      </c>
      <c r="E41" s="196"/>
      <c r="F41" s="196"/>
      <c r="G41" s="197"/>
      <c r="H41" s="21">
        <f>SUM(H42:H51)</f>
        <v>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3:21" ht="20.100000000000001" customHeight="1" x14ac:dyDescent="0.15">
      <c r="C42" s="3"/>
      <c r="D42" s="42" t="s">
        <v>4</v>
      </c>
      <c r="E42" s="82"/>
      <c r="F42" s="82"/>
      <c r="G42" s="92"/>
      <c r="H42" s="43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3:21" ht="20.100000000000001" customHeight="1" x14ac:dyDescent="0.15">
      <c r="C43" s="3"/>
      <c r="D43" s="34" t="s">
        <v>5</v>
      </c>
      <c r="E43" s="59"/>
      <c r="F43" s="85"/>
      <c r="G43" s="64"/>
      <c r="H43" s="35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3:21" ht="20.100000000000001" customHeight="1" x14ac:dyDescent="0.15">
      <c r="C44" s="3"/>
      <c r="D44" s="34" t="s">
        <v>6</v>
      </c>
      <c r="E44" s="85"/>
      <c r="F44" s="85"/>
      <c r="G44" s="64"/>
      <c r="H44" s="3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3:21" ht="20.100000000000001" customHeight="1" x14ac:dyDescent="0.15">
      <c r="C45" s="3"/>
      <c r="D45" s="34" t="s">
        <v>7</v>
      </c>
      <c r="E45" s="85"/>
      <c r="F45" s="85"/>
      <c r="G45" s="93"/>
      <c r="H45" s="35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3:21" ht="20.100000000000001" customHeight="1" x14ac:dyDescent="0.15">
      <c r="C46" s="3"/>
      <c r="D46" s="34" t="s">
        <v>8</v>
      </c>
      <c r="E46" s="85"/>
      <c r="F46" s="85"/>
      <c r="G46" s="93"/>
      <c r="H46" s="3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3:21" ht="20.100000000000001" customHeight="1" x14ac:dyDescent="0.15">
      <c r="C47" s="3"/>
      <c r="D47" s="34" t="s">
        <v>9</v>
      </c>
      <c r="E47" s="85"/>
      <c r="F47" s="85"/>
      <c r="G47" s="93"/>
      <c r="H47" s="35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3:21" ht="20.100000000000001" customHeight="1" x14ac:dyDescent="0.15">
      <c r="C48" s="3"/>
      <c r="D48" s="34" t="s">
        <v>10</v>
      </c>
      <c r="E48" s="85"/>
      <c r="F48" s="85"/>
      <c r="G48" s="93"/>
      <c r="H48" s="35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3:21" ht="20.100000000000001" customHeight="1" x14ac:dyDescent="0.15">
      <c r="C49" s="3"/>
      <c r="D49" s="34" t="s">
        <v>11</v>
      </c>
      <c r="E49" s="85"/>
      <c r="F49" s="85"/>
      <c r="G49" s="93"/>
      <c r="H49" s="35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3:21" ht="20.100000000000001" customHeight="1" x14ac:dyDescent="0.15">
      <c r="C50" s="3"/>
      <c r="D50" s="34" t="s">
        <v>12</v>
      </c>
      <c r="E50" s="85"/>
      <c r="F50" s="85"/>
      <c r="G50" s="93"/>
      <c r="H50" s="35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3:21" ht="20.100000000000001" customHeight="1" thickBot="1" x14ac:dyDescent="0.2">
      <c r="C51" s="8"/>
      <c r="D51" s="40" t="s">
        <v>13</v>
      </c>
      <c r="E51" s="94"/>
      <c r="F51" s="94"/>
      <c r="G51" s="95"/>
      <c r="H51" s="4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3:21" ht="20.100000000000001" customHeight="1" x14ac:dyDescent="0.15">
      <c r="D52" s="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3:21" ht="20.100000000000001" customHeight="1" x14ac:dyDescent="0.15">
      <c r="D53" s="7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3:21" ht="20.100000000000001" customHeight="1" x14ac:dyDescent="0.15"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3:21" ht="20.100000000000001" customHeight="1" x14ac:dyDescent="0.15"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3:21" ht="20.100000000000001" customHeight="1" x14ac:dyDescent="0.15"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</sheetData>
  <sheetProtection algorithmName="SHA-512" hashValue="/pJVhxXaAaDZ/IFLVbntTDm/UzWrMDmL1SR5J3+XVlZ4H5o6NxQ9WNnzBL8OG1ehjw01NSmjONhKD+PrWSeUyw==" saltValue="16KfjLQ4TGNGr+wSIVSBhw==" spinCount="100000" sheet="1" formatCells="0" formatRows="0" insertRows="0"/>
  <protectedRanges>
    <protectedRange sqref="D21:H40 D42:H51" name="範囲1"/>
  </protectedRanges>
  <mergeCells count="14">
    <mergeCell ref="D20:G20"/>
    <mergeCell ref="C15:D15"/>
    <mergeCell ref="D41:G41"/>
    <mergeCell ref="C19:G19"/>
    <mergeCell ref="C11:H11"/>
    <mergeCell ref="C16:D16"/>
    <mergeCell ref="H17:H18"/>
    <mergeCell ref="C13:D13"/>
    <mergeCell ref="C17:G17"/>
    <mergeCell ref="E16:H16"/>
    <mergeCell ref="E13:H13"/>
    <mergeCell ref="C14:D14"/>
    <mergeCell ref="E14:H14"/>
    <mergeCell ref="E15:H15"/>
  </mergeCells>
  <phoneticPr fontId="5"/>
  <dataValidations count="1">
    <dataValidation type="whole" operator="greaterThanOrEqual" allowBlank="1" showInputMessage="1" showErrorMessage="1" error="0以上の整数を入力してください。" sqref="H42:H51 H21:H40" xr:uid="{00000000-0002-0000-0200-000000000000}">
      <formula1>0</formula1>
    </dataValidation>
  </dataValidations>
  <pageMargins left="0.98425196850393704" right="0.39370078740157483" top="0.98425196850393704" bottom="0.78740157480314965" header="0.51181102362204722" footer="0.11811023622047245"/>
  <pageSetup paperSize="9" scale="73" fitToHeight="0" orientation="portrait" r:id="rId1"/>
  <headerFooter alignWithMargins="0">
    <oddHeader>&amp;L様式1-1-1a（2021-1）年度別実施計画書別紙１（税抜用）</oddHeader>
    <oddFooter>&amp;C&amp;P／&amp;N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6"/>
  <sheetViews>
    <sheetView zoomScaleNormal="100" workbookViewId="0">
      <selection activeCell="C9" sqref="C9"/>
    </sheetView>
  </sheetViews>
  <sheetFormatPr defaultColWidth="10.625" defaultRowHeight="20.100000000000001" customHeight="1" x14ac:dyDescent="0.15"/>
  <cols>
    <col min="1" max="1" width="9" style="1" customWidth="1"/>
    <col min="2" max="2" width="4.5" style="1" customWidth="1"/>
    <col min="3" max="3" width="11.625" style="1" customWidth="1"/>
    <col min="4" max="4" width="7" style="1" customWidth="1"/>
    <col min="5" max="5" width="50.625" style="1" customWidth="1"/>
    <col min="6" max="6" width="8.625" style="1" customWidth="1"/>
    <col min="7" max="7" width="28" style="1" customWidth="1"/>
    <col min="8" max="8" width="15.625" style="1" customWidth="1"/>
    <col min="9" max="9" width="5.625" style="1" customWidth="1"/>
    <col min="10" max="16384" width="10.625" style="1"/>
  </cols>
  <sheetData>
    <row r="1" spans="1:8" ht="20.100000000000001" customHeight="1" x14ac:dyDescent="0.15">
      <c r="A1" s="9"/>
      <c r="C1" s="9" t="str">
        <f>連名契約【税抜用】必要積算経費一覧表_当該年度!C1</f>
        <v>様式1-1-1a（2021-1）年度別実施計画書別紙１（税抜用）</v>
      </c>
      <c r="H1" s="76"/>
    </row>
    <row r="2" spans="1:8" ht="20.100000000000001" customHeight="1" x14ac:dyDescent="0.15">
      <c r="A2" s="9"/>
      <c r="C2" s="71" t="str">
        <f>明細Ⅰ【物品費】!C2</f>
        <v>［記入要領］</v>
      </c>
    </row>
    <row r="3" spans="1:8" ht="12" x14ac:dyDescent="0.15">
      <c r="C3" s="78" t="str">
        <f>明細Ⅰ【物品費】!C3</f>
        <v>１．水色地/黄色地のセル</v>
      </c>
    </row>
    <row r="4" spans="1:8" ht="12" x14ac:dyDescent="0.15">
      <c r="C4" s="72" t="str">
        <f>明細Ⅰ【物品費】!C4</f>
        <v>　　・水色地のセルのみ必要事項を記入してください。</v>
      </c>
    </row>
    <row r="5" spans="1:8" ht="12" x14ac:dyDescent="0.15">
      <c r="C5" s="72" t="str">
        <f>明細Ⅰ【物品費】!C5</f>
        <v>　　・文字入力が不要なセルは空欄にしておいてください。</v>
      </c>
    </row>
    <row r="6" spans="1:8" ht="12" x14ac:dyDescent="0.15">
      <c r="C6" s="71" t="str">
        <f>明細Ⅰ【物品費】!C6</f>
        <v>　　・変更時は、前回までの変更箇所を黒字、今回の変更箇所を赤字にしてください。</v>
      </c>
    </row>
    <row r="7" spans="1:8" ht="12" x14ac:dyDescent="0.15">
      <c r="C7" s="71" t="s">
        <v>120</v>
      </c>
    </row>
    <row r="8" spans="1:8" ht="12" customHeight="1" x14ac:dyDescent="0.15">
      <c r="C8" s="71"/>
    </row>
    <row r="9" spans="1:8" ht="20.100000000000001" customHeight="1" x14ac:dyDescent="0.15">
      <c r="C9" s="2"/>
    </row>
    <row r="10" spans="1:8" ht="20.100000000000001" customHeight="1" x14ac:dyDescent="0.15">
      <c r="C10" s="2"/>
    </row>
    <row r="11" spans="1:8" ht="20.100000000000001" customHeight="1" x14ac:dyDescent="0.15">
      <c r="C11" s="203" t="s">
        <v>62</v>
      </c>
      <c r="D11" s="204"/>
      <c r="E11" s="204"/>
      <c r="F11" s="204"/>
      <c r="G11" s="204"/>
      <c r="H11" s="204"/>
    </row>
    <row r="12" spans="1:8" ht="20.100000000000001" customHeight="1" x14ac:dyDescent="0.15">
      <c r="C12" s="44"/>
      <c r="D12" s="45"/>
      <c r="E12" s="45"/>
      <c r="F12" s="45"/>
      <c r="G12" s="45"/>
      <c r="H12" s="45"/>
    </row>
    <row r="13" spans="1:8" ht="19.5" customHeight="1" x14ac:dyDescent="0.15">
      <c r="C13" s="192" t="s">
        <v>14</v>
      </c>
      <c r="D13" s="193"/>
      <c r="E13" s="213" t="str">
        <f>連名契約【税抜用】必要積算経費一覧表_当該年度!E14</f>
        <v>999A0101</v>
      </c>
      <c r="F13" s="213"/>
      <c r="G13" s="213"/>
      <c r="H13" s="213"/>
    </row>
    <row r="14" spans="1:8" ht="19.5" customHeight="1" x14ac:dyDescent="0.15">
      <c r="C14" s="163" t="s">
        <v>118</v>
      </c>
      <c r="D14" s="163"/>
      <c r="E14" s="215" t="str">
        <f>連名契約【税抜用】必要積算経費一覧表_当該年度!E15</f>
        <v>○○○○の研究開発</v>
      </c>
      <c r="F14" s="215"/>
      <c r="G14" s="215"/>
      <c r="H14" s="215"/>
    </row>
    <row r="15" spans="1:8" ht="19.5" customHeight="1" x14ac:dyDescent="0.15">
      <c r="C15" s="161" t="s">
        <v>116</v>
      </c>
      <c r="D15" s="162"/>
      <c r="E15" s="216" t="str">
        <f>連名契約【税抜用】必要積算経費一覧表_当該年度!E16</f>
        <v>△△△△の研究</v>
      </c>
      <c r="F15" s="216"/>
      <c r="G15" s="216"/>
      <c r="H15" s="216"/>
    </row>
    <row r="16" spans="1:8" ht="19.5" customHeight="1" thickBot="1" x14ac:dyDescent="0.2">
      <c r="C16" s="166" t="str">
        <f>連名契約【税抜用】必要積算経費一覧表_当該年度!C17</f>
        <v>法人名：</v>
      </c>
      <c r="D16" s="166"/>
      <c r="E16" s="214" t="str">
        <f>IF(連名契約【税抜用】必要積算経費一覧表_当該年度!$E$17&lt;&gt;0, 連名契約【税抜用】必要積算経費一覧表_当該年度!$E$17," ")</f>
        <v>××××株式会社</v>
      </c>
      <c r="F16" s="214"/>
      <c r="G16" s="214"/>
      <c r="H16" s="214"/>
    </row>
    <row r="17" spans="3:21" ht="20.100000000000001" customHeight="1" x14ac:dyDescent="0.15">
      <c r="C17" s="201" t="s">
        <v>92</v>
      </c>
      <c r="D17" s="202"/>
      <c r="E17" s="202"/>
      <c r="F17" s="202"/>
      <c r="G17" s="202"/>
      <c r="H17" s="207" t="s">
        <v>93</v>
      </c>
    </row>
    <row r="18" spans="3:21" ht="20.100000000000001" customHeight="1" thickBot="1" x14ac:dyDescent="0.2">
      <c r="C18" s="103" t="s">
        <v>0</v>
      </c>
      <c r="D18" s="104" t="s">
        <v>1</v>
      </c>
      <c r="E18" s="105" t="s">
        <v>3</v>
      </c>
      <c r="F18" s="107" t="s">
        <v>101</v>
      </c>
      <c r="G18" s="106" t="s">
        <v>108</v>
      </c>
      <c r="H18" s="20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3:21" ht="20.100000000000001" customHeight="1" x14ac:dyDescent="0.15">
      <c r="C19" s="198" t="str">
        <f>連名契約【税抜用】必要積算経費一覧表_当該年度!C26</f>
        <v>Ⅲ　旅費</v>
      </c>
      <c r="D19" s="199"/>
      <c r="E19" s="199"/>
      <c r="F19" s="199"/>
      <c r="G19" s="200"/>
      <c r="H19" s="4">
        <f>H20</f>
        <v>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3:21" ht="19.5" customHeight="1" x14ac:dyDescent="0.15">
      <c r="C20" s="3"/>
      <c r="D20" s="195" t="str">
        <f>連名契約【税抜用】必要積算経費一覧表_当該年度!D27</f>
        <v>１　旅費</v>
      </c>
      <c r="E20" s="196"/>
      <c r="F20" s="196"/>
      <c r="G20" s="197"/>
      <c r="H20" s="21">
        <f>SUM(H21:H50)</f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3:21" ht="20.100000000000001" customHeight="1" x14ac:dyDescent="0.15">
      <c r="C21" s="3"/>
      <c r="D21" s="32" t="s">
        <v>43</v>
      </c>
      <c r="E21" s="82"/>
      <c r="F21" s="82"/>
      <c r="G21" s="83"/>
      <c r="H21" s="33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3:21" ht="20.100000000000001" customHeight="1" x14ac:dyDescent="0.15">
      <c r="C22" s="3"/>
      <c r="D22" s="34" t="s">
        <v>44</v>
      </c>
      <c r="E22" s="59"/>
      <c r="F22" s="85"/>
      <c r="G22" s="86"/>
      <c r="H22" s="35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3:21" ht="20.100000000000001" customHeight="1" x14ac:dyDescent="0.15">
      <c r="C23" s="3"/>
      <c r="D23" s="34" t="s">
        <v>45</v>
      </c>
      <c r="E23" s="59"/>
      <c r="F23" s="85"/>
      <c r="G23" s="86"/>
      <c r="H23" s="3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3:21" ht="20.100000000000001" customHeight="1" x14ac:dyDescent="0.15">
      <c r="C24" s="3"/>
      <c r="D24" s="34" t="s">
        <v>80</v>
      </c>
      <c r="E24" s="59"/>
      <c r="F24" s="85"/>
      <c r="G24" s="60"/>
      <c r="H24" s="3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3:21" ht="20.100000000000001" customHeight="1" x14ac:dyDescent="0.15">
      <c r="C25" s="3"/>
      <c r="D25" s="34" t="s">
        <v>81</v>
      </c>
      <c r="E25" s="59"/>
      <c r="F25" s="85"/>
      <c r="G25" s="60"/>
      <c r="H25" s="3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3:21" ht="20.100000000000001" customHeight="1" x14ac:dyDescent="0.15">
      <c r="C26" s="3"/>
      <c r="D26" s="34" t="s">
        <v>46</v>
      </c>
      <c r="E26" s="59"/>
      <c r="F26" s="85"/>
      <c r="G26" s="60"/>
      <c r="H26" s="3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3:21" ht="20.100000000000001" customHeight="1" x14ac:dyDescent="0.15">
      <c r="C27" s="3"/>
      <c r="D27" s="34" t="s">
        <v>47</v>
      </c>
      <c r="E27" s="59"/>
      <c r="F27" s="85"/>
      <c r="G27" s="60"/>
      <c r="H27" s="3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3:21" ht="20.100000000000001" customHeight="1" x14ac:dyDescent="0.15">
      <c r="C28" s="3"/>
      <c r="D28" s="34" t="s">
        <v>48</v>
      </c>
      <c r="E28" s="59"/>
      <c r="F28" s="85"/>
      <c r="G28" s="60"/>
      <c r="H28" s="3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3:21" ht="20.100000000000001" customHeight="1" x14ac:dyDescent="0.15">
      <c r="C29" s="3"/>
      <c r="D29" s="34" t="s">
        <v>49</v>
      </c>
      <c r="E29" s="59"/>
      <c r="F29" s="85"/>
      <c r="G29" s="60"/>
      <c r="H29" s="3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3:21" ht="20.100000000000001" customHeight="1" x14ac:dyDescent="0.15">
      <c r="C30" s="3"/>
      <c r="D30" s="34" t="s">
        <v>50</v>
      </c>
      <c r="E30" s="59"/>
      <c r="F30" s="85"/>
      <c r="G30" s="60"/>
      <c r="H30" s="3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3:21" ht="20.100000000000001" customHeight="1" x14ac:dyDescent="0.15">
      <c r="C31" s="3"/>
      <c r="D31" s="34" t="s">
        <v>51</v>
      </c>
      <c r="E31" s="59"/>
      <c r="F31" s="85"/>
      <c r="G31" s="60"/>
      <c r="H31" s="3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3:21" ht="20.100000000000001" customHeight="1" x14ac:dyDescent="0.15">
      <c r="C32" s="3"/>
      <c r="D32" s="34" t="s">
        <v>52</v>
      </c>
      <c r="E32" s="59"/>
      <c r="F32" s="85"/>
      <c r="G32" s="60"/>
      <c r="H32" s="35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3:21" ht="20.100000000000001" customHeight="1" x14ac:dyDescent="0.15">
      <c r="C33" s="3"/>
      <c r="D33" s="34" t="s">
        <v>53</v>
      </c>
      <c r="E33" s="59"/>
      <c r="F33" s="85"/>
      <c r="G33" s="60"/>
      <c r="H33" s="35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3:21" ht="20.100000000000001" customHeight="1" x14ac:dyDescent="0.15">
      <c r="C34" s="3"/>
      <c r="D34" s="34" t="s">
        <v>54</v>
      </c>
      <c r="E34" s="59"/>
      <c r="F34" s="85"/>
      <c r="G34" s="60"/>
      <c r="H34" s="3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3:21" ht="20.100000000000001" customHeight="1" x14ac:dyDescent="0.15">
      <c r="C35" s="3"/>
      <c r="D35" s="34" t="s">
        <v>55</v>
      </c>
      <c r="E35" s="59"/>
      <c r="F35" s="85"/>
      <c r="G35" s="60"/>
      <c r="H35" s="35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3:21" ht="20.100000000000001" customHeight="1" x14ac:dyDescent="0.15">
      <c r="C36" s="3"/>
      <c r="D36" s="34" t="s">
        <v>56</v>
      </c>
      <c r="E36" s="59"/>
      <c r="F36" s="85"/>
      <c r="G36" s="60"/>
      <c r="H36" s="35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3:21" ht="20.100000000000001" customHeight="1" x14ac:dyDescent="0.15">
      <c r="C37" s="3"/>
      <c r="D37" s="34" t="s">
        <v>57</v>
      </c>
      <c r="E37" s="59"/>
      <c r="F37" s="85"/>
      <c r="G37" s="60"/>
      <c r="H37" s="35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3:21" ht="20.100000000000001" customHeight="1" x14ac:dyDescent="0.15">
      <c r="C38" s="3"/>
      <c r="D38" s="34" t="s">
        <v>58</v>
      </c>
      <c r="E38" s="59"/>
      <c r="F38" s="85"/>
      <c r="G38" s="60"/>
      <c r="H38" s="35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3:21" ht="20.100000000000001" customHeight="1" x14ac:dyDescent="0.15">
      <c r="C39" s="3"/>
      <c r="D39" s="34" t="s">
        <v>59</v>
      </c>
      <c r="E39" s="59"/>
      <c r="F39" s="85"/>
      <c r="G39" s="60"/>
      <c r="H39" s="3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3:21" ht="20.100000000000001" customHeight="1" x14ac:dyDescent="0.15">
      <c r="C40" s="3"/>
      <c r="D40" s="34" t="s">
        <v>60</v>
      </c>
      <c r="E40" s="59"/>
      <c r="F40" s="85"/>
      <c r="G40" s="60"/>
      <c r="H40" s="35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3:21" ht="20.100000000000001" customHeight="1" x14ac:dyDescent="0.15">
      <c r="C41" s="3"/>
      <c r="D41" s="32" t="s">
        <v>63</v>
      </c>
      <c r="E41" s="96"/>
      <c r="F41" s="84"/>
      <c r="G41" s="58"/>
      <c r="H41" s="33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3:21" ht="20.100000000000001" customHeight="1" x14ac:dyDescent="0.15">
      <c r="C42" s="3"/>
      <c r="D42" s="34" t="s">
        <v>64</v>
      </c>
      <c r="E42" s="59"/>
      <c r="F42" s="85"/>
      <c r="G42" s="60"/>
      <c r="H42" s="35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3:21" ht="20.100000000000001" customHeight="1" x14ac:dyDescent="0.15">
      <c r="C43" s="3"/>
      <c r="D43" s="34" t="s">
        <v>65</v>
      </c>
      <c r="E43" s="59"/>
      <c r="F43" s="85"/>
      <c r="G43" s="60"/>
      <c r="H43" s="35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3:21" ht="20.100000000000001" customHeight="1" x14ac:dyDescent="0.15">
      <c r="C44" s="3"/>
      <c r="D44" s="34" t="s">
        <v>66</v>
      </c>
      <c r="E44" s="59"/>
      <c r="F44" s="85"/>
      <c r="G44" s="60"/>
      <c r="H44" s="3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3:21" ht="20.100000000000001" customHeight="1" x14ac:dyDescent="0.15">
      <c r="C45" s="3"/>
      <c r="D45" s="34" t="s">
        <v>67</v>
      </c>
      <c r="E45" s="59"/>
      <c r="F45" s="85"/>
      <c r="G45" s="60"/>
      <c r="H45" s="35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3:21" ht="20.100000000000001" customHeight="1" x14ac:dyDescent="0.15">
      <c r="C46" s="3"/>
      <c r="D46" s="34" t="s">
        <v>68</v>
      </c>
      <c r="E46" s="59"/>
      <c r="F46" s="85"/>
      <c r="G46" s="60"/>
      <c r="H46" s="3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3:21" ht="20.100000000000001" customHeight="1" x14ac:dyDescent="0.15">
      <c r="C47" s="3"/>
      <c r="D47" s="34" t="s">
        <v>69</v>
      </c>
      <c r="E47" s="59"/>
      <c r="F47" s="85"/>
      <c r="G47" s="60"/>
      <c r="H47" s="35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3:21" ht="20.100000000000001" customHeight="1" x14ac:dyDescent="0.15">
      <c r="C48" s="3"/>
      <c r="D48" s="34" t="s">
        <v>70</v>
      </c>
      <c r="E48" s="59"/>
      <c r="F48" s="85"/>
      <c r="G48" s="60"/>
      <c r="H48" s="35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3:21" ht="20.100000000000001" customHeight="1" x14ac:dyDescent="0.15">
      <c r="C49" s="3"/>
      <c r="D49" s="34" t="s">
        <v>71</v>
      </c>
      <c r="E49" s="59"/>
      <c r="F49" s="85"/>
      <c r="G49" s="60"/>
      <c r="H49" s="35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3:21" ht="20.100000000000001" customHeight="1" thickBot="1" x14ac:dyDescent="0.2">
      <c r="C50" s="6"/>
      <c r="D50" s="40" t="s">
        <v>72</v>
      </c>
      <c r="E50" s="94"/>
      <c r="F50" s="94"/>
      <c r="G50" s="95"/>
      <c r="H50" s="41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3:21" ht="20.100000000000001" customHeight="1" x14ac:dyDescent="0.15">
      <c r="D51" s="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3:21" ht="20.100000000000001" customHeight="1" x14ac:dyDescent="0.15">
      <c r="D52" s="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3:21" ht="20.100000000000001" customHeight="1" x14ac:dyDescent="0.15"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3:21" ht="20.100000000000001" customHeight="1" x14ac:dyDescent="0.15"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3:21" ht="20.100000000000001" customHeight="1" x14ac:dyDescent="0.15"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3:21" ht="20.100000000000001" customHeight="1" x14ac:dyDescent="0.15"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</sheetData>
  <sheetProtection algorithmName="SHA-512" hashValue="325/lLFlKiG4jMVN3PJ6nSea5m53iRnVeBX8Bt1UY4Y+Q/40dFgGZXJjpe7V4vfiFJmflAqyWFV1+FQbUnXsbw==" saltValue="5xY/tyKEvWsnDdK7lCnSiA==" spinCount="100000" sheet="1" formatCells="0" formatRows="0" insertRows="0"/>
  <protectedRanges>
    <protectedRange sqref="D21:H50" name="範囲1"/>
  </protectedRanges>
  <mergeCells count="13">
    <mergeCell ref="C19:G19"/>
    <mergeCell ref="D20:G20"/>
    <mergeCell ref="C11:H11"/>
    <mergeCell ref="C15:D15"/>
    <mergeCell ref="E13:H13"/>
    <mergeCell ref="C16:D16"/>
    <mergeCell ref="C13:D13"/>
    <mergeCell ref="C17:G17"/>
    <mergeCell ref="H17:H18"/>
    <mergeCell ref="E16:H16"/>
    <mergeCell ref="C14:D14"/>
    <mergeCell ref="E14:H14"/>
    <mergeCell ref="E15:H15"/>
  </mergeCells>
  <phoneticPr fontId="5"/>
  <dataValidations disablePrompts="1" count="1">
    <dataValidation type="whole" operator="greaterThanOrEqual" allowBlank="1" showInputMessage="1" showErrorMessage="1" error="0以上の整数を入力してください。" sqref="H21:H50" xr:uid="{00000000-0002-0000-0300-000000000000}">
      <formula1>0</formula1>
    </dataValidation>
  </dataValidations>
  <pageMargins left="0.98425196850393704" right="0.39370078740157483" top="0.98425196850393704" bottom="0.39370078740157483" header="0.51181102362204722" footer="0.11811023622047245"/>
  <pageSetup paperSize="9" scale="73" fitToHeight="0" orientation="portrait" r:id="rId1"/>
  <headerFooter alignWithMargins="0">
    <oddHeader>&amp;L様式1-1-1a（2021-1）年度別実施計画書別紙１（税抜用）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7"/>
  <sheetViews>
    <sheetView zoomScaleNormal="100" workbookViewId="0">
      <selection activeCell="D3" sqref="D3"/>
    </sheetView>
  </sheetViews>
  <sheetFormatPr defaultColWidth="10.625" defaultRowHeight="20.100000000000001" customHeight="1" x14ac:dyDescent="0.15"/>
  <cols>
    <col min="1" max="1" width="9" style="1" customWidth="1"/>
    <col min="2" max="2" width="4.5" style="1" customWidth="1"/>
    <col min="3" max="3" width="11.625" style="1" customWidth="1"/>
    <col min="4" max="4" width="7" style="1" customWidth="1"/>
    <col min="5" max="5" width="50.625" style="1" customWidth="1"/>
    <col min="6" max="6" width="8.625" style="1" customWidth="1"/>
    <col min="7" max="7" width="28" style="1" customWidth="1"/>
    <col min="8" max="8" width="15.625" style="1" customWidth="1"/>
    <col min="9" max="9" width="5.625" style="1" customWidth="1"/>
    <col min="10" max="16384" width="10.625" style="1"/>
  </cols>
  <sheetData>
    <row r="1" spans="1:8" ht="20.100000000000001" customHeight="1" x14ac:dyDescent="0.15">
      <c r="A1" s="9"/>
      <c r="C1" s="9" t="str">
        <f>連名契約【税抜用】必要積算経費一覧表_当該年度!C1</f>
        <v>様式1-1-1a（2021-1）年度別実施計画書別紙１（税抜用）</v>
      </c>
      <c r="H1" s="76"/>
    </row>
    <row r="2" spans="1:8" ht="20.100000000000001" customHeight="1" x14ac:dyDescent="0.15">
      <c r="A2" s="9"/>
      <c r="C2" s="71" t="str">
        <f>明細Ⅰ【物品費】!C2</f>
        <v>［記入要領］</v>
      </c>
    </row>
    <row r="3" spans="1:8" ht="12" x14ac:dyDescent="0.15">
      <c r="C3" s="78" t="str">
        <f>明細Ⅰ【物品費】!C3</f>
        <v>１．水色地/黄色地のセル</v>
      </c>
    </row>
    <row r="4" spans="1:8" ht="12" x14ac:dyDescent="0.15">
      <c r="C4" s="72" t="str">
        <f>明細Ⅰ【物品費】!C4</f>
        <v>　　・水色地のセルのみ必要事項を記入してください。</v>
      </c>
    </row>
    <row r="5" spans="1:8" ht="12" x14ac:dyDescent="0.15">
      <c r="C5" s="72" t="str">
        <f>明細Ⅰ【物品費】!C5</f>
        <v>　　・文字入力が不要なセルは空欄にしておいてください。</v>
      </c>
    </row>
    <row r="6" spans="1:8" ht="12" x14ac:dyDescent="0.15">
      <c r="C6" s="71" t="str">
        <f>明細Ⅰ【物品費】!C6</f>
        <v>　　・変更時は、前回までの変更箇所を黒字、今回の変更箇所を赤字にしてください。</v>
      </c>
    </row>
    <row r="7" spans="1:8" ht="12" x14ac:dyDescent="0.15">
      <c r="C7" s="71" t="s">
        <v>120</v>
      </c>
    </row>
    <row r="8" spans="1:8" ht="12" customHeight="1" x14ac:dyDescent="0.15">
      <c r="C8" s="71"/>
    </row>
    <row r="9" spans="1:8" ht="20.100000000000001" customHeight="1" x14ac:dyDescent="0.15">
      <c r="C9" s="2"/>
    </row>
    <row r="10" spans="1:8" ht="20.100000000000001" customHeight="1" x14ac:dyDescent="0.15">
      <c r="C10" s="2"/>
    </row>
    <row r="11" spans="1:8" ht="20.100000000000001" customHeight="1" x14ac:dyDescent="0.15">
      <c r="C11" s="203" t="s">
        <v>61</v>
      </c>
      <c r="D11" s="204"/>
      <c r="E11" s="204"/>
      <c r="F11" s="204"/>
      <c r="G11" s="204"/>
      <c r="H11" s="204"/>
    </row>
    <row r="12" spans="1:8" ht="20.100000000000001" customHeight="1" x14ac:dyDescent="0.15">
      <c r="C12" s="44"/>
      <c r="D12" s="45"/>
      <c r="E12" s="45"/>
      <c r="F12" s="45"/>
      <c r="G12" s="45"/>
      <c r="H12" s="45"/>
    </row>
    <row r="13" spans="1:8" ht="19.5" customHeight="1" x14ac:dyDescent="0.15">
      <c r="C13" s="192" t="s">
        <v>14</v>
      </c>
      <c r="D13" s="193"/>
      <c r="E13" s="213" t="str">
        <f>連名契約【税抜用】必要積算経費一覧表_当該年度!E14</f>
        <v>999A0101</v>
      </c>
      <c r="F13" s="213"/>
      <c r="G13" s="213"/>
      <c r="H13" s="213"/>
    </row>
    <row r="14" spans="1:8" ht="19.5" customHeight="1" x14ac:dyDescent="0.15">
      <c r="C14" s="163" t="s">
        <v>118</v>
      </c>
      <c r="D14" s="163"/>
      <c r="E14" s="209" t="str">
        <f>連名契約【税抜用】必要積算経費一覧表_当該年度!E15</f>
        <v>○○○○の研究開発</v>
      </c>
      <c r="F14" s="209"/>
      <c r="G14" s="209"/>
      <c r="H14" s="209"/>
    </row>
    <row r="15" spans="1:8" ht="19.5" customHeight="1" x14ac:dyDescent="0.15">
      <c r="C15" s="161" t="s">
        <v>116</v>
      </c>
      <c r="D15" s="162"/>
      <c r="E15" s="206" t="str">
        <f>連名契約【税抜用】必要積算経費一覧表_当該年度!E16</f>
        <v>△△△△の研究</v>
      </c>
      <c r="F15" s="206"/>
      <c r="G15" s="206"/>
      <c r="H15" s="206"/>
    </row>
    <row r="16" spans="1:8" ht="19.5" customHeight="1" thickBot="1" x14ac:dyDescent="0.2">
      <c r="C16" s="166" t="str">
        <f>連名契約【税抜用】必要積算経費一覧表_当該年度!C17</f>
        <v>法人名：</v>
      </c>
      <c r="D16" s="166"/>
      <c r="E16" s="212" t="str">
        <f>IF(連名契約【税抜用】必要積算経費一覧表_当該年度!$E$17&lt;&gt;0, 連名契約【税抜用】必要積算経費一覧表_当該年度!$E$17," ")</f>
        <v>××××株式会社</v>
      </c>
      <c r="F16" s="212"/>
      <c r="G16" s="212"/>
      <c r="H16" s="212"/>
    </row>
    <row r="17" spans="3:21" ht="20.100000000000001" customHeight="1" x14ac:dyDescent="0.15">
      <c r="C17" s="201" t="s">
        <v>92</v>
      </c>
      <c r="D17" s="202"/>
      <c r="E17" s="202"/>
      <c r="F17" s="202"/>
      <c r="G17" s="202"/>
      <c r="H17" s="207" t="s">
        <v>93</v>
      </c>
    </row>
    <row r="18" spans="3:21" ht="20.100000000000001" customHeight="1" thickBot="1" x14ac:dyDescent="0.2">
      <c r="C18" s="103" t="s">
        <v>0</v>
      </c>
      <c r="D18" s="104" t="s">
        <v>1</v>
      </c>
      <c r="E18" s="105" t="s">
        <v>3</v>
      </c>
      <c r="F18" s="107" t="s">
        <v>101</v>
      </c>
      <c r="G18" s="106" t="s">
        <v>108</v>
      </c>
      <c r="H18" s="20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3:21" ht="20.100000000000001" customHeight="1" x14ac:dyDescent="0.15">
      <c r="C19" s="198" t="str">
        <f>連名契約【税抜用】必要積算経費一覧表_当該年度!C28</f>
        <v>Ⅳ　その他</v>
      </c>
      <c r="D19" s="199"/>
      <c r="E19" s="199"/>
      <c r="F19" s="199"/>
      <c r="G19" s="200"/>
      <c r="H19" s="4">
        <f>H20+H41+H47+H58+H69+H75</f>
        <v>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3:21" ht="19.5" customHeight="1" x14ac:dyDescent="0.15">
      <c r="C20" s="3"/>
      <c r="D20" s="195" t="str">
        <f>連名契約【税抜用】必要積算経費一覧表_当該年度!D29</f>
        <v>１　外注費</v>
      </c>
      <c r="E20" s="196"/>
      <c r="F20" s="196"/>
      <c r="G20" s="197"/>
      <c r="H20" s="21">
        <f>SUM(H21:H40)</f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3:21" ht="20.100000000000001" customHeight="1" x14ac:dyDescent="0.15">
      <c r="C21" s="3"/>
      <c r="D21" s="32" t="s">
        <v>4</v>
      </c>
      <c r="E21" s="82"/>
      <c r="F21" s="82"/>
      <c r="G21" s="83"/>
      <c r="H21" s="33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3:21" ht="20.100000000000001" customHeight="1" x14ac:dyDescent="0.15">
      <c r="C22" s="3"/>
      <c r="D22" s="34" t="s">
        <v>5</v>
      </c>
      <c r="E22" s="59"/>
      <c r="F22" s="85"/>
      <c r="G22" s="86"/>
      <c r="H22" s="35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3:21" ht="20.100000000000001" customHeight="1" x14ac:dyDescent="0.15">
      <c r="C23" s="3"/>
      <c r="D23" s="34" t="s">
        <v>6</v>
      </c>
      <c r="E23" s="59"/>
      <c r="F23" s="85"/>
      <c r="G23" s="86"/>
      <c r="H23" s="3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3:21" ht="20.100000000000001" customHeight="1" x14ac:dyDescent="0.15">
      <c r="C24" s="3"/>
      <c r="D24" s="34" t="s">
        <v>7</v>
      </c>
      <c r="E24" s="59"/>
      <c r="F24" s="85"/>
      <c r="G24" s="60"/>
      <c r="H24" s="3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3:21" ht="20.100000000000001" customHeight="1" x14ac:dyDescent="0.15">
      <c r="C25" s="3"/>
      <c r="D25" s="34" t="s">
        <v>86</v>
      </c>
      <c r="E25" s="59"/>
      <c r="F25" s="85"/>
      <c r="G25" s="60"/>
      <c r="H25" s="3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3:21" ht="20.100000000000001" customHeight="1" x14ac:dyDescent="0.15">
      <c r="C26" s="3"/>
      <c r="D26" s="34" t="s">
        <v>87</v>
      </c>
      <c r="E26" s="59"/>
      <c r="F26" s="85"/>
      <c r="G26" s="60"/>
      <c r="H26" s="3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3:21" ht="20.100000000000001" customHeight="1" x14ac:dyDescent="0.15">
      <c r="C27" s="3"/>
      <c r="D27" s="34" t="s">
        <v>10</v>
      </c>
      <c r="E27" s="59"/>
      <c r="F27" s="85"/>
      <c r="G27" s="60"/>
      <c r="H27" s="3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3:21" ht="20.100000000000001" customHeight="1" x14ac:dyDescent="0.15">
      <c r="C28" s="3"/>
      <c r="D28" s="34" t="s">
        <v>11</v>
      </c>
      <c r="E28" s="59"/>
      <c r="F28" s="85"/>
      <c r="G28" s="60"/>
      <c r="H28" s="3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3:21" ht="20.100000000000001" hidden="1" customHeight="1" x14ac:dyDescent="0.15">
      <c r="C29" s="3"/>
      <c r="D29" s="34" t="s">
        <v>12</v>
      </c>
      <c r="E29" s="59"/>
      <c r="F29" s="85"/>
      <c r="G29" s="60"/>
      <c r="H29" s="3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3:21" ht="20.100000000000001" hidden="1" customHeight="1" x14ac:dyDescent="0.15">
      <c r="C30" s="3"/>
      <c r="D30" s="34" t="s">
        <v>13</v>
      </c>
      <c r="E30" s="59"/>
      <c r="F30" s="85"/>
      <c r="G30" s="60"/>
      <c r="H30" s="3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3:21" ht="20.100000000000001" hidden="1" customHeight="1" x14ac:dyDescent="0.15">
      <c r="C31" s="3"/>
      <c r="D31" s="34" t="s">
        <v>15</v>
      </c>
      <c r="E31" s="59"/>
      <c r="F31" s="85"/>
      <c r="G31" s="60"/>
      <c r="H31" s="3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3:21" ht="20.100000000000001" hidden="1" customHeight="1" x14ac:dyDescent="0.15">
      <c r="C32" s="3"/>
      <c r="D32" s="34" t="s">
        <v>16</v>
      </c>
      <c r="E32" s="59"/>
      <c r="F32" s="85"/>
      <c r="G32" s="60"/>
      <c r="H32" s="35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3:21" ht="20.100000000000001" hidden="1" customHeight="1" x14ac:dyDescent="0.15">
      <c r="C33" s="3"/>
      <c r="D33" s="34" t="s">
        <v>17</v>
      </c>
      <c r="E33" s="59"/>
      <c r="F33" s="85"/>
      <c r="G33" s="60"/>
      <c r="H33" s="35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3:21" ht="20.100000000000001" hidden="1" customHeight="1" x14ac:dyDescent="0.15">
      <c r="C34" s="3"/>
      <c r="D34" s="34" t="s">
        <v>18</v>
      </c>
      <c r="E34" s="59"/>
      <c r="F34" s="85"/>
      <c r="G34" s="60"/>
      <c r="H34" s="3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3:21" ht="20.100000000000001" hidden="1" customHeight="1" x14ac:dyDescent="0.15">
      <c r="C35" s="3"/>
      <c r="D35" s="34" t="s">
        <v>19</v>
      </c>
      <c r="E35" s="59"/>
      <c r="F35" s="85"/>
      <c r="G35" s="60"/>
      <c r="H35" s="35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3:21" ht="20.100000000000001" hidden="1" customHeight="1" x14ac:dyDescent="0.15">
      <c r="C36" s="3"/>
      <c r="D36" s="34" t="s">
        <v>20</v>
      </c>
      <c r="E36" s="59"/>
      <c r="F36" s="85"/>
      <c r="G36" s="60"/>
      <c r="H36" s="35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3:21" ht="20.100000000000001" hidden="1" customHeight="1" x14ac:dyDescent="0.15">
      <c r="C37" s="3"/>
      <c r="D37" s="34" t="s">
        <v>21</v>
      </c>
      <c r="E37" s="59"/>
      <c r="F37" s="85"/>
      <c r="G37" s="60"/>
      <c r="H37" s="35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3:21" ht="20.100000000000001" hidden="1" customHeight="1" x14ac:dyDescent="0.15">
      <c r="C38" s="3"/>
      <c r="D38" s="34" t="s">
        <v>22</v>
      </c>
      <c r="E38" s="59"/>
      <c r="F38" s="85"/>
      <c r="G38" s="60"/>
      <c r="H38" s="35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3:21" ht="20.100000000000001" hidden="1" customHeight="1" x14ac:dyDescent="0.15">
      <c r="C39" s="3"/>
      <c r="D39" s="34" t="s">
        <v>23</v>
      </c>
      <c r="E39" s="59"/>
      <c r="F39" s="85"/>
      <c r="G39" s="60"/>
      <c r="H39" s="3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3:21" ht="20.100000000000001" hidden="1" customHeight="1" x14ac:dyDescent="0.15">
      <c r="C40" s="3"/>
      <c r="D40" s="36" t="s">
        <v>24</v>
      </c>
      <c r="E40" s="97"/>
      <c r="F40" s="98"/>
      <c r="G40" s="99"/>
      <c r="H40" s="37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3:21" ht="20.100000000000001" customHeight="1" x14ac:dyDescent="0.15">
      <c r="C41" s="3"/>
      <c r="D41" s="195" t="str">
        <f>連名契約【税抜用】必要積算経費一覧表_当該年度!D30</f>
        <v>２　印刷製本費</v>
      </c>
      <c r="E41" s="196"/>
      <c r="F41" s="196"/>
      <c r="G41" s="197"/>
      <c r="H41" s="21">
        <f>SUM(H42:H46)</f>
        <v>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3:21" ht="20.100000000000001" customHeight="1" x14ac:dyDescent="0.15">
      <c r="C42" s="3"/>
      <c r="D42" s="32" t="s">
        <v>4</v>
      </c>
      <c r="E42" s="96"/>
      <c r="F42" s="84"/>
      <c r="G42" s="58"/>
      <c r="H42" s="33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3:21" ht="20.100000000000001" customHeight="1" x14ac:dyDescent="0.15">
      <c r="C43" s="3"/>
      <c r="D43" s="34" t="s">
        <v>5</v>
      </c>
      <c r="E43" s="59"/>
      <c r="F43" s="85"/>
      <c r="G43" s="60"/>
      <c r="H43" s="35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3:21" ht="20.100000000000001" customHeight="1" x14ac:dyDescent="0.15">
      <c r="C44" s="3"/>
      <c r="D44" s="34" t="s">
        <v>6</v>
      </c>
      <c r="E44" s="59"/>
      <c r="F44" s="85"/>
      <c r="G44" s="60"/>
      <c r="H44" s="3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3:21" ht="20.100000000000001" customHeight="1" x14ac:dyDescent="0.15">
      <c r="C45" s="3"/>
      <c r="D45" s="34" t="s">
        <v>25</v>
      </c>
      <c r="E45" s="59"/>
      <c r="F45" s="85"/>
      <c r="G45" s="60"/>
      <c r="H45" s="35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3:21" ht="20.100000000000001" customHeight="1" x14ac:dyDescent="0.15">
      <c r="C46" s="3"/>
      <c r="D46" s="36" t="s">
        <v>26</v>
      </c>
      <c r="E46" s="97"/>
      <c r="F46" s="98"/>
      <c r="G46" s="99"/>
      <c r="H46" s="3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3:21" ht="20.100000000000001" customHeight="1" x14ac:dyDescent="0.15">
      <c r="C47" s="3"/>
      <c r="D47" s="217" t="str">
        <f>連名契約【税抜用】必要積算経費一覧表_当該年度!D31</f>
        <v>３　会議費</v>
      </c>
      <c r="E47" s="218"/>
      <c r="F47" s="218"/>
      <c r="G47" s="219"/>
      <c r="H47" s="21">
        <f>SUM(H48:H57)</f>
        <v>0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3:21" ht="20.100000000000001" customHeight="1" x14ac:dyDescent="0.15">
      <c r="C48" s="3"/>
      <c r="D48" s="32" t="s">
        <v>4</v>
      </c>
      <c r="E48" s="96"/>
      <c r="F48" s="84"/>
      <c r="G48" s="58"/>
      <c r="H48" s="33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3:21" ht="20.100000000000001" customHeight="1" x14ac:dyDescent="0.15">
      <c r="C49" s="3"/>
      <c r="D49" s="34" t="s">
        <v>5</v>
      </c>
      <c r="E49" s="59"/>
      <c r="F49" s="85"/>
      <c r="G49" s="60"/>
      <c r="H49" s="35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3:21" ht="20.100000000000001" customHeight="1" x14ac:dyDescent="0.15">
      <c r="C50" s="3"/>
      <c r="D50" s="34" t="s">
        <v>6</v>
      </c>
      <c r="E50" s="59"/>
      <c r="F50" s="85"/>
      <c r="G50" s="60"/>
      <c r="H50" s="35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3:21" ht="20.100000000000001" customHeight="1" x14ac:dyDescent="0.15">
      <c r="C51" s="3"/>
      <c r="D51" s="34" t="s">
        <v>7</v>
      </c>
      <c r="E51" s="59"/>
      <c r="F51" s="85"/>
      <c r="G51" s="60"/>
      <c r="H51" s="35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3:21" ht="20.100000000000001" customHeight="1" x14ac:dyDescent="0.15">
      <c r="C52" s="3"/>
      <c r="D52" s="34" t="s">
        <v>8</v>
      </c>
      <c r="E52" s="59"/>
      <c r="F52" s="85"/>
      <c r="G52" s="60"/>
      <c r="H52" s="35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3:21" ht="20.100000000000001" hidden="1" customHeight="1" x14ac:dyDescent="0.15">
      <c r="C53" s="3"/>
      <c r="D53" s="34" t="s">
        <v>9</v>
      </c>
      <c r="E53" s="59"/>
      <c r="F53" s="85"/>
      <c r="G53" s="60"/>
      <c r="H53" s="35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3:21" ht="20.100000000000001" hidden="1" customHeight="1" x14ac:dyDescent="0.15">
      <c r="C54" s="3"/>
      <c r="D54" s="34" t="s">
        <v>10</v>
      </c>
      <c r="E54" s="59"/>
      <c r="F54" s="85"/>
      <c r="G54" s="60"/>
      <c r="H54" s="35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3:21" ht="20.100000000000001" hidden="1" customHeight="1" x14ac:dyDescent="0.15">
      <c r="C55" s="3"/>
      <c r="D55" s="34" t="s">
        <v>11</v>
      </c>
      <c r="E55" s="59"/>
      <c r="F55" s="85"/>
      <c r="G55" s="60"/>
      <c r="H55" s="35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3:21" ht="20.100000000000001" hidden="1" customHeight="1" x14ac:dyDescent="0.15">
      <c r="C56" s="3"/>
      <c r="D56" s="34" t="s">
        <v>12</v>
      </c>
      <c r="E56" s="59"/>
      <c r="F56" s="85"/>
      <c r="G56" s="60"/>
      <c r="H56" s="35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3:21" ht="20.100000000000001" hidden="1" customHeight="1" x14ac:dyDescent="0.15">
      <c r="C57" s="129"/>
      <c r="D57" s="38" t="s">
        <v>73</v>
      </c>
      <c r="E57" s="87"/>
      <c r="F57" s="87"/>
      <c r="G57" s="88"/>
      <c r="H57" s="3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3:21" ht="20.100000000000001" customHeight="1" x14ac:dyDescent="0.15">
      <c r="C58" s="3"/>
      <c r="D58" s="195" t="str">
        <f>連名契約【税抜用】必要積算経費一覧表_当該年度!D32</f>
        <v>４　通信運搬費</v>
      </c>
      <c r="E58" s="196"/>
      <c r="F58" s="196"/>
      <c r="G58" s="197"/>
      <c r="H58" s="21">
        <f>SUM(H59:H68)</f>
        <v>0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3:21" ht="20.100000000000001" customHeight="1" x14ac:dyDescent="0.15">
      <c r="C59" s="3"/>
      <c r="D59" s="42" t="s">
        <v>4</v>
      </c>
      <c r="E59" s="82"/>
      <c r="F59" s="82"/>
      <c r="G59" s="92"/>
      <c r="H59" s="43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3:21" ht="20.100000000000001" customHeight="1" x14ac:dyDescent="0.15">
      <c r="C60" s="3"/>
      <c r="D60" s="34" t="s">
        <v>5</v>
      </c>
      <c r="E60" s="59"/>
      <c r="F60" s="85"/>
      <c r="G60" s="64"/>
      <c r="H60" s="35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3:21" ht="20.100000000000001" customHeight="1" x14ac:dyDescent="0.15">
      <c r="C61" s="3"/>
      <c r="D61" s="34" t="s">
        <v>6</v>
      </c>
      <c r="E61" s="59"/>
      <c r="F61" s="85"/>
      <c r="G61" s="64"/>
      <c r="H61" s="35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3:21" ht="20.100000000000001" customHeight="1" x14ac:dyDescent="0.15">
      <c r="C62" s="3"/>
      <c r="D62" s="34" t="s">
        <v>7</v>
      </c>
      <c r="E62" s="59"/>
      <c r="F62" s="85"/>
      <c r="G62" s="64"/>
      <c r="H62" s="35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3:21" ht="20.100000000000001" customHeight="1" x14ac:dyDescent="0.15">
      <c r="C63" s="3"/>
      <c r="D63" s="34" t="s">
        <v>8</v>
      </c>
      <c r="E63" s="59"/>
      <c r="F63" s="85"/>
      <c r="G63" s="64"/>
      <c r="H63" s="35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3:21" ht="20.100000000000001" hidden="1" customHeight="1" x14ac:dyDescent="0.15">
      <c r="C64" s="3"/>
      <c r="D64" s="34" t="s">
        <v>9</v>
      </c>
      <c r="E64" s="59"/>
      <c r="F64" s="85"/>
      <c r="G64" s="64"/>
      <c r="H64" s="35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3:21" ht="20.100000000000001" hidden="1" customHeight="1" x14ac:dyDescent="0.15">
      <c r="C65" s="3"/>
      <c r="D65" s="34" t="s">
        <v>10</v>
      </c>
      <c r="E65" s="59"/>
      <c r="F65" s="85"/>
      <c r="G65" s="64"/>
      <c r="H65" s="35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3:21" ht="20.100000000000001" hidden="1" customHeight="1" x14ac:dyDescent="0.15">
      <c r="C66" s="3"/>
      <c r="D66" s="34" t="s">
        <v>11</v>
      </c>
      <c r="E66" s="85"/>
      <c r="F66" s="85"/>
      <c r="G66" s="64"/>
      <c r="H66" s="35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3:21" ht="20.100000000000001" hidden="1" customHeight="1" x14ac:dyDescent="0.15">
      <c r="C67" s="3"/>
      <c r="D67" s="34" t="s">
        <v>12</v>
      </c>
      <c r="E67" s="85"/>
      <c r="F67" s="85"/>
      <c r="G67" s="93"/>
      <c r="H67" s="35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3:21" ht="20.100000000000001" hidden="1" customHeight="1" x14ac:dyDescent="0.15">
      <c r="C68" s="5"/>
      <c r="D68" s="38" t="s">
        <v>73</v>
      </c>
      <c r="E68" s="87"/>
      <c r="F68" s="87"/>
      <c r="G68" s="100"/>
      <c r="H68" s="3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3:21" ht="20.100000000000001" customHeight="1" x14ac:dyDescent="0.15">
      <c r="C69" s="3"/>
      <c r="D69" s="195" t="str">
        <f>連名契約【税抜用】必要積算経費一覧表_当該年度!D33</f>
        <v>５　光熱水料</v>
      </c>
      <c r="E69" s="196"/>
      <c r="F69" s="196"/>
      <c r="G69" s="197"/>
      <c r="H69" s="21">
        <f>SUM(H70:H74)</f>
        <v>0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3:21" ht="20.100000000000001" customHeight="1" x14ac:dyDescent="0.15">
      <c r="C70" s="3"/>
      <c r="D70" s="32" t="s">
        <v>4</v>
      </c>
      <c r="E70" s="82"/>
      <c r="F70" s="82"/>
      <c r="G70" s="102"/>
      <c r="H70" s="33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3:21" ht="20.100000000000001" customHeight="1" x14ac:dyDescent="0.15">
      <c r="C71" s="3"/>
      <c r="D71" s="34" t="s">
        <v>5</v>
      </c>
      <c r="E71" s="85"/>
      <c r="F71" s="85"/>
      <c r="G71" s="93"/>
      <c r="H71" s="35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3:21" ht="20.100000000000001" customHeight="1" x14ac:dyDescent="0.15">
      <c r="C72" s="3"/>
      <c r="D72" s="34" t="s">
        <v>6</v>
      </c>
      <c r="E72" s="85"/>
      <c r="F72" s="85"/>
      <c r="G72" s="93"/>
      <c r="H72" s="35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3:21" ht="20.100000000000001" customHeight="1" x14ac:dyDescent="0.15">
      <c r="C73" s="3"/>
      <c r="D73" s="34" t="s">
        <v>7</v>
      </c>
      <c r="E73" s="85"/>
      <c r="F73" s="85"/>
      <c r="G73" s="93"/>
      <c r="H73" s="35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3:21" ht="20.100000000000001" customHeight="1" x14ac:dyDescent="0.15">
      <c r="C74" s="3"/>
      <c r="D74" s="38" t="s">
        <v>26</v>
      </c>
      <c r="E74" s="87"/>
      <c r="F74" s="87"/>
      <c r="G74" s="100"/>
      <c r="H74" s="3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3:21" ht="20.100000000000001" customHeight="1" x14ac:dyDescent="0.15">
      <c r="C75" s="3"/>
      <c r="D75" s="195" t="str">
        <f>連名契約【税抜用】必要積算経費一覧表_当該年度!D34</f>
        <v>６　その他（諸経費）</v>
      </c>
      <c r="E75" s="196"/>
      <c r="F75" s="196"/>
      <c r="G75" s="197"/>
      <c r="H75" s="21">
        <f>SUM(H76:H95)</f>
        <v>0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3:21" ht="20.100000000000001" customHeight="1" x14ac:dyDescent="0.15">
      <c r="C76" s="3"/>
      <c r="D76" s="32" t="s">
        <v>4</v>
      </c>
      <c r="E76" s="84"/>
      <c r="F76" s="84"/>
      <c r="G76" s="102"/>
      <c r="H76" s="33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3:21" ht="20.100000000000001" customHeight="1" x14ac:dyDescent="0.15">
      <c r="C77" s="3"/>
      <c r="D77" s="32" t="s">
        <v>5</v>
      </c>
      <c r="E77" s="84"/>
      <c r="F77" s="84"/>
      <c r="G77" s="102"/>
      <c r="H77" s="33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3:21" ht="20.100000000000001" customHeight="1" x14ac:dyDescent="0.15">
      <c r="C78" s="3"/>
      <c r="D78" s="32" t="s">
        <v>6</v>
      </c>
      <c r="E78" s="84"/>
      <c r="F78" s="84"/>
      <c r="G78" s="102"/>
      <c r="H78" s="33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3:21" ht="20.100000000000001" customHeight="1" x14ac:dyDescent="0.15">
      <c r="C79" s="3"/>
      <c r="D79" s="32" t="s">
        <v>7</v>
      </c>
      <c r="E79" s="84"/>
      <c r="F79" s="84"/>
      <c r="G79" s="102"/>
      <c r="H79" s="33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3:21" ht="20.100000000000001" customHeight="1" x14ac:dyDescent="0.15">
      <c r="C80" s="3"/>
      <c r="D80" s="32" t="s">
        <v>88</v>
      </c>
      <c r="E80" s="84"/>
      <c r="F80" s="84"/>
      <c r="G80" s="102"/>
      <c r="H80" s="33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3:21" ht="20.100000000000001" customHeight="1" x14ac:dyDescent="0.15">
      <c r="C81" s="3"/>
      <c r="D81" s="32" t="s">
        <v>89</v>
      </c>
      <c r="E81" s="84"/>
      <c r="F81" s="84"/>
      <c r="G81" s="102"/>
      <c r="H81" s="33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3:21" ht="20.100000000000001" customHeight="1" x14ac:dyDescent="0.15">
      <c r="C82" s="3"/>
      <c r="D82" s="32" t="s">
        <v>10</v>
      </c>
      <c r="E82" s="84"/>
      <c r="F82" s="84"/>
      <c r="G82" s="102"/>
      <c r="H82" s="33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3:21" ht="20.100000000000001" customHeight="1" x14ac:dyDescent="0.15">
      <c r="C83" s="3"/>
      <c r="D83" s="32" t="s">
        <v>11</v>
      </c>
      <c r="E83" s="84"/>
      <c r="F83" s="84"/>
      <c r="G83" s="102"/>
      <c r="H83" s="33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3:21" ht="20.100000000000001" customHeight="1" x14ac:dyDescent="0.15">
      <c r="C84" s="3"/>
      <c r="D84" s="32" t="s">
        <v>12</v>
      </c>
      <c r="E84" s="84"/>
      <c r="F84" s="84"/>
      <c r="G84" s="102"/>
      <c r="H84" s="33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3:21" ht="20.100000000000001" customHeight="1" thickBot="1" x14ac:dyDescent="0.2">
      <c r="C85" s="6"/>
      <c r="D85" s="132" t="s">
        <v>13</v>
      </c>
      <c r="E85" s="134"/>
      <c r="F85" s="134"/>
      <c r="G85" s="135"/>
      <c r="H85" s="136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3:21" ht="20.100000000000001" hidden="1" customHeight="1" x14ac:dyDescent="0.15">
      <c r="C86" s="3"/>
      <c r="D86" s="32" t="s">
        <v>15</v>
      </c>
      <c r="E86" s="80"/>
      <c r="F86" s="80"/>
      <c r="G86" s="101"/>
      <c r="H86" s="33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3:21" ht="20.100000000000001" hidden="1" customHeight="1" x14ac:dyDescent="0.15">
      <c r="C87" s="3"/>
      <c r="D87" s="32" t="s">
        <v>16</v>
      </c>
      <c r="E87" s="80"/>
      <c r="F87" s="80"/>
      <c r="G87" s="101"/>
      <c r="H87" s="33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3:21" ht="20.100000000000001" hidden="1" customHeight="1" x14ac:dyDescent="0.15">
      <c r="C88" s="3"/>
      <c r="D88" s="32" t="s">
        <v>17</v>
      </c>
      <c r="E88" s="80"/>
      <c r="F88" s="80"/>
      <c r="G88" s="101"/>
      <c r="H88" s="33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3:21" ht="20.100000000000001" hidden="1" customHeight="1" x14ac:dyDescent="0.15">
      <c r="C89" s="3"/>
      <c r="D89" s="32" t="s">
        <v>18</v>
      </c>
      <c r="E89" s="80"/>
      <c r="F89" s="80"/>
      <c r="G89" s="101"/>
      <c r="H89" s="33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3:21" ht="20.100000000000001" hidden="1" customHeight="1" x14ac:dyDescent="0.15">
      <c r="C90" s="3"/>
      <c r="D90" s="32" t="s">
        <v>19</v>
      </c>
      <c r="E90" s="80"/>
      <c r="F90" s="80"/>
      <c r="G90" s="101"/>
      <c r="H90" s="33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3:21" ht="20.100000000000001" hidden="1" customHeight="1" x14ac:dyDescent="0.15">
      <c r="C91" s="3"/>
      <c r="D91" s="32" t="s">
        <v>20</v>
      </c>
      <c r="E91" s="80"/>
      <c r="F91" s="80"/>
      <c r="G91" s="101"/>
      <c r="H91" s="33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3:21" ht="20.100000000000001" hidden="1" customHeight="1" x14ac:dyDescent="0.15">
      <c r="C92" s="3"/>
      <c r="D92" s="34" t="s">
        <v>21</v>
      </c>
      <c r="E92" s="81"/>
      <c r="F92" s="81"/>
      <c r="G92" s="89"/>
      <c r="H92" s="35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3:21" ht="20.100000000000001" hidden="1" customHeight="1" x14ac:dyDescent="0.15">
      <c r="C93" s="3"/>
      <c r="D93" s="34" t="s">
        <v>22</v>
      </c>
      <c r="E93" s="81"/>
      <c r="F93" s="81"/>
      <c r="G93" s="89"/>
      <c r="H93" s="35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3:21" ht="20.100000000000001" hidden="1" customHeight="1" x14ac:dyDescent="0.15">
      <c r="C94" s="3"/>
      <c r="D94" s="34" t="s">
        <v>23</v>
      </c>
      <c r="E94" s="81"/>
      <c r="F94" s="81"/>
      <c r="G94" s="89"/>
      <c r="H94" s="35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3:21" ht="20.100000000000001" hidden="1" customHeight="1" thickBot="1" x14ac:dyDescent="0.2">
      <c r="C95" s="6"/>
      <c r="D95" s="40" t="s">
        <v>24</v>
      </c>
      <c r="E95" s="90"/>
      <c r="F95" s="90"/>
      <c r="G95" s="91"/>
      <c r="H95" s="4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3:21" ht="20.100000000000001" customHeight="1" x14ac:dyDescent="0.15">
      <c r="D96" s="7"/>
    </row>
    <row r="97" spans="4:4" ht="20.100000000000001" customHeight="1" x14ac:dyDescent="0.15">
      <c r="D97" s="7"/>
    </row>
  </sheetData>
  <sheetProtection algorithmName="SHA-512" hashValue="/6Wx4a8uR4agQVAXcoXY7Q+172Wm//TsHjqUK/7HY05WlVTgnUBWh3mjx0n84iotFfq9HK8OEEb8KGP+iLd1CA==" saltValue="btHACVKuNN1ebeHnvT418A==" spinCount="100000" sheet="1" formatCells="0" formatRows="0" insertRows="0"/>
  <protectedRanges>
    <protectedRange sqref="D21:H40 D42:H46 D48:H57 D59:H68 D70:H74 D76:H95" name="範囲1"/>
  </protectedRanges>
  <mergeCells count="18">
    <mergeCell ref="C11:H11"/>
    <mergeCell ref="C15:D15"/>
    <mergeCell ref="C16:D16"/>
    <mergeCell ref="C13:D13"/>
    <mergeCell ref="E13:H13"/>
    <mergeCell ref="C14:D14"/>
    <mergeCell ref="E14:H14"/>
    <mergeCell ref="E15:H15"/>
    <mergeCell ref="D69:G69"/>
    <mergeCell ref="D75:G75"/>
    <mergeCell ref="E16:H16"/>
    <mergeCell ref="C19:G19"/>
    <mergeCell ref="D20:G20"/>
    <mergeCell ref="D41:G41"/>
    <mergeCell ref="D47:G47"/>
    <mergeCell ref="D58:G58"/>
    <mergeCell ref="C17:G17"/>
    <mergeCell ref="H17:H18"/>
  </mergeCells>
  <phoneticPr fontId="5"/>
  <dataValidations disablePrompts="1" count="1">
    <dataValidation type="whole" operator="greaterThanOrEqual" allowBlank="1" showInputMessage="1" showErrorMessage="1" error="0以上の整数を入力してください。" sqref="H76:H95 H21:H40 H42:H46 H48:H57 H59:H68 H70:H74" xr:uid="{00000000-0002-0000-0400-000000000000}">
      <formula1>0</formula1>
    </dataValidation>
  </dataValidations>
  <pageMargins left="0.98425196850393704" right="0.39370078740157483" top="0.98425196850393704" bottom="0.39370078740157483" header="0.51181102362204722" footer="0.11811023622047245"/>
  <pageSetup paperSize="9" scale="73" fitToHeight="0" orientation="portrait" r:id="rId1"/>
  <headerFooter alignWithMargins="0">
    <oddHeader>&amp;L様式1-1-1a（2021-1）年度別実施計画書別紙１（税抜用）</oddHeader>
    <oddFooter>&amp;C&amp;P／&amp;N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連名契約【税抜用】必要積算経費一覧表_当該年度</vt:lpstr>
      <vt:lpstr>明細Ⅰ【物品費】</vt:lpstr>
      <vt:lpstr>明細Ⅱ【人件費・謝金】</vt:lpstr>
      <vt:lpstr>明細Ⅲ【旅費】</vt:lpstr>
      <vt:lpstr>明細Ⅳ【その他】</vt:lpstr>
      <vt:lpstr>明細Ⅰ【物品費】!Print_Area</vt:lpstr>
      <vt:lpstr>明細Ⅱ【人件費・謝金】!Print_Area</vt:lpstr>
      <vt:lpstr>明細Ⅲ【旅費】!Print_Area</vt:lpstr>
      <vt:lpstr>明細Ⅳ【その他】!Print_Area</vt:lpstr>
      <vt:lpstr>連名契約【税抜用】必要積算経費一覧表_当該年度!Print_Area</vt:lpstr>
      <vt:lpstr>明細Ⅰ【物品費】!Print_Titles</vt:lpstr>
      <vt:lpstr>明細Ⅱ【人件費・謝金】!Print_Titles</vt:lpstr>
      <vt:lpstr>明細Ⅲ【旅費】!Print_Titles</vt:lpstr>
      <vt:lpstr>明細Ⅳ【その他】!Print_Titles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2013-06-26T00:16:16Z</dcterms:created>
  <dcterms:modified xsi:type="dcterms:W3CDTF">2021-01-18T05:44:09Z</dcterms:modified>
</cp:coreProperties>
</file>